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1505" activeTab="1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fn.BAHTTEXT" hidden="1">#NAME?</definedName>
    <definedName name="BEx009QSDYZZW7S9JFDL0K7INSYZ" hidden="1">2.12-'[2]2'!$D$1:$P$135</definedName>
    <definedName name="BEx00D1HBMPK0ZGXVVSUPWHTVRZ0" hidden="1">#REF!</definedName>
    <definedName name="BEx00EOVX6R9LTFNXMW6ZC2V81DV" hidden="1">#REF!</definedName>
    <definedName name="BEx00K8F6489273B5J8R3ZJRXL3J" hidden="1">2.8-'[2]2'!$D$1:$L$25</definedName>
    <definedName name="BEx00PMM34JLXDPMB3OGWAKF2ZPE" hidden="1">2.8-'[2]2'!$A$16:$B$19</definedName>
    <definedName name="BEx00T2NHEF23KCG5XGIY4VBDB2N" localSheetId="6" hidden="1">#REF!</definedName>
    <definedName name="BEx00T2NHEF23KCG5XGIY4VBDB2N" hidden="1">#REF!</definedName>
    <definedName name="BEx00WTLK2RI2Q75845B5FYBTNTH" hidden="1">#REF!</definedName>
    <definedName name="BEx00YRTZSHQYY4IVT7APLDVNC46" hidden="1">2.7-'[2]2'!$A$16:$B$19</definedName>
    <definedName name="BEx010PUMO12ODJ011YNNTSQH2IK" hidden="1">#REF!</definedName>
    <definedName name="BEx0110LUAUW7IFV422PULB218S9" hidden="1">#REF!</definedName>
    <definedName name="BEx01CJZ3FHVZ7HZUOD0RTH69IMF" hidden="1">2.8-'[3]3'!$A$16:$B$18</definedName>
    <definedName name="BEx01LUFWWGS2ABCEMDRRA8S9OGZ" hidden="1">#REF!</definedName>
    <definedName name="BEx01T1EVI3HCHI7RLO3Y23JER7A" hidden="1">1.16-'[2]2'!$D$1:$L$21</definedName>
    <definedName name="BEx023TTB2K3DIJTOERODQTZZVG4" hidden="1">#REF!</definedName>
    <definedName name="BEx02BX52ATUV0YLC4O4T5NH71GC" hidden="1">#REF!</definedName>
    <definedName name="BEx02DF3EN4U72PLW5QOPZCTJ5RR" hidden="1">#REF!</definedName>
    <definedName name="BEx02I2EDD1G25Q2WBTHD9BQHYW1" hidden="1">#REF!</definedName>
    <definedName name="BEx031EANGP7PUIHDFAOMFPIZFPV" hidden="1">#REF!</definedName>
    <definedName name="BEx1ECIR46VZA8JOONKNR6882EYU" hidden="1">#REF!</definedName>
    <definedName name="BEx1EUI4H2X5A9LIAH5SN91ZIB7Q" localSheetId="12" hidden="1">#REF!</definedName>
    <definedName name="BEx1EUI4H2X5A9LIAH5SN91ZIB7Q" hidden="1">#REF!</definedName>
    <definedName name="BEx1F6HOTM7MTXUV76Z1TKBWTYJH" hidden="1">1.16-'[2]2'!$D$1:$L$21</definedName>
    <definedName name="BEx1FMDJGHF0S7S64O6Z7XTJDKO6" hidden="1">#REF!</definedName>
    <definedName name="BEx1G9R52LQGMLCR6PHRENBULA5E" hidden="1">#REF!</definedName>
    <definedName name="BEx1GRQIEFCZ7QDHRM4BX4NXE2AW" hidden="1">2.12-'[1]1'!$A$1:$M$678</definedName>
    <definedName name="BEx1GW2VR8Q9VS20XV5F0FVER91P" hidden="1">2.12-'[3]3'!$A$1:$J$235</definedName>
    <definedName name="BEx1H40WGUNJW2M9H49URW4KMMSL" hidden="1">#REF!</definedName>
    <definedName name="BEx1HCV51Y5B9PNZKFYBN2J1VCZF" hidden="1">2.7-'[2]2'!$A$16:$B$19</definedName>
    <definedName name="BEx1HH26LEO0VEEWDJREKADI6N3E" hidden="1">1.16-'[2]2'!$A$2:$B$10</definedName>
    <definedName name="BEx1HQ7CN2NF1BCX465M1ND798XZ" hidden="1">#REF!</definedName>
    <definedName name="BEx1HRZXH5XX4AE7ECUQ5DWOK5EH" hidden="1">1.16-'[2]2'!$A$2:$B$10</definedName>
    <definedName name="BEx1HVLK69UE3FFHVINNQ80I6KOX" hidden="1">#REF!</definedName>
    <definedName name="BEx1JA8U270NA3JJF5ZUACHV7J93" hidden="1">2.8-'[3]3'!$D$1:$K$5</definedName>
    <definedName name="BEx1JCHO2DDMN9YNPRLP2AMAX00Z" hidden="1">2.7-'[1]1'!$A$16:$B$19</definedName>
    <definedName name="BEx1JFN1VMVKXJELDWW7UR7RY7CI" hidden="1">#REF!</definedName>
    <definedName name="BEx1JIC58XTKX6BA2OOP37PEQOEV" localSheetId="12" hidden="1">#REF!</definedName>
    <definedName name="BEx1JIC58XTKX6BA2OOP37PEQOEV" hidden="1">#REF!</definedName>
    <definedName name="BEx1JLXMDFRXX0ICV8F11HR1HXIJ" hidden="1">1.2-'[1]1'!$D$1:$AF$50</definedName>
    <definedName name="BEx1JR119SM0WPZF7S9OJK0SHEMY" hidden="1">2.12-'[2]2'!$A$1:$M$322</definedName>
    <definedName name="BEx1K4YOSYEEYWFSW8EDSE2PQUZ6" hidden="1">2.12-'[2]2'!$A$1:$A$2</definedName>
    <definedName name="BEx1LAX89242TVTECYXU87TDKT0A" hidden="1">#REF!</definedName>
    <definedName name="BEx1LE7XN5A2F17H146SGN73JXTG" hidden="1">#REF!</definedName>
    <definedName name="BEx1LEO0XBAUBKUKH3QZEBBA22O5" hidden="1">#REF!</definedName>
    <definedName name="BEx1LGRIW8KWZC87UII1SLID1DPV" hidden="1">#REF!</definedName>
    <definedName name="BEx1LO9AKO21PM6R885DYS0IVIAV" hidden="1">#REF!</definedName>
    <definedName name="BEx1LSR3XY9HO5A1LQCEJOIAUSXT" hidden="1">#REF!</definedName>
    <definedName name="BEx1M158QQUS0YLV70VPDWEH2XS6" hidden="1">#REF!</definedName>
    <definedName name="BEx1M2CEGVVH8PPHO1AY2KID0RMN" hidden="1">2.8-'[1]1'!$A$2:$B$10</definedName>
    <definedName name="BEx1MKRWIQ1E8MRGREN2627NIUZ4" hidden="1">2.12-'[2]2'!$A$16:$B$20</definedName>
    <definedName name="BEx1MS9MOJ3YMIGF00RZ6DBPFC6I" hidden="1">#REF!</definedName>
    <definedName name="BEx1N19BIMNXFSUBTG7E4F6WO0EE" hidden="1">#REF!</definedName>
    <definedName name="BEx1N6NICFT8F3X05E2C3W6WINQP" hidden="1">2.12-'[2]2'!$A$16:$B$20</definedName>
    <definedName name="BEx1NHFYVJGWL279QAPQ1SMU49QF" hidden="1">#REF!</definedName>
    <definedName name="BEx1NJZKA6GAO600U86TGG4Z208I" hidden="1">#REF!</definedName>
    <definedName name="BEx1NL1GBRVC8R9IAKYEROJUUHVT" hidden="1">1.16-'[1]1'!$A$16:$B$20</definedName>
    <definedName name="BEx1NQVQMKRDZI9J3H5B26BWGSJT" hidden="1">2.4-'[3]3'!$A$2</definedName>
    <definedName name="BEx1OOWG7K0VD2W32MXG1ZDCDLYJ" hidden="1">#REF!</definedName>
    <definedName name="BEx1OY1GVFV6ONYFNFHBT6DPK4JF" hidden="1">2.8-'[3]3'!$D$1:$K$5</definedName>
    <definedName name="BEx1PARY8VW0MMORVJGHHN5X4PTL" hidden="1">2.8-'[1]1'!$A$16:$B$18</definedName>
    <definedName name="BEx1Q5CH6I3DGBUSUE5X3HD3P8XI" localSheetId="6" hidden="1">#REF!</definedName>
    <definedName name="BEx1Q5CH6I3DGBUSUE5X3HD3P8XI" hidden="1">#REF!</definedName>
    <definedName name="BEx1QBHRP3AK7C7SIZL9CIPP1LIC" hidden="1">2.12-'[4]4'!$A$1:$A$2</definedName>
    <definedName name="BEx1QRDG8S8ZXYIBF19ZD6HK8AUN" hidden="1">#REF!</definedName>
    <definedName name="BEx1RFNEPVOX72E0XLSUXCE9LLEN" hidden="1">#REF!</definedName>
    <definedName name="BEx1RTFQCP3HQWF4QH12IZOGCGVJ" hidden="1">#REF!</definedName>
    <definedName name="BEx1RVZDGSA2KXPRVQ8AIH2HSQXU" hidden="1">#REF!</definedName>
    <definedName name="BEx1SAIQWJ3OMUDOTAQX4QO047SO" hidden="1">2.7-'[1]1'!$D$1:$I$117</definedName>
    <definedName name="BEx1STUKP8BVYGUL74DWNWY703GH" hidden="1">2.7-'[1]1'!$A$2:$B$10</definedName>
    <definedName name="BEx1T055YK26MRMDG5XWVFICR0RX" hidden="1">1.16-'[2]2'!$D$1:$L$45</definedName>
    <definedName name="BEx1TCA3GO8IZCK3RN2KHM69JHG5" hidden="1">1.16-'[2]2'!$A$2:$B$10</definedName>
    <definedName name="BEx1THDH5I3D6IYC7INI29XEWATM" hidden="1">2.12-'[3]3'!$A$1:$J$81</definedName>
    <definedName name="BEx1TI4JA60BQ5YB1S8EP2RRK5MQ" hidden="1">2.12-'[1]1'!$A$1:$M$496</definedName>
    <definedName name="BEx1TMMDHQXUNMHZJ7MFDHO4QEMH" hidden="1">#REF!</definedName>
    <definedName name="BEx1TN2MVIJTDMLXCD93PK0EDMFW" hidden="1">2.4-'[2]2'!$A$1:$L$36</definedName>
    <definedName name="BEx1U4B0K2PZ4FE10O3S73JNYB9C" hidden="1">2.8-'[1]1'!$A$16:$B$18</definedName>
    <definedName name="BEx1UAAMHU2SHLR359BYQJLUI90F" hidden="1">#REF!</definedName>
    <definedName name="BEx1UDQRCJOBY7N3YFJBOP5E7MLI" hidden="1">2.8-'[2]2'!$A$2:$B$11</definedName>
    <definedName name="BEx1USKREIQ7P0ELSBSUIOMQC0N5" hidden="1">2.4-'[4]4'!$A$1:$F$18</definedName>
    <definedName name="BEx1UXOC5396CPFDHF310ONEUUP4" hidden="1">#REF!</definedName>
    <definedName name="BEx1UYVDG0GFIYX9H1KSJ728N6HR" hidden="1">2.4-'[1]1'!$A$1:$F$96</definedName>
    <definedName name="BEx1V4KD7Z0MUX1AHJ49CQ6DHCZG" hidden="1">1.2-'[1]1'!$D$1:$AF$692</definedName>
    <definedName name="BEx1WA2TWWCSXZV32A10C90RYCXL" localSheetId="13" hidden="1">#REF!</definedName>
    <definedName name="BEx1WA2TWWCSXZV32A10C90RYCXL" hidden="1">#REF!</definedName>
    <definedName name="BEx1WWEKSSIQS1HCKMTU9LEGZOSQ" localSheetId="13" hidden="1">#REF!</definedName>
    <definedName name="BEx1WWEKSSIQS1HCKMTU9LEGZOSQ" hidden="1">#REF!</definedName>
    <definedName name="BEx1X0G51P24W1H7IXX80PKRX7O7" hidden="1">#REF!</definedName>
    <definedName name="BEx1X3G0LU8IPDHQONJ961LXMSX7" hidden="1">#REF!</definedName>
    <definedName name="BEx1XYBDIY552TL0GM24AQSYDFCH" hidden="1">1.16-'[1]1'!$A$1:$AA$1497</definedName>
    <definedName name="BEx1Y1WV9F9CN9MKBZXMUB6V22K6" hidden="1">#REF!</definedName>
    <definedName name="BEx1YRZJJGG7AD0UQSLVCJ9PZKMY" hidden="1">#REF!</definedName>
    <definedName name="BEx3BINU6WI4HFSDE75KJ2ECUCSC" hidden="1">1.16-'[2]2'!$A$2:$B$10</definedName>
    <definedName name="BEx3BU1TCQNT2QS2TOUEK4MEJGIQ" hidden="1">2.4-'[2]2'!$A$1:$L$663</definedName>
    <definedName name="BEx3BUHX7TFK8NNT9X62BW3D8N51" hidden="1">#REF!</definedName>
    <definedName name="BEx3C31K6BGBZOYOSYN4C44YKSRU" hidden="1">2.7-'[2]2'!$A$16:$B$19</definedName>
    <definedName name="BEx3CLRSFQBE2UD4TXIM6YB3AGDA" hidden="1">#REF!</definedName>
    <definedName name="BEx3CQPX325GQXDR08F6CWNVCBJI" hidden="1">#REF!</definedName>
    <definedName name="BEx3DK8LZEXMBSKP00WIWVQB0OV9" hidden="1">#REF!</definedName>
    <definedName name="BEx3DS14DRONTM37PDC9YVUF43AV" hidden="1">#REF!</definedName>
    <definedName name="BEx3EH7ATZ9T6WEYHL1FY9IUZVKC" hidden="1">#REF!</definedName>
    <definedName name="BEx3EHYDQLGMSK501FXTATGMEW71" hidden="1">2.4-'[2]2'!$A$2:$B$10</definedName>
    <definedName name="BEx3EWN20HQ0YKNMWELFWE340YTT" hidden="1">2.4-'[2]2'!$A$16:$B$18</definedName>
    <definedName name="BEx3EY4ZI3YH9XQ2QAJ4OVM7SW11" hidden="1">2.4-'[4]4'!$A$1:$F$18</definedName>
    <definedName name="BEx3F9IZWR6ZBAVKR3V33YZDYGDM" hidden="1">2.8-'[1]1'!$D$1:$F$15</definedName>
    <definedName name="BEx3GGDY441IE6R7O99NQYE79U83" hidden="1">2.8-'[3]3'!$A$1:$A$2</definedName>
    <definedName name="BEx3H3WTK40FRC7SW1W68AD4LTIB" hidden="1">#REF!</definedName>
    <definedName name="BEx3IAGTKFV0K7W9H5YGLU8WX6OH" hidden="1">#REF!</definedName>
    <definedName name="BEx3IBYR4TXUCYECXFV6LZSBM2A6" hidden="1">2.12-'[4]4'!$A$1:$A$2</definedName>
    <definedName name="BEx3ILUSOKKP24D0W1U22XTX76B2" hidden="1">#REF!</definedName>
    <definedName name="BEx3IMR6UHKBSYBCMBUCX8VFW919" localSheetId="13" hidden="1">#REF!</definedName>
    <definedName name="BEx3IMR6UHKBSYBCMBUCX8VFW919" hidden="1">#REF!</definedName>
    <definedName name="BEx3IPR31GN9LTJABV7I4Y4D308L" hidden="1">#REF!</definedName>
    <definedName name="BEx3ITSNVX13RDPYTG6KNE6ENI01" hidden="1">#REF!</definedName>
    <definedName name="BEx3IUUI8HKES932D2LAKHRJQ98B" hidden="1">#REF!</definedName>
    <definedName name="BEx3IZSG90GZGW61J2PL24VITLNV" hidden="1">2.4-'[1]1'!$A$1:$F$19</definedName>
    <definedName name="BEx3JFOB101MTI02978N8I0CBP6J" hidden="1">#REF!</definedName>
    <definedName name="BEx3JIIWAER2NA7LA9N8AKSVGLOM" hidden="1">2.8-'[1]1'!$A$2:$B$10</definedName>
    <definedName name="BEx3JLYWELFCRP0HSYP045FKKDC7" hidden="1">2.7-'[2]2'!$A$1:$L$213</definedName>
    <definedName name="BEx3JM9OFGL4JHPPTOTEHIHCFPSS" hidden="1">#REF!</definedName>
    <definedName name="BEx3JNGU90IWJ107NYRKI8MAOQYA" hidden="1">#REF!</definedName>
    <definedName name="BEx3JU7PNMT9E0I2JTCIHK74BXXJ" hidden="1">2.8-'[3]3'!$D$1:$D$2</definedName>
    <definedName name="BEx3JY999HRKUT1BLFQ2DG1LMCC7" localSheetId="6" hidden="1">#REF!</definedName>
    <definedName name="BEx3JY999HRKUT1BLFQ2DG1LMCC7" hidden="1">#REF!</definedName>
    <definedName name="BEx3K491NNLWZNSMDLL5A1EGAELM" hidden="1">#REF!</definedName>
    <definedName name="BEx3K7UIX9VY48AX7WCJWF7WRBSM" hidden="1">#REF!</definedName>
    <definedName name="BEx3KCN65S5IDITVNEDGSU5I529H" hidden="1">#REF!</definedName>
    <definedName name="BEx3KFSJQAQ4Z1IWE4BU3OEM5JOQ" hidden="1">2.4-'[4]4'!$A$1:$A$2</definedName>
    <definedName name="BEx3KUBRV8VOF9WYTGWNCJXV5VA1" localSheetId="6" hidden="1">#REF!</definedName>
    <definedName name="BEx3KUBRV8VOF9WYTGWNCJXV5VA1" hidden="1">#REF!</definedName>
    <definedName name="BEx3L4D3HEFZR1LYSJUG2WCA9602" hidden="1">#REF!</definedName>
    <definedName name="BEx3L6WWX75FBLQ9X1Q5BJKHZWKN" hidden="1">#REF!</definedName>
    <definedName name="BEx3LE3VGNF41545ZOKCSBO4WWEH" hidden="1">2.4-'[4]4'!$A$1:$F$20</definedName>
    <definedName name="BEx3LOLHP5YXDISGKNOME63ZH4NA" hidden="1">1.16-'[1]1'!$D$1:$AD$92</definedName>
    <definedName name="BEx3M1XKS34BAFWWQF0OO0RNEDT7" hidden="1">2.12-'[1]1'!$A$1:$M$590</definedName>
    <definedName name="BEx3MHNYQL6U65FCH7NLV05JZ9B0" hidden="1">#REF!</definedName>
    <definedName name="BEx3ML43XGMUO94X934WXOGI2D29" hidden="1">#REF!</definedName>
    <definedName name="BEx3MQ222OIJHP3P868RRECD95GD" hidden="1">2.4-'[1]1'!$A$1:$F$96</definedName>
    <definedName name="BEx3N3UF37NRF2LIF6UR9RW07TEC" hidden="1">#REF!</definedName>
    <definedName name="BEx3ND4V7AIT73YHCB85G3K9LJV4" hidden="1">2.4-'[2]2'!$A$1:$L$40</definedName>
    <definedName name="BEx3O50AMWT65HC0FDVR42BT6G9H" hidden="1">#REF!</definedName>
    <definedName name="BEx3OLXUGVZVZ3Z16XEH60F6H0U4" hidden="1">#REF!</definedName>
    <definedName name="BEx3ORMV5A2U61AYMDTM89POFWY6" hidden="1">#REF!</definedName>
    <definedName name="BEx3P00XTWGLLSDV9VAJZCVIPQKQ" hidden="1">2.7-'[2]2'!$A$16:$B$19</definedName>
    <definedName name="BEx3P5PXREQWTBEZM86VHPYIQTAJ" hidden="1">1.16-'[2]2'!$A$2:$B$10</definedName>
    <definedName name="BEx3PDNTQHQF9751K3SL375BVVJ7" hidden="1">2.8-'[3]3'!$A$1:$H$12</definedName>
    <definedName name="BEx3PLWFY05L7OY3IQZXH5DMWP0F" hidden="1">1.2-'[1]1'!$A$2:$B$10</definedName>
    <definedName name="BEx3Q5OJCD75MSK34R26WK7W075J" hidden="1">#REF!</definedName>
    <definedName name="BEx3Q7BZ75OL41082MH41T42L8L8" hidden="1">#REF!</definedName>
    <definedName name="BEx3QRUYK8HINQ55C7CA4PQUFBZ7" hidden="1">#REF!</definedName>
    <definedName name="BEx3R1R1C56IQBEIT7QOEWSAZI1I" hidden="1">2.12-'[1]1'!$A$16:$B$20</definedName>
    <definedName name="BEx3S50HO481IZWZDNJ4G5ATE40I" hidden="1">1.16-'[1]1'!$A$1:$AA$194</definedName>
    <definedName name="BEx3S625LCPHI11WYRJ1ZDC82EYH" hidden="1">2.8-'[1]1'!$D$1:$F$14</definedName>
    <definedName name="BEx3SL1MCZ04YXHZM3ZHKYDPI0I8" hidden="1">2.12-'[2]2'!$D$1:$D$2</definedName>
    <definedName name="BEx3SQ525JPYJNAY31ZYZXQ0KEVA" hidden="1">2.12-'[2]2'!$A$2:$B$9</definedName>
    <definedName name="BEx3SRC85I1NXAOIFT9SBFMXZRTS" hidden="1">#REF!</definedName>
    <definedName name="BEx3T2VK7QRX1UMMNVKO03QJLD36" hidden="1">#REF!</definedName>
    <definedName name="BEx3T8Q0IIR7VQ5NOWM10WYVJA2N" hidden="1">#REF!</definedName>
    <definedName name="BEx3TLB7GYPI6LTXL49UTENFOVJG" hidden="1">2.7-'[1]1'!$A$1:$F$161</definedName>
    <definedName name="BEx3TXG39UBFUXPSLMJW46O3BQXT" hidden="1">#REF!</definedName>
    <definedName name="BEx3TZ8U9GBPSGMRG4CDG3JLKA04" hidden="1">2.7-'[2]2'!$D$1:$O$153</definedName>
    <definedName name="BEx3V1LXD81102QRNSRNKI1OIGNR" hidden="1">1.2-'[1]1'!$A$16:$B$21</definedName>
    <definedName name="BEx3VB769OZKSUKHQ46QW2Z2QYQ3" hidden="1">#REF!</definedName>
    <definedName name="BEx3VFE7KTX6ES4B2TVVJ8OUQ00F" hidden="1">#REF!</definedName>
    <definedName name="BEx5879NYUE6FWAZWCGK88XHEZHA" hidden="1">#REF!</definedName>
    <definedName name="BEx589D6F9ISOFTNWN3RGCOB45OG" hidden="1">#REF!</definedName>
    <definedName name="BEx58CD31DZACGG5IPTNL6XVNILL" hidden="1">2.8-'[2]2'!$A$2:$B$10</definedName>
    <definedName name="BEx58N5J8JGM5HJN7D7C33ZCGZPF" hidden="1">2.4-'[4]4'!$A$1:$F$18</definedName>
    <definedName name="BEx58TLFI7FRZBP1L2ELCEGA9935" hidden="1">#REF!</definedName>
    <definedName name="BEx58Y3911DFM5BR1XIR0FPUMQ7F" hidden="1">#REF!</definedName>
    <definedName name="BEx59Q9HIV2I73Q3CZGQIQS3UZ49" hidden="1">#REF!</definedName>
    <definedName name="BEx59VCX46M898NDNQCU6DEQMZPC" hidden="1">2.4-'[2]2'!$A$1:$L$19</definedName>
    <definedName name="BEx5A1YA3A3UAHWPN3H438YWDTTS" localSheetId="13" hidden="1">#REF!</definedName>
    <definedName name="BEx5A1YA3A3UAHWPN3H438YWDTTS" hidden="1">#REF!</definedName>
    <definedName name="BEx5A7SLIU5P2E5W3G36MWD666FZ" hidden="1">#REF!</definedName>
    <definedName name="BEx5ALVQF4475YEAUCF85KN0CBEQ" hidden="1">#REF!</definedName>
    <definedName name="BEx5AVMAXH30C5T2RMK8NVLRYY6X" hidden="1">1.16-'[2]2'!$A$16:$B$18</definedName>
    <definedName name="BEx5B09NPWT75RMU9TPYID59AZO6" hidden="1">2.4-'[1]1'!$A$1:$F$33</definedName>
    <definedName name="BEx5B0PQHAUWYJTVC5R0DC18SK3D" hidden="1">#REF!</definedName>
    <definedName name="BEx5B1BGXIJL8A0DZRVV3UEA4DPM" hidden="1">#REF!</definedName>
    <definedName name="BEx5B5IDE2NDHOV0PU0XNL42E7MM" hidden="1">2.4-'[3]3'!$A$1:$K$13</definedName>
    <definedName name="BEx5BAR8Y5K2Z37PH0UOHL6Q4K4V" hidden="1">2.8-'[2]2'!$A$2:$B$10</definedName>
    <definedName name="BEx5BESUMH9WYLUO3COMGE8W6UN9" hidden="1">#REF!</definedName>
    <definedName name="BEx5BIUL73C4LDZD6HCJWB0G0CT2" hidden="1">2.8-'[2]2'!$A$1:$I$148</definedName>
    <definedName name="BEx5BZBZX6O0E0F2ICVURFDNHLA7" hidden="1">2.4-'[3]3'!$A$1:$K$8</definedName>
    <definedName name="BEx5CKRF8M7YYNJ3NWF0ERRQMPFX" hidden="1">1.2-'[2]2'!$A$2:$B$10</definedName>
    <definedName name="BEx5D2ANYH7LS4710U2JHDU0T3SY" localSheetId="12" hidden="1">#REF!</definedName>
    <definedName name="BEx5D2ANYH7LS4710U2JHDU0T3SY" hidden="1">#REF!</definedName>
    <definedName name="BEx5DCS53G9RA2GEID4Z61ZCG40M" hidden="1">1.2-'[1]1'!$A$2:$B$10</definedName>
    <definedName name="BEx5DD8EPJHHUD93LYGAVZ82T1UY" hidden="1">2.7-'[1]1'!$A$2:$B$10</definedName>
    <definedName name="BEx5EQTZD2LMAVHD51FOF6VWMBME" hidden="1">#REF!</definedName>
    <definedName name="BEx5EX9WBHM8JHF4LZUP429LQK0N" hidden="1">2.4-'[1]1'!$A$1:$F$15</definedName>
    <definedName name="BEx5FW1IVO62OCNNJID4XTAUC66U" hidden="1">2.7-'[2]2'!$D$1:$O$55</definedName>
    <definedName name="BEx5FZHIG85X4MOCCEH0VRSS1FG2" hidden="1">1.16-'[1]1'!$A$16:$B$20</definedName>
    <definedName name="BEx5GONU415G9XOMXHDCVQYZ9LJD" hidden="1">2.8-'[2]2'!$A$1:$I$17</definedName>
    <definedName name="BEx5GX7FC0KHTC2P8JBI9OO5NI44" hidden="1">#REF!</definedName>
    <definedName name="BEx5GXNIGF722JFYE0E8JU7NENDF" hidden="1">2.12-'[4]4'!$A$1:$A$2</definedName>
    <definedName name="BEx5HFC4KTNI4Y7QQ6W4R5SEMQYV" hidden="1">#REF!</definedName>
    <definedName name="BEx5I1D2GUW8L74ROSP006SWC15A" hidden="1">#REF!</definedName>
    <definedName name="BEx5I4CZE2SQKFM13R8GH3DM8ZQH" hidden="1">#REF!</definedName>
    <definedName name="BEx5I8EIVVTUBTZFYDVSLGU2SH83" hidden="1">#REF!</definedName>
    <definedName name="BEx5IKOXZV0G0TM1U0NOOQ1EKZ0H" hidden="1">#REF!</definedName>
    <definedName name="BEx5IVHITHIY0Q8VY6FP0BDTJB5L" hidden="1">2.8-'[1]1'!$A$2:$B$10</definedName>
    <definedName name="BEx5JPR3PETVYR2VEG634W2LKDYV" hidden="1">2.8-'[3]3'!$A$16:$B$18</definedName>
    <definedName name="BEx5JPR4A3WW5VICXA3HWT385Y94" hidden="1">2.4-'[2]2'!$A$1:$L$748</definedName>
    <definedName name="BEx5JWSMAQQE15XBBKVIRL8MZ32A" hidden="1">#REF!</definedName>
    <definedName name="BEx5KDKSPJE57SO07GBOU7N4KT6S" hidden="1">#REF!</definedName>
    <definedName name="BEx5KXNOZPDT3ZEL21E8IXFIIZ4L" hidden="1">#REF!</definedName>
    <definedName name="BEx5KY3YPUI7S92WPWAK5EVZFGI9" hidden="1">#REF!</definedName>
    <definedName name="BEx5KZR8DESSL2VDT5B17ON1LM3J" hidden="1">2.7-'[1]1'!$A$1:$F$161</definedName>
    <definedName name="BEx5KZWJYG40JM2NGAKGRGBVQA0P" hidden="1">#REF!</definedName>
    <definedName name="BEx5LC72FNV2J2CW8X3J5AD2ZVHS" hidden="1">2.8-'[2]2'!$D$1:$D$2</definedName>
    <definedName name="BEx5LJ37YTW68K3T7LQUQGHWOK93" hidden="1">2.8-'[2]2'!$A$2:$B$10</definedName>
    <definedName name="BEx5LL1B7SV88HOX3Q78Z0Y8PWFZ" hidden="1">#REF!</definedName>
    <definedName name="BEx5M17RLQUYBVWZ2UJ0X4427Z9C" hidden="1">1.2-'[2]2'!$A$16:$B$19</definedName>
    <definedName name="BEx5M2PQAW1GLOSU9FOAIYOE09W7" hidden="1">1.2-'[2]2'!$A$16:$B$19</definedName>
    <definedName name="BEx5M8EUZCMQ0COQ05WWF69Z2Y65" hidden="1">#REF!</definedName>
    <definedName name="BEx5MJSWG6SJX9HBPOT5D8RUFKM4" hidden="1">#REF!</definedName>
    <definedName name="BEx5MMY4XDKNIELYFK97UJB0WOIW" localSheetId="12" hidden="1">#REF!</definedName>
    <definedName name="BEx5MMY4XDKNIELYFK97UJB0WOIW" hidden="1">#REF!</definedName>
    <definedName name="BEx5MVN0MPKRJKFU13X85BRWHRD7" hidden="1">2.8-'[2]2'!$D$1:$L$25</definedName>
    <definedName name="BEx5MXQJM4DBGCK0473QC1B4ISFO" hidden="1">#REF!</definedName>
    <definedName name="BEx5N52SH5TK2KNMJ6E3425TD97U" hidden="1">1.16-'[2]2'!$A$16:$B$18</definedName>
    <definedName name="BEx5NK2AI0ID33BX3D2Z9QDALS9G" hidden="1">2.7-'[2]2'!$A$16:$B$19</definedName>
    <definedName name="BEx5NX902C98VQFB09E9AXMEG7O7" hidden="1">#REF!</definedName>
    <definedName name="BEx5O1LJN0VVM8HQSGG26YLOAZVX" hidden="1">#REF!</definedName>
    <definedName name="BEx5OAVUQ4GFRP73HEBIJU3WSK2Z" hidden="1">2.8-'[3]3'!$A$16:$B$18</definedName>
    <definedName name="BEx5OBHGDGQLF2ZP836KUCYCLNUW" hidden="1">#REF!</definedName>
    <definedName name="BEx5ONBQV1ZNJSHFBUPDI0QFK8QJ" hidden="1">#REF!</definedName>
    <definedName name="BEx5P0NSR36HNMAR1DXK3Z86O453" hidden="1">2.4-'[1]1'!$A$1:$F$33</definedName>
    <definedName name="BEx5PHW9Y08XFXYOV46Z6676180B" hidden="1">#REF!</definedName>
    <definedName name="BEx5PMJFSBYL31ZMHALH726FB10X" localSheetId="6" hidden="1">#REF!</definedName>
    <definedName name="BEx5PMJFSBYL31ZMHALH726FB10X" hidden="1">#REF!</definedName>
    <definedName name="BEx5PUXKC5XJXIX9JV5F62I36YO9" hidden="1">#REF!</definedName>
    <definedName name="BEx5QBEYDPW2H9P9JO5VHTBNBU55" hidden="1">#REF!</definedName>
    <definedName name="BEx5QILY5JU2WXB2WO10FTPDTUIT" hidden="1">2.12-'[2]2'!$A$1:$M$336</definedName>
    <definedName name="BEx744AVK75FZAM3MWGJGVKL8HOJ" hidden="1">#REF!</definedName>
    <definedName name="BEx74NHECZHCARYWU8MM2UI991EC" hidden="1">#REF!</definedName>
    <definedName name="BEx74T6F1DKNPG8GZQDGNAGXKJGG" hidden="1">2.7-'[1]1'!$A$2:$B$10</definedName>
    <definedName name="BEx75Q5A0TNZK9FSFXZYO9ZQDKQS" hidden="1">#REF!</definedName>
    <definedName name="BEx761U2D4TM7XRYD6BCJ94N7YE1" hidden="1">#REF!</definedName>
    <definedName name="BEx76MD2T9CO8Z60HUMFDRV4M1F0" hidden="1">#REF!</definedName>
    <definedName name="BEx76O0CXGQZEY2AVRMA4F6U8X6W" hidden="1">#REF!</definedName>
    <definedName name="BEx76YY80Z02QTLEC9WBER8FY2MZ" hidden="1">#REF!</definedName>
    <definedName name="BEx774HQ5D0MNT4E5XLG1E914W3T" hidden="1">#REF!</definedName>
    <definedName name="BEx778OT3TD1LY12216XYN5ZGN6V" hidden="1">#REF!</definedName>
    <definedName name="BEx77EJAL1WYKT0W6E9Y3229FPLV" hidden="1">#REF!</definedName>
    <definedName name="BEx77FA6XFADDGU0B60G9O75GBQX" hidden="1">2.8-'[2]2'!$A$16:$B$19</definedName>
    <definedName name="BEx77QDDJU0ORT6MPV3VFQZS3NAR" hidden="1">#REF!</definedName>
    <definedName name="BEx77UKGP45W77NN4TR87DXU3EW5" hidden="1">1.16-'[1]1'!$A$2:$B$10</definedName>
    <definedName name="BEx77XV4TBTWUOAUSUACEB407DKV" hidden="1">2.8-'[3]3'!$A$16:$B$18</definedName>
    <definedName name="BEx785T060AG2B8RVEY8SS7KA3HS" hidden="1">#REF!</definedName>
    <definedName name="BEx787GEL5WPKEGFLPZWO7LZTMVP" localSheetId="6" hidden="1">#REF!</definedName>
    <definedName name="BEx787GEL5WPKEGFLPZWO7LZTMVP" hidden="1">#REF!</definedName>
    <definedName name="BEx78PVX3N7H6L8M8KJR42HSVFLT" hidden="1">#REF!</definedName>
    <definedName name="BEx7949TTYJE7XKRM2VB55JZZH8C" hidden="1">#REF!</definedName>
    <definedName name="BEx7962ILZEQB4PB5DWS1KGI8C1N" hidden="1">#REF!</definedName>
    <definedName name="BEx79PJV8XE1ZSRK3DGJZM874PAV" hidden="1">2.8-'[3]3'!$A$1:$A$2</definedName>
    <definedName name="BEx79PZY6AIQWRHPMQBDU1OGL2LP" hidden="1">2.8-'[2]2'!$D$1:$L$26</definedName>
    <definedName name="BEx79ZFXPB9U7N30GWGC4JOTV6LF" hidden="1">#REF!</definedName>
    <definedName name="BEx7A1ZKT6T383N1P9UMU84EGCFI" hidden="1">#REF!</definedName>
    <definedName name="BEx7AF0YVOG4SN3KY7XIKU11888V" hidden="1">#REF!</definedName>
    <definedName name="BEx7AFBS25GICSHRT6DGDOIRM3UR" hidden="1">2.12-'[2]2'!$D$1:$P$180</definedName>
    <definedName name="BEx7AIGYHAV8U75TIGFK0ESZSCEP" hidden="1">2.4-'[1]1'!$A$1:$F$63</definedName>
    <definedName name="BEx7AKVAYA2FQF0L4FVFKK9J9VUC" hidden="1">#REF!</definedName>
    <definedName name="BEx7ALGVUY7458GEF9XT8CY3NAK4" hidden="1">#REF!</definedName>
    <definedName name="BEx7C2TG5WX1IWIHNEOPL993G7DS" hidden="1">#REF!</definedName>
    <definedName name="BEx7CFUPD6NUSDB3H6T1FGKCMBNL" hidden="1">2.7-'[2]2'!$D$1:$O$154</definedName>
    <definedName name="BEx7CIP4ICPKVYJSM1H6QLU3CRC8" hidden="1">2.7-'[2]2'!$A$2:$B$10</definedName>
    <definedName name="BEx7CRZLVVPHEGA80WI5P1FU4IFT" hidden="1">#REF!</definedName>
    <definedName name="BEx7CTHJKYRWNE68G7Z90NQNOI2S" hidden="1">#REF!</definedName>
    <definedName name="BEx7D1FK0JORXR69MZ8OE1DA5DDC" hidden="1">#REF!</definedName>
    <definedName name="BEx7D2MQ5U2SIF5047NLO8RCLZRV" hidden="1">#REF!</definedName>
    <definedName name="BEx7D32V33RQDY875LYSCGIWMYK9" hidden="1">2.7-'[2]2'!$A$2:$B$10</definedName>
    <definedName name="BEx7DX79KY68NT2ZI838ZXMKIZLM" hidden="1">2.8-'[3]3'!$D$1:$K$5</definedName>
    <definedName name="BEx7E9XQ60LEW52QTR32CHJQR9VJ" hidden="1">2.7-'[2]2'!$A$16:$B$19</definedName>
    <definedName name="BEx7EC19AC1692W6GOVG7IVOQXHL" hidden="1">#REF!</definedName>
    <definedName name="BEx7ECXN8KIZV2WAMFJCMZ6WR695" hidden="1">#REF!</definedName>
    <definedName name="BEx7ELBQ4NQGNWC0FUCVBWKB24YB" hidden="1">#REF!</definedName>
    <definedName name="BEx7EUGRSLOM75ZJCIS5RVSQL3UM" hidden="1">2.8-'[1]1'!$D$1:$F$15</definedName>
    <definedName name="BEx7EYIBSJLU47Z6EHXVXM0K8575" hidden="1">2.12-'[3]3'!$A$1:$G$257</definedName>
    <definedName name="BEx7EYNSLLPCX08SDJAB650SHO8V" hidden="1">#REF!</definedName>
    <definedName name="BEx7EYYLDZPVP14ARWLXZ30TCECI" hidden="1">2.12-'[1]1'!$A$1:$M$1182</definedName>
    <definedName name="BEx7FDHTM54XFS3OMZQ8YUOS547E" hidden="1">1.16-'[1]1'!$A$16:$B$21</definedName>
    <definedName name="BEx7FDNAZWB0C1AULHM7L2Q2HUVM" hidden="1">#REF!</definedName>
    <definedName name="BEx7FTZ92OY5SE4YQW96D0HT6HR4" hidden="1">1.16-'[2]2'!$A$2:$B$10</definedName>
    <definedName name="BEx7FYXD4ONNZEZ59A0U62SN5KW0" hidden="1">2.8-'[1]1'!$A$2:$B$10</definedName>
    <definedName name="BEx7GSG2BPHG3QKPZ77BFRTW2M4R" hidden="1">#REF!</definedName>
    <definedName name="BEx7GZSBTKTVSOU7UMYNVEJ4T2BA" hidden="1">#REF!</definedName>
    <definedName name="BEx7H8XGH3PUU8T10QK16NQMOOKA" hidden="1">2.4-'[2]2'!$A$1:$L$738</definedName>
    <definedName name="BEx7HBXDSM8UNTDXOAJBGRLGM6X5" hidden="1">2.8-'[1]1'!$D$1:$F$14</definedName>
    <definedName name="BEx7HE67YRP4ORWIA3K6VUMQJKFJ" hidden="1">#REF!</definedName>
    <definedName name="BEx7HV3XEMWCX0HJY7SPTCYJSH6H" hidden="1">#REF!</definedName>
    <definedName name="BEx7HXNJJ3CPNV0KLL70W4J2BOUK" hidden="1">#REF!</definedName>
    <definedName name="BEx7IDJEK1I4MFL8S87VYS8BATUH" hidden="1">#REF!</definedName>
    <definedName name="BEx7IOBTDWMVFJV8R6WAQFA0A1ZE" hidden="1">2.8-'[1]1'!$A$16:$B$18</definedName>
    <definedName name="BEx7IPTRU36T8DHJZQF2UDIKX4AZ" hidden="1">#REF!</definedName>
    <definedName name="BEx7JQ36IBHD9PTDT6NNFLISQEJB" hidden="1">#REF!</definedName>
    <definedName name="BEx7K1BVHH3NFEM8W3YYC72P3LF7" hidden="1">#REF!</definedName>
    <definedName name="BEx7L08RN02JQ4OKRSB5UX9DZTD0" hidden="1">#REF!</definedName>
    <definedName name="BEx7L3376GQK83SFBNJIWSYCUSP9" hidden="1">#REF!</definedName>
    <definedName name="BEx7L9J93XX9QSUZWCKPVED9SMXE" hidden="1">1.16-'[1]1'!$A$16:$B$21</definedName>
    <definedName name="BEx7LDVN112RHYTYF9WQBNUMDPHE" hidden="1">#REF!</definedName>
    <definedName name="BEx7LI2O9LTNWI6V095PSNQRTEBB" hidden="1">1.2-'[2]2'!$A$2:$B$10</definedName>
    <definedName name="BEx7M8G5JA8FH0EJW8QXGX6WFETE" hidden="1">#REF!</definedName>
    <definedName name="BEx7MB59A12Z8DJSHNH9X45LJSNQ" hidden="1">#REF!</definedName>
    <definedName name="BEx7MBG1QOOLKRER4CJTKEMONSKZ" hidden="1">#REF!</definedName>
    <definedName name="BEx7MHFUJKIX4EKS96XW3EZHLFXN" hidden="1">#REF!</definedName>
    <definedName name="BEx8Z77QZTI4E01TWMBVD4UOXZ4J" hidden="1">#REF!</definedName>
    <definedName name="BEx8ZG7FYM30I1M41T45TGNI3SHI" hidden="1">#REF!</definedName>
    <definedName name="BEx8ZJI5IVZNBW0849VD39173PV4" hidden="1">#REF!</definedName>
    <definedName name="BEx901SATFXFVHFFF4ESCFJ34808" hidden="1">1.16-'[2]2'!$A$16:$B$18</definedName>
    <definedName name="BEx905DSKZFJII7KWKBQ84HXO16D" hidden="1">2.7-'[2]2'!$A$2:$B$10</definedName>
    <definedName name="BEx90GRSD857N0KIXXTQ1VLXEWBO" hidden="1">2.4-'[1]1'!$A$1:$F$50</definedName>
    <definedName name="BEx90K2HIKDCPC43LC2JLLLIX8RH" hidden="1">#REF!</definedName>
    <definedName name="BEx90R3Y64J3XFU9W3ELCEIB0YCB" hidden="1">2.4-'[1]1'!$A$2:$B$10</definedName>
    <definedName name="BEx912SRH7S0R7DHBZRWGTAT7SES" hidden="1">#REF!</definedName>
    <definedName name="BEx912Y78XLY5LS3RA4Y2PAAR11X" localSheetId="6" hidden="1">#REF!</definedName>
    <definedName name="BEx912Y78XLY5LS3RA4Y2PAAR11X" hidden="1">#REF!</definedName>
    <definedName name="BEx91BN3OXS1YH1LV2XLHSEHD4BP" localSheetId="6" hidden="1">#REF!</definedName>
    <definedName name="BEx91BN3OXS1YH1LV2XLHSEHD4BP" hidden="1">#REF!</definedName>
    <definedName name="BEx91E6RMOOASWYPL1H7IPVGNWHN" hidden="1">2.12-'[1]1'!$A$2:$B$10</definedName>
    <definedName name="BEx91HXPQ03I71PYW5IIEOL71LWU" hidden="1">2.7-'[1]1'!$D$1:$I$102</definedName>
    <definedName name="BEx91QXD2Z1KSB0QSQQ74PU2NTV1" hidden="1">1.16-'[2]2'!$D$1:$L$41</definedName>
    <definedName name="BEx91RZ2XZA3R4BZIC35ASTXWWDT" hidden="1">2.12-'[2]2'!$A$1:$M$336</definedName>
    <definedName name="BEx91Z61OOPETAYXXOURR1HITGX8" hidden="1">2.4-'[3]3'!$A$1:$K$13</definedName>
    <definedName name="BEx92ELKWLLLJKEMVGVN0D5DW1JG" localSheetId="6" hidden="1">#REF!</definedName>
    <definedName name="BEx92ELKWLLLJKEMVGVN0D5DW1JG" hidden="1">#REF!</definedName>
    <definedName name="BEx92FCPIGB3UD3Y0UAWH0TOL6JB" hidden="1">2.8-'[2]2'!$A$2:$B$10</definedName>
    <definedName name="BEx92OSGU4KKE60BP9GG8WRHJOL5" hidden="1">2.8-'[1]1'!$A$2:$B$10</definedName>
    <definedName name="BEx934Z4FZYL0U9FG2BDH6G4GB7Z" hidden="1">2.7-'[2]2'!$D$1:$O$972</definedName>
    <definedName name="BEx9389T797RNT5P2DZN4LSHE4SO" hidden="1">#REF!</definedName>
    <definedName name="BEx93GT7H4JMBLTWPWRGJ443RGU7" hidden="1">#REF!</definedName>
    <definedName name="BEx93H9GIAZRAOMR03RSL3ZH929H" localSheetId="6" hidden="1">#REF!</definedName>
    <definedName name="BEx93H9GIAZRAOMR03RSL3ZH929H" hidden="1">#REF!</definedName>
    <definedName name="BEx93M7GYB7NW6989CEDY1Q5SZMW" hidden="1">#REF!</definedName>
    <definedName name="BEx93O06II1N43P06MABXD7P6NAW" hidden="1">2.8-'[1]1'!$A$1:$C$26</definedName>
    <definedName name="BEx941CF2EKTLT52P4KAPWM0VTPM" hidden="1">2.7-'[2]2'!$D$1:$O$362</definedName>
    <definedName name="BEx94B2YTVPKR87BNN219R9P0T53" hidden="1">2.7-'[1]1'!$A$16:$B$18</definedName>
    <definedName name="BEx94DXJGVW9EL6Z8B3VYAAAWKAJ" hidden="1">2.8-'[3]3'!$A$1:$H$6</definedName>
    <definedName name="BEx96AEWIDHTIY7OBYN9I1HI7CHN" localSheetId="12" hidden="1">#REF!</definedName>
    <definedName name="BEx96AEWIDHTIY7OBYN9I1HI7CHN" hidden="1">#REF!</definedName>
    <definedName name="BEx96CCXBV57WYR2CXC42QSO87LP" hidden="1">2.4-'[2]2'!$A$1:$L$668</definedName>
    <definedName name="BEx96GK1ALC9B03930G3IDZ2PASJ" hidden="1">#REF!</definedName>
    <definedName name="BEx96NAPAO31NMEZXECGDW8D0MTC" hidden="1">2.12-'[3]3'!$A$1:$J$306</definedName>
    <definedName name="BEx96NQXYEM2CQG4IQJJU3R9VEMW" hidden="1">2.8-'[2]2'!$A$16:$B$19</definedName>
    <definedName name="BEx96SUE6RPZB66UEGWBAWDQ2K7I" hidden="1">#REF!</definedName>
    <definedName name="BEx96WVYP28USWGW50D74ZRHW29B" hidden="1">2.7-'[1]1'!$A$2:$B$10</definedName>
    <definedName name="BEx976XHIAFPQBLT490UZINF8DAP" hidden="1">#REF!</definedName>
    <definedName name="BEx97F6545O4ELA4Y271LPUUFLDT" hidden="1">#REF!</definedName>
    <definedName name="BEx97LBE98THTUVKUF7OYSI1KHVW" hidden="1">#REF!</definedName>
    <definedName name="BEx97UGE5E1A2GBWSLAAXK8ATMAX" hidden="1">#REF!</definedName>
    <definedName name="BEx98CL392RL71DCM9XHEYS6ARMX" hidden="1">#REF!</definedName>
    <definedName name="BEx98KOFRM8914DU472O9WZLE7YS" hidden="1">#REF!</definedName>
    <definedName name="BEx98LVL38WQWRV7F4S87ZLCGY5M" hidden="1">#REF!</definedName>
    <definedName name="BEx98MMNJ7WJNX8AIBN04WXRFA5B" hidden="1">2.8-'[2]2'!$D$1:$L$25</definedName>
    <definedName name="BEx98V62O11GWWWOVTHI7ACM056V" hidden="1">#REF!</definedName>
    <definedName name="BEx99D5GF020U2EWGFZQ3XJJ4B4P" hidden="1">#REF!</definedName>
    <definedName name="BEx99ROON5FRN2M8JEUFLSP7ZXSI" hidden="1">#REF!</definedName>
    <definedName name="BEx9A3Z0RDMZNK31L6OSF19T09GS" hidden="1">#REF!</definedName>
    <definedName name="BEx9ADV46BUO3AE0I1T96H0H59IB" hidden="1">#REF!</definedName>
    <definedName name="BEx9APELMZT1SZV3T78BOK7WV3RJ" hidden="1">#REF!</definedName>
    <definedName name="BEx9AS90FKNIIEDPGFUOG7NQIXN0" hidden="1">#REF!</definedName>
    <definedName name="BEx9ASUJXVZ2WYTMPN6I9P68SJ9I" hidden="1">#REF!</definedName>
    <definedName name="BEx9AZQRH69PFJLJTTK3IHJXU7UR" hidden="1">2.12-'[1]1'!$A$16:$B$20</definedName>
    <definedName name="BEx9B18O6U7TTVZ6WONVW9KSIAA5" hidden="1">#REF!</definedName>
    <definedName name="BEx9B432U31VJL95S4R03Q007WM2" hidden="1">#REF!</definedName>
    <definedName name="BEx9B4DVJP9IRJ3GPQWJL9OAOM5Z" hidden="1">2.7-'[2]2'!$A$2:$B$10</definedName>
    <definedName name="BEx9BAZ9KKCQ5A039H354HQ9EX8S" hidden="1">2.4-'[3]3'!$A$1:$K$5</definedName>
    <definedName name="BEx9BH9TEWAT8Y4MOQI36X131A55" hidden="1">2.8-'[3]3'!$D$1:$K$5</definedName>
    <definedName name="BEx9BJDD7YS6C1Y0E5OSXVPRP146" hidden="1">1.16-'[2]2'!$A$16:$B$18</definedName>
    <definedName name="BEx9BVT3J409QLCUWNMRFUDZQQOG" hidden="1">#REF!</definedName>
    <definedName name="BEx9C0047UF6G4IIP9CLU7XIDHPJ" hidden="1">#REF!</definedName>
    <definedName name="BEx9C1YCDJ3DJ79LTLTPIOIVMFQ5" hidden="1">2.4-'[3]3'!$A$16:$A$18</definedName>
    <definedName name="BEx9C300TBU51YHX4UCJM0NIG2XR" hidden="1">#REF!</definedName>
    <definedName name="BEx9C3GAKBPO11Y7VQN5ODLVPMAR" hidden="1">#REF!</definedName>
    <definedName name="BEx9CAN92X8973SHPIVYAK0UBRXV" hidden="1">#REF!</definedName>
    <definedName name="BEx9CVXBOS1NM59U95SGYLFDPULM" hidden="1">2.8-'[3]3'!$D$1:$K$4</definedName>
    <definedName name="BEx9D2YT30DCHEFT37P8Y7JFN49S" hidden="1">2.8-'[2]2'!$A$16:$B$19</definedName>
    <definedName name="BEx9D45XDATI2S7WQNOQ1U6HZLKR" hidden="1">#REF!</definedName>
    <definedName name="BEx9DMALRT5VU1BF98R5N42RGHL5" hidden="1">#REF!</definedName>
    <definedName name="BEx9DOOXM64TI0X2JVSY1AIYPL12" hidden="1">2.12-'[4]4'!$A$1:$G$84</definedName>
    <definedName name="BEx9DQXYEWUZTERREKRKMWMW8TP5" hidden="1">#REF!</definedName>
    <definedName name="BEx9DT6SXNIIMOONXJB75T6B8OG2" hidden="1">2.8-'[1]1'!$A$1:$C$28</definedName>
    <definedName name="BEx9E6OC48NF42UGE9ZOKO30C1UR" hidden="1">2.8-'[2]2'!$D$1:$D$2</definedName>
    <definedName name="BEx9E7KORQY5XZWH957G78CDDW0Z" hidden="1">2.8-'[1]1'!$A$2:$B$10</definedName>
    <definedName name="BEx9EV3KWPM6MOL2XOSTVJVTNTWC" hidden="1">2.12-'[2]2'!$A$1:$M$184</definedName>
    <definedName name="BEx9F7U8MI7IRY8FP1ACP51KWM8Z" hidden="1">2.7-'[1]1'!$A$2:$B$10</definedName>
    <definedName name="BEx9G23ZN3IM6Z9NMBQKVSEFXUMU" hidden="1">#REF!</definedName>
    <definedName name="BEx9G5US8D5COMKVUHNIREXOMO75" hidden="1">2.7-'[2]2'!$A$2:$B$10</definedName>
    <definedName name="BEx9GEUG1RIJXZOMJRFZ7P04JWTV" hidden="1">2.4-'[1]1'!$A$16:$B$18</definedName>
    <definedName name="BEx9GRAC5EYN0QNXFHJKZKLOHHU9" hidden="1">#REF!</definedName>
    <definedName name="BEx9GRQF6ENR4XL21YALAS8LR9ZP" hidden="1">#REF!</definedName>
    <definedName name="BEx9GRVQJ4F28QRPH8AY52R1KNHQ" hidden="1">#REF!</definedName>
    <definedName name="BEx9H0KN95L5Q6BM8XB8FAHCA3KP" hidden="1">#REF!</definedName>
    <definedName name="BEx9H3VBO1BQY0MKK6F00BQWHLSO" hidden="1">#REF!</definedName>
    <definedName name="BEx9HA0MHPXT58JEVWNCNNJY1RM5" hidden="1">2.12-'[1]1'!$A$16:$B$20</definedName>
    <definedName name="BEx9HA5XYHMJ3GISB708RILFK00N" hidden="1">#REF!</definedName>
    <definedName name="BEx9HK7FSIEZ1PNNIKBWANP1AF52" hidden="1">2.8-'[3]3'!$A$2:$B$10</definedName>
    <definedName name="BEx9HPLI029HMUSLCMOSTPFMJAZJ" hidden="1">#REF!</definedName>
    <definedName name="BEx9HQ1QNDDG99IH0Q34S1Q5V3G0" hidden="1">1.2-'[1]1'!$A$16:$B$21</definedName>
    <definedName name="BEx9I4VR8Z45SRDYBCAAH9MLDW4H" hidden="1">#REF!</definedName>
    <definedName name="BEx9IG4GVLQ7GLXWKCAJ6XRGTLYC" hidden="1">1.2-'[2]2'!$A$16:$B$19</definedName>
    <definedName name="BEx9INGQ25YWL9VO05KUK065TIPJ" localSheetId="12" hidden="1">#REF!</definedName>
    <definedName name="BEx9INGQ25YWL9VO05KUK065TIPJ" hidden="1">#REF!</definedName>
    <definedName name="BEx9INRIKQNVB1BW948UQE2XNB03" hidden="1">#REF!</definedName>
    <definedName name="BEx9IO2BRFDRIVAO1OTYRUUYCBQ6" hidden="1">#REF!</definedName>
    <definedName name="BEx9K6M0O7C0J14YN852RT31TCDP" hidden="1">#REF!</definedName>
    <definedName name="BExAWVSC9PCL9WV8PE9HV7HHR0LM" hidden="1">2.7-'[1]1'!$D$1:$I$117</definedName>
    <definedName name="BExAWY6P61LS3Z89KBEXWVYROAZ9" hidden="1">#REF!</definedName>
    <definedName name="BExAX6A0DUVPME7TVLIB4WSSPX8M" hidden="1">2.8-'[1]1'!$A$2:$B$11</definedName>
    <definedName name="BExAXVLMZFXCFTLRACF3S1R5SSL7" hidden="1">#REF!</definedName>
    <definedName name="BExAY51LFEZFD0NQ8SJKWBOZMDD2" hidden="1">#REF!</definedName>
    <definedName name="BExAY6ZNW81FSR3AY3IOSJ4951LO" hidden="1">#REF!</definedName>
    <definedName name="BExAYPFA90EZW4PM0PDED3NS5XF5" hidden="1">#REF!</definedName>
    <definedName name="BExAYWGQPYFZ2FAFYRQN2BE5UHFF" hidden="1">2.12-'[1]1'!$A$16:$B$20</definedName>
    <definedName name="BExAZJZNZVXX5W2K1URCAGGR0DPO" hidden="1">#REF!</definedName>
    <definedName name="BExAZXMP42MVMP8G8TV987A6WUI8" hidden="1">#REF!</definedName>
    <definedName name="BExB0BKC2BOJP32KZEA6EAY4ZXLJ" localSheetId="6" hidden="1">#REF!</definedName>
    <definedName name="BExB0BKC2BOJP32KZEA6EAY4ZXLJ" hidden="1">#REF!</definedName>
    <definedName name="BExB0ILSNJCEPBHWE2SMQNBBWG1J" hidden="1">#REF!</definedName>
    <definedName name="BExB0N93XCOWBK86R0UASKU06DBC" hidden="1">#REF!</definedName>
    <definedName name="BExB0VHPXLYDHWUY1C2HJINBRCPZ" hidden="1">#REF!</definedName>
    <definedName name="BExB19VMKICKZ7AKYMUF90C6R3JD" hidden="1">2.8-'[1]1'!$D$1:$F$13</definedName>
    <definedName name="BExB1QTCIXTWPCM0LAJY61XEU6XZ" hidden="1">2.12-'[4]4'!$A$1:$A$2</definedName>
    <definedName name="BExB1U41VYL26ZVMG1ZEO7OC6IPU" hidden="1">2.12-'[1]1'!$A$16:$B$20</definedName>
    <definedName name="BExB1ZSUN18OK3PV0WQXZ03ZWR7G" hidden="1">2.8-'[2]2'!$D$1:$L$10</definedName>
    <definedName name="BExB2BN4WAX0TMCDB3UE9Z0CWBVD" hidden="1">#REF!</definedName>
    <definedName name="BExB2BXYU3566AQP7CQZNCFYVM7F" hidden="1">#REF!</definedName>
    <definedName name="BExB2KHC68VNHZIAI3D3OWYY3ZJX" hidden="1">2.4-'[4]4'!$A$1:$F$18</definedName>
    <definedName name="BExB2QRY9G029EBDNNRAARQY8408" hidden="1">#REF!</definedName>
    <definedName name="BExB2WMA9HFQ4BYHSJYLQ9RKNYVB" hidden="1">#REF!</definedName>
    <definedName name="BExB30D7KMXTIRLWOCWC7ISF2GSW" hidden="1">#REF!</definedName>
    <definedName name="BExB34V3JSWNSQWXDHAWEC9WGNUV" hidden="1">#REF!</definedName>
    <definedName name="BExB38LUK3MRSUR270EYBPBHTFEV" hidden="1">1.16-'[2]2'!$A$1:$I$126</definedName>
    <definedName name="BExB3A3SMEX2E23RUEHFKBD0703D" hidden="1">#REF!</definedName>
    <definedName name="BExB3C7CJBOOQ7I2IEZKEWKW97ZK" localSheetId="6" hidden="1">#REF!</definedName>
    <definedName name="BExB3C7CJBOOQ7I2IEZKEWKW97ZK" hidden="1">#REF!</definedName>
    <definedName name="BExB3JEAROI0D6KCQ6ZE573EKHNH" hidden="1">#REF!</definedName>
    <definedName name="BExB3KQWX808ZOAURP6DF9W5732R" hidden="1">#REF!</definedName>
    <definedName name="BExB3VU606H23FLRP1IMG4YEV4TO" hidden="1">2.7-'[2]2'!$A$16:$B$19</definedName>
    <definedName name="BExB41Z8IW1TONVGX7CM8VPNVQ0M" hidden="1">#REF!</definedName>
    <definedName name="BExB472NY0UFHN8JJ578FG0BBPE9" hidden="1">2.12-'[2]2'!$A$1:$A$2</definedName>
    <definedName name="BExB4I0KGIW0F26HUH6Y5TDAPQFD" hidden="1">1.16-'[1]1'!$A$2:$B$10</definedName>
    <definedName name="BExB6990K7TAVB7KUKIR12Z13MB9" hidden="1">#REF!</definedName>
    <definedName name="BExB6H1JXCOCCUKF7IGU7D6TVEMX" hidden="1">#REF!</definedName>
    <definedName name="BExB6RDPGNDSYMS8SDJCQGPUUD5X" hidden="1">2.4-'[1]1'!$A$2:$B$10</definedName>
    <definedName name="BExB6W0W4F3JDI67K8075K7WUR2W" hidden="1">#REF!</definedName>
    <definedName name="BExB7CIAK2164EC60DWDD3YG10J8" hidden="1">2.12-'[4]4'!$A$1:$J$45</definedName>
    <definedName name="BExB7OHWAIQXYE8ABR47BI9RHDZ9" hidden="1">#REF!</definedName>
    <definedName name="BExB7P8WV2HIVD7EZD1WYBL3YDMU" hidden="1">#REF!</definedName>
    <definedName name="BExB84J72RFOY8WEV6IOUP1UN2YQ" hidden="1">#REF!</definedName>
    <definedName name="BExB8CXBCKDYG02KV7SSWY94AO68" hidden="1">#REF!</definedName>
    <definedName name="BExB8SCW3YF13YKSLJFGLHCRWC3Y" localSheetId="6" hidden="1">#REF!</definedName>
    <definedName name="BExB8SCW3YF13YKSLJFGLHCRWC3Y" hidden="1">#REF!</definedName>
    <definedName name="BExB8X5JDBE3N5G9A7KROMN82M4J" hidden="1">#REF!</definedName>
    <definedName name="BExB9OKQQJAM8X6X49Y61RNQE0L6" hidden="1">#REF!</definedName>
    <definedName name="BExB9Q7ZTM6E9MSRV40LT4I9EHB9" hidden="1">2.8-'[2]2'!$A$2:$B$10</definedName>
    <definedName name="BExB9WO2PVFMGMRQSDHT2FNGKQQZ" hidden="1">2.7-'[1]1'!$A$2:$B$10</definedName>
    <definedName name="BExBAAWGI3PV936ODM0KRVHOEIDB" hidden="1">2.12-'[1]1'!$D$1:$P$62</definedName>
    <definedName name="BExBAX2VHFRG5QZQ7RGAP2K06RJM" hidden="1">2.4-'[1]1'!$A$16:$B$18</definedName>
    <definedName name="BExBB8ROXFNZBKPARHO6WHHTAZ0Z" hidden="1">2.7-'[1]1'!$A$1:$F$172</definedName>
    <definedName name="BExBBOCR0VEQTALQUXV00TBSLTHT" hidden="1">#REF!</definedName>
    <definedName name="BExBBWG2ZCT8G5L6HJHL0MTER14I" hidden="1">#REF!</definedName>
    <definedName name="BExBBZFYZXHLM8UQW15T7NMLSTCH" hidden="1">#REF!</definedName>
    <definedName name="BExBCTK8YI32H1DJ2LWQS9YTZPEG" hidden="1">#REF!</definedName>
    <definedName name="BExBCZUUNM9P1BNJMU8KEHQSQXI6" hidden="1">#REF!</definedName>
    <definedName name="BExBDHJF3F877NW1SO3B0CILBYGA" hidden="1">2.4-'[2]2'!$A$1:$L$18</definedName>
    <definedName name="BExBE22EYFAGOVA1TPUZGKSQG3LW" localSheetId="6" hidden="1">#REF!</definedName>
    <definedName name="BExBE22EYFAGOVA1TPUZGKSQG3LW" hidden="1">#REF!</definedName>
    <definedName name="BExBEBCVU8RLLPC0NS7M9LWIX6CP" hidden="1">2.4-'[2]2'!$A$1:$L$701</definedName>
    <definedName name="BExBEK1SL4NUR616UNQYCBXF2FX0" hidden="1">1.16-'[1]1'!$A$2:$B$10</definedName>
    <definedName name="BExBFCTLHHIT4U9KUSNS36JRDNS4" hidden="1">#REF!</definedName>
    <definedName name="BExCRQLX0PSZC7KHQE7WH05SP789" hidden="1">2.4-'[2]2'!$A$1:$L$663</definedName>
    <definedName name="BExCSC6TDYELPSGI9LDGVXGDHXCR" localSheetId="13" hidden="1">#REF!</definedName>
    <definedName name="BExCSC6TDYELPSGI9LDGVXGDHXCR" hidden="1">#REF!</definedName>
    <definedName name="BExCSKKWNWVXH3YF0VVVFJV7RTFQ" hidden="1">1.16-'[2]2'!$A$2:$B$10</definedName>
    <definedName name="BExCSR69XOH23OF737VDETTXHCT5" hidden="1">#REF!</definedName>
    <definedName name="BExCU4X7JYMSMOTH5YUKDSYBZJIO" hidden="1">#REF!</definedName>
    <definedName name="BExCUH29A94L4GU6P9YH7S0JJ1CL" hidden="1">1.16-'[2]2'!$D$1:$D$2</definedName>
    <definedName name="BExCVF2SQCO2IT82970MEURO1QHM" hidden="1">#REF!</definedName>
    <definedName name="BExCVQRLYGDER488232N9CWJX2ZN" hidden="1">#REF!</definedName>
    <definedName name="BExCW61VTCFTUFBW5PO7B66HVDR1" hidden="1">2.4-'[2]2'!$D$1:$I$54</definedName>
    <definedName name="BExCWISDOACJTLIPSETXOL14X1ZS" hidden="1">#REF!</definedName>
    <definedName name="BExCWR15CCSV0N5KOWRRPVFUIQHE" hidden="1">#REF!</definedName>
    <definedName name="BExCX3WXUEPXKFMZLB842X0I5SA0" hidden="1">#REF!</definedName>
    <definedName name="BExCXE99Q1ZRD21YMVWBABGW91JT" hidden="1">#REF!</definedName>
    <definedName name="BExCXQJNOFCS127K3X24FLSUPH4G" hidden="1">2.7-'[1]1'!$D$1:$I$117</definedName>
    <definedName name="BExCYB7Z1H6DBQQFC2DNK4IO8LWA" hidden="1">#REF!</definedName>
    <definedName name="BExCYJRK86I55CAAZ9J2H0WFKTA1" hidden="1">#REF!</definedName>
    <definedName name="BExCZPF5PD4Y55J95P6HXRWX151H" hidden="1">#REF!</definedName>
    <definedName name="BExD0WA31CU4NTT5X5EF077FOSE7" hidden="1">#REF!</definedName>
    <definedName name="BExD0X6G52VEX7U3QLS1OME1JPD3" hidden="1">2.7-'[1]1'!$D$1:$I$117</definedName>
    <definedName name="BExD1BKCJG0P4BE77SXKMF3EJFTY" hidden="1">#REF!</definedName>
    <definedName name="BExD1S1SBIMFI1O65SHTYVRX7QR7" hidden="1">#REF!</definedName>
    <definedName name="BExD28ZC8HADRMP456UFFIQ20ATL" localSheetId="12" hidden="1">#REF!</definedName>
    <definedName name="BExD28ZC8HADRMP456UFFIQ20ATL" hidden="1">#REF!</definedName>
    <definedName name="BExD2D12X5A1GKBKVALL381K0R1Q" hidden="1">#REF!</definedName>
    <definedName name="BExD2FVGH4ROOZRMGPGDJJCCJFGA" hidden="1">2.12-'[1]1'!$A$1:$M$8</definedName>
    <definedName name="BExD2JX8MACUK8XJFVD7H6JPYDYM" localSheetId="6" hidden="1">#REF!</definedName>
    <definedName name="BExD2JX8MACUK8XJFVD7H6JPYDYM" hidden="1">#REF!</definedName>
    <definedName name="BExD2KTETE4R8C8H5NT698KYL5DU" hidden="1">2.8-'[1]1'!$A$1:$C$27</definedName>
    <definedName name="BExD2XEL2VDQGSRTIJ7WLSAMKQFI" hidden="1">#REF!</definedName>
    <definedName name="BExD4446CBWDNFN4T4G5K20YRDVI" hidden="1">#REF!</definedName>
    <definedName name="BExD4HLKCTF0FC53XE574YKHD616" hidden="1">#REF!</definedName>
    <definedName name="BExD4L1QXTX928S86028T0ZMBXL3" hidden="1">#REF!</definedName>
    <definedName name="BExD4LNB6LQMVSPUT22SVGBBH9BI" localSheetId="13" hidden="1">#REF!</definedName>
    <definedName name="BExD4LNB6LQMVSPUT22SVGBBH9BI" hidden="1">#REF!</definedName>
    <definedName name="BExD4WVUX3KJJNESZS43UO0ECX5X" hidden="1">#REF!</definedName>
    <definedName name="BExD4YDRATDIVKU5BE5QUAP2ZYSY" hidden="1">#REF!</definedName>
    <definedName name="BExD4YDSKH5E1GWQQOCQYXH3J6YJ" hidden="1">1.16-'[1]1'!$A$2:$B$10</definedName>
    <definedName name="BExD5CBL641B2C6G1NYR8GGWNCV0" hidden="1">#REF!</definedName>
    <definedName name="BExD5CGW9V5OMVRD2NLWQE7UH8T4" hidden="1">2.8-'[3]3'!$A$1:$A$2</definedName>
    <definedName name="BExD5I0LXX1VMH1EJQ2GHDXYVHJM" hidden="1">2.8-'[3]3'!$D$1:$K$5</definedName>
    <definedName name="BExD61HRXMQ9FEMTUAQ8AYSBHL8S" hidden="1">#REF!</definedName>
    <definedName name="BExD61N90XIGHONE7Z7JWPOK235L" hidden="1">2.4-'[4]4'!$A$1:$F$18</definedName>
    <definedName name="BExD64HMUINKXF2T34E4IEU1CBV0" hidden="1">#REF!</definedName>
    <definedName name="BExD6JRVQMO4FMFTDIJRE0CW6L26" hidden="1">#REF!</definedName>
    <definedName name="BExD6ZNS65C5LPYNA88EKU8BQT38" hidden="1">#REF!</definedName>
    <definedName name="BExD7398V2JSV10153Q3TY8QTPKU" hidden="1">#REF!</definedName>
    <definedName name="BExD787C6TFYS1K8HPA3B1CJRGT4" hidden="1">#REF!</definedName>
    <definedName name="BExD7O31UMFX59XJ4SM6J4NOQXKG" hidden="1">#REF!</definedName>
    <definedName name="BExD7Y9WKERVL22RGX0RI2GKHMNX" hidden="1">#REF!</definedName>
    <definedName name="BExD8ELTSH9J2YCS50ZGBUAMQVLF" hidden="1">2.12-'[1]1'!$D$1:$P$141</definedName>
    <definedName name="BExD8ELUEGF93IJXAQOACXORRID9" hidden="1">#REF!</definedName>
    <definedName name="BExD8JUR62B9I00OIVZJA985C6DK" localSheetId="6" hidden="1">#REF!</definedName>
    <definedName name="BExD8JUR62B9I00OIVZJA985C6DK" hidden="1">#REF!</definedName>
    <definedName name="BExD9ADJHD2NV4EHJI0I6NP1D8F1" hidden="1">#REF!</definedName>
    <definedName name="BExD9Q42XP9TR02D313M2PJOT1HP" hidden="1">#REF!</definedName>
    <definedName name="BExD9XGDE4ZRJB659X2LXZF162TI" localSheetId="6" hidden="1">#REF!</definedName>
    <definedName name="BExD9XGDE4ZRJB659X2LXZF162TI" hidden="1">#REF!</definedName>
    <definedName name="BExDAFA9BCP6KLQ4M50GRIBI2GXK" localSheetId="6" hidden="1">#REF!</definedName>
    <definedName name="BExDAFA9BCP6KLQ4M50GRIBI2GXK" hidden="1">#REF!</definedName>
    <definedName name="BExDAY0O2VIGA6PK1WXR4Z2ZLSV0" hidden="1">#REF!</definedName>
    <definedName name="BExDB45SCBD0C4RKBJ6E48VUYSRS" hidden="1">#REF!</definedName>
    <definedName name="BExDBP538TT1TNOUH7M4BPTZ2Y5P" hidden="1">1.16-'[2]2'!$D$1:$L$31</definedName>
    <definedName name="BExDBQN1VU762UZWKJ09AX7R6ZMB" hidden="1">1.16-'[1]1'!$D$1:$D$2</definedName>
    <definedName name="BExDC2XD2CP1D1KXLETFVM2GN82D" hidden="1">#REF!</definedName>
    <definedName name="BExEP01KYVUUQC0FTP1XDIW8XUE0" hidden="1">#REF!</definedName>
    <definedName name="BExEQ1IA524VE5NG5OEBVECYOB3C" hidden="1">#REF!</definedName>
    <definedName name="BExEQIW3EIDGDY8T24SO1TROQ20X" hidden="1">#REF!</definedName>
    <definedName name="BExERT6ZBUNLIQN4C75IIEJJ4XC3" hidden="1">2.8-'[2]2'!$A$1:$A$2</definedName>
    <definedName name="BExESHX2Y40B9Z0XUK8C9TF1F143" hidden="1">#REF!</definedName>
    <definedName name="BExESN5XXX6YZOK4Z4OHGLNLXCV9" hidden="1">2.12-'[3]3'!$A$1:$G$176</definedName>
    <definedName name="BExESNGRUN11FPJSFENMVNVHEEY9" hidden="1">#REF!</definedName>
    <definedName name="BExET25AKCPHN9WP6I2PP6MIUUJN" hidden="1">#REF!</definedName>
    <definedName name="BExET5G06JPPI72PCBPB7HGFN6P0" hidden="1">#REF!</definedName>
    <definedName name="BExEUF5GBTQXL49T8AIEMR7J65KL" hidden="1">2.12-'[2]2'!$A$1:$A$2</definedName>
    <definedName name="BExEUKZSCXMXRS3AKTKKZMQV10JM" hidden="1">2.8-'[2]2'!$A$1:$I$166</definedName>
    <definedName name="BExEUZ8D44NYWJQC24JBE9KT425R" hidden="1">2.8-'[3]3'!$A$1:$H$12</definedName>
    <definedName name="BExEV5IT0IYT9IQQ2ZNC86WW8FJN" hidden="1">#REF!</definedName>
    <definedName name="BExEVQCSR5H8XOMYGR1231C4XOZF" hidden="1">#REF!</definedName>
    <definedName name="BExEVQSU6BJLI6HLS8BWLS6GJSPO" hidden="1">#REF!</definedName>
    <definedName name="BExEW1FZ2GR4TYUQQ3V9QUFYLYKI" hidden="1">#REF!</definedName>
    <definedName name="BExEWJ4JLGY1CMJGFDDH2SACYTZB" hidden="1">1.2-'[2]2'!$D$1:$N$63</definedName>
    <definedName name="BExEWM9S1DMX1LCK0W3ZBPUQ4DMW" hidden="1">#REF!</definedName>
    <definedName name="BExEWVK94NXYWX0YMYNFHPJAQB0V" hidden="1">2.12-'[1]1'!$A$1:$M$72</definedName>
    <definedName name="BExEX73JZDOB8XJM8LLFPKZA2IJC" localSheetId="6" hidden="1">#REF!</definedName>
    <definedName name="BExEX73JZDOB8XJM8LLFPKZA2IJC" hidden="1">#REF!</definedName>
    <definedName name="BExEXYIRBYIZPBESLT43P4H2BQF9" hidden="1">#REF!</definedName>
    <definedName name="BExEY17VN6TIH0ZN9VZ8OQGVLYFJ" hidden="1">#REF!</definedName>
    <definedName name="BExEYDT0QUI7HNM920D1VO9LDQFX" hidden="1">2.4-'[1]1'!$A$1:$F$63</definedName>
    <definedName name="BExEYNZUOGWG7RF7RN7HSINPYARN" hidden="1">#REF!</definedName>
    <definedName name="BExEYVN2PJ111SIDANGKM766218R" hidden="1">2.12-'[1]1'!$D$1:$P$141</definedName>
    <definedName name="BExEYVSDVUBWOPOTSR8PWW88QGXV" hidden="1">2.4-'[2]2'!$A$1:$L$20</definedName>
    <definedName name="BExEYXL607HUXV4V8E8M7IDMUUOX" hidden="1">#REF!</definedName>
    <definedName name="BExEZ4S4FLROJU5U36P94TSCKNLC" hidden="1">#REF!</definedName>
    <definedName name="BExF0938RL638FV86S18OHJZ9HOS" hidden="1">2.7-'[2]2'!$D$1:$O$972</definedName>
    <definedName name="BExF0IOIL4PH07MESLELLT0LKP2S" hidden="1">#REF!</definedName>
    <definedName name="BExF0K0Y8CLH9VTKZSP8OE6YDWLJ" hidden="1">2.4-'[3]3'!$D$1:$N$12</definedName>
    <definedName name="BExF1HLER30KE1VHUYGG94MPGEZZ" hidden="1">#REF!</definedName>
    <definedName name="BExF1KAJ2IYWR51V8JD1SDLSMNGU" hidden="1">#REF!</definedName>
    <definedName name="BExF1KW37GIQJEP8D8A7RPOC3VVK" hidden="1">2.7-'[2]2'!$D$1:$O$153</definedName>
    <definedName name="BExF1NVYLMMV7NSZZIQVJONOFCF5" hidden="1">#REF!</definedName>
    <definedName name="BExF2S1SCMVG1SYR3ZWYS7WZE49R" hidden="1">1.2-'[1]1'!$D$1:$AF$738</definedName>
    <definedName name="BExF2VHSYYFHKIL1NH1MQKSS80GL" hidden="1">2.8-'[3]3'!$D$1:$D$2</definedName>
    <definedName name="BExF2Z8QZHZURQUMG8EH1EYHBT0P" hidden="1">#REF!</definedName>
    <definedName name="BExF37C2F7HC9YRZQAK59LHKCLLH" hidden="1">#REF!</definedName>
    <definedName name="BExF498VUBT1Y3L48ZVGEUR1DMKV" localSheetId="6" hidden="1">#REF!</definedName>
    <definedName name="BExF498VUBT1Y3L48ZVGEUR1DMKV" hidden="1">#REF!</definedName>
    <definedName name="BExF4AAK3Q4CXPKLI21E8ROI29XW" hidden="1">#REF!</definedName>
    <definedName name="BExF68VG0ZVSNHJRMA1K65ULJBX8" hidden="1">2.7-'[2]2'!$A$1:$L$209</definedName>
    <definedName name="BExF6QPBZ2BDCTBTM0QHHUTXYH58" hidden="1">#REF!</definedName>
    <definedName name="BExF6YCKS2Q6X0XN9S0YHPZN61O9" hidden="1">2.12-'[4]4'!$A$1:$J$84</definedName>
    <definedName name="BExF728TP48UBONBVTE45U3UBCWE" hidden="1">2.4-'[3]3'!$D$1:$N$12</definedName>
    <definedName name="BExF7BDTSIN2DT22OTJYYS6HQZRL" hidden="1">1.16-'[2]2'!$D$1:$L$41</definedName>
    <definedName name="BExF7FKVBJS0E4J1ITIMZDI6QVKX" hidden="1">1.16-'[2]2'!$A$16:$B$18</definedName>
    <definedName name="BExF7HOFTSO9HCVRGHOB9JBO67RW" hidden="1">#REF!</definedName>
    <definedName name="BExF7LKO5ADGZY0V8IVAASHIDEHE" hidden="1">#REF!</definedName>
    <definedName name="BExF7UV59N3HDCUV15NB31E08QH8" localSheetId="6" hidden="1">#REF!</definedName>
    <definedName name="BExF7UV59N3HDCUV15NB31E08QH8" hidden="1">#REF!</definedName>
    <definedName name="BExGKMFT94RR5FGSCB3YX8AYN4JR" hidden="1">#REF!</definedName>
    <definedName name="BExGLJENX21WD88QR05G1OSTID6H" hidden="1">#REF!</definedName>
    <definedName name="BExGLVE8SL00YCWZCQPQI2PICP41" hidden="1">#REF!</definedName>
    <definedName name="BExGLVUC8Q2J5WBMU4WFA21PB9AH" hidden="1">#REF!</definedName>
    <definedName name="BExGLXHSKDDY8XIXX2VGNJ3HKAUQ" hidden="1">#REF!</definedName>
    <definedName name="BExGM01FMBRMZMGSHVWFYGY3CESA" hidden="1">#REF!</definedName>
    <definedName name="BExGMADPU0L7F83UNH2Q8O5WO4DQ" localSheetId="6" hidden="1">#REF!</definedName>
    <definedName name="BExGMADPU0L7F83UNH2Q8O5WO4DQ" hidden="1">#REF!</definedName>
    <definedName name="BExGMIMELHNDNMFFXMYB6CRN2SQK" hidden="1">#REF!</definedName>
    <definedName name="BExGNUKPCX8GQMZC52MW0R40M4G5" hidden="1">2.4-'[3]3'!$A$16:$A$18</definedName>
    <definedName name="BExGNZ2L2WWGULU3VS0SLD38MGG5" hidden="1">1.16-'[1]1'!$D$1:$AD$92</definedName>
    <definedName name="BExGOG04VTMW64QTKMJ01CIC8BMX" hidden="1">#REF!</definedName>
    <definedName name="BExGOXJ78WPHUN4PPP7JQ16DOGY6" localSheetId="6" hidden="1">#REF!</definedName>
    <definedName name="BExGOXJ78WPHUN4PPP7JQ16DOGY6" hidden="1">#REF!</definedName>
    <definedName name="BExGP7KPVY5S4C0PKK0YL53UYMGJ" localSheetId="6" hidden="1">#REF!</definedName>
    <definedName name="BExGP7KPVY5S4C0PKK0YL53UYMGJ" hidden="1">#REF!</definedName>
    <definedName name="BExGP7VJRT9QPY79KDSVN05AKQAZ" hidden="1">#REF!</definedName>
    <definedName name="BExGPNLVMCSNGSYX2JHH01KNEZ3P" hidden="1">#REF!</definedName>
    <definedName name="BExGQ36YERBCT8P8GCI1U81DTREF" hidden="1">#REF!</definedName>
    <definedName name="BExGQ43BV2IXDM38U1UCEMDEI954" hidden="1">2.7-'[1]1'!$D$1:$I$117</definedName>
    <definedName name="BExGQ4JGOABKNV3GRL03GBWYYBFJ" hidden="1">1.2-'[1]1'!$A$16:$B$21</definedName>
    <definedName name="BExGQ6CDMLB88QLHE4B1FM7J3FN4" hidden="1">1.2-'[1]1'!$A$2:$B$10</definedName>
    <definedName name="BExGQ852YGK79MB6W71N9KIMXWCY" localSheetId="12" hidden="1">#REF!</definedName>
    <definedName name="BExGQ852YGK79MB6W71N9KIMXWCY" hidden="1">#REF!</definedName>
    <definedName name="BExGQ8AEEDI2XX7PQ3B5YRFQ2LNB" hidden="1">#REF!</definedName>
    <definedName name="BExGQBAAUB7QJ65NJBRKHT4DV6MT" hidden="1">#REF!</definedName>
    <definedName name="BExGQBVUFTR0D8JCDD36EGTJFEWK" hidden="1">#REF!</definedName>
    <definedName name="BExGQD8J965NJ4DEGJJ3ZJQ6LYLN" hidden="1">2.8-'[1]1'!$A$16:$B$18</definedName>
    <definedName name="BExGQJDMTFO5YNM777TE3Q4Z1H9T" hidden="1">2.12-'[1]1'!$D$1:$P$62</definedName>
    <definedName name="BExGQKVJTCBCR1ZR86MH2L9GK6AD" hidden="1">2.12-'[1]1'!$A$2:$B$11</definedName>
    <definedName name="BExGQM2PS0KW25UUHHVXNE2IRS1H" hidden="1">2.4-'[2]2'!$A$16:$B$18</definedName>
    <definedName name="BExGQQF2ZA973RDJRLVECSTPUTXV" hidden="1">2.4-'[3]3'!$A$1:$K$8</definedName>
    <definedName name="BExGR4T0DHWG91RU7TXYR7F2FDK8" hidden="1">#REF!</definedName>
    <definedName name="BExGS4MA789VOWNE4G0YW7LY10RR" hidden="1">2.4-'[1]1'!$A$1:$F$66</definedName>
    <definedName name="BExGSB7MVNQ07611A7PM3FWXUZK3" hidden="1">#REF!</definedName>
    <definedName name="BExGSBIEN4WF5AEBMESJRH3NXFPX" hidden="1">2.4-'[1]1'!$A$2:$B$10</definedName>
    <definedName name="BExGSG5RFCZ61OGW5EYSLX1Z01Z2" hidden="1">2.12-'[1]1'!$A$1:$M$580</definedName>
    <definedName name="BExGSVW4R8UEHFAT83N21MJ40YS4" hidden="1">#REF!</definedName>
    <definedName name="BExGT036GGPY7QXL5591N8MWDE16" hidden="1">#REF!</definedName>
    <definedName name="BExGT4FPXB3R705AXSSJ8D8UZE5P" hidden="1">#REF!</definedName>
    <definedName name="BExGTDVHTW5A70P4HYBTXGBEJIZJ" hidden="1">2.4-'[3]3'!$A$1:$K$13</definedName>
    <definedName name="BExGTPV3DJ36NV4Y7S7YAUMSP6D1" hidden="1">1.2-'[1]1'!$A$16:$B$21</definedName>
    <definedName name="BExGU0I1R4Z4G0D5RFE01FAQTKS0" hidden="1">#REF!</definedName>
    <definedName name="BExGUCHMZOH8CJ52WWR2W07NWDTC" hidden="1">#REF!</definedName>
    <definedName name="BExGUNQ6LOZ039QR3WZ1ZQ2FFBTB" localSheetId="12" hidden="1">#REF!</definedName>
    <definedName name="BExGUNQ6LOZ039QR3WZ1ZQ2FFBTB" hidden="1">#REF!</definedName>
    <definedName name="BExGUYYWBQGDMZ77OLKSGZL9OV42" hidden="1">#REF!</definedName>
    <definedName name="BExGVGY8AHCZI61K0WBYC6GGD2YV" hidden="1">#REF!</definedName>
    <definedName name="BExGVP1JNUBN7ZL1R8LMLXGZENCY" hidden="1">#REF!</definedName>
    <definedName name="BExGVPSHGX0HQK3U49X2MQDAV9KX" hidden="1">#REF!</definedName>
    <definedName name="BExGW64FFNNHB3E529O5LY5560AO" hidden="1">#REF!</definedName>
    <definedName name="BExGW6KO7NRW2BK7SG3592PXW3UH" hidden="1">2.4-'[3]3'!$A$1:$K$13</definedName>
    <definedName name="BExGWEYSDESF0LK7AVIMFDV2VCVQ" hidden="1">#REF!</definedName>
    <definedName name="BExGWJ0CW4OXUKSIYRSUHG5MM2JZ" hidden="1">2.8-'[1]1'!$D$1:$F$14</definedName>
    <definedName name="BExGWOK1D2Y15O0JQ499NCLAKQGH" hidden="1">#REF!</definedName>
    <definedName name="BExGWT77PYX9RJGPGWY686677K4D" hidden="1">#REF!</definedName>
    <definedName name="BExGX6DYT4QPF82FWDR2F8SC7ECR" hidden="1">1.2-'[2]2'!$A$2:$B$10</definedName>
    <definedName name="BExGXAVTMWJELFF3MLG1OV659XST" hidden="1">2.12-'[3]3'!$A$1:$G$204</definedName>
    <definedName name="BExGYRHB7FV5GOZY5992RX7C1MJC" hidden="1">2.12-'[2]2'!$A$1:$A$2</definedName>
    <definedName name="BExGZ364KNWHTQNHJ8U5YIU4X7KJ" hidden="1">2.8-'[3]3'!$A$16:$B$18</definedName>
    <definedName name="BExGZAIEBA7EIUCP2R7Y05RI5PW1" hidden="1">#REF!</definedName>
    <definedName name="BExGZP72X4M38524MFBK2G8QMIFW" hidden="1">#REF!</definedName>
    <definedName name="BExH08ODKLD3X9ACEKCR6XL3CS7P" hidden="1">#REF!</definedName>
    <definedName name="BExH0E7WZ2K0F5AOGME5OO7GMEUA" hidden="1">2.8-'[1]1'!$A$16:$B$18</definedName>
    <definedName name="BExH0VR6J8BBBO8JVBWZVQPI60Y2" hidden="1">2.4-'[3]3'!$A$1:$K$4</definedName>
    <definedName name="BExH1938L8L5RFD2PE8ZO202VRQM" hidden="1">#REF!</definedName>
    <definedName name="BExH1QH0Y1KPQRTGZ000YHPA06TZ" hidden="1">#REF!</definedName>
    <definedName name="BExH27K110RQCBSFABQ5RA59KQHJ" hidden="1">2.4-'[1]1'!$A$1:$F$21</definedName>
    <definedName name="BExH28WK3KFDXF1Z0WHE2MJR5KWO" hidden="1">2.8-'[1]1'!$A$16:$B$18</definedName>
    <definedName name="BExH30RZR2YSYCT7P8D5A8SVEUI2" localSheetId="13" hidden="1">#REF!</definedName>
    <definedName name="BExH30RZR2YSYCT7P8D5A8SVEUI2" hidden="1">#REF!</definedName>
    <definedName name="BExH32FDWMVSP1Z0TPFJM23DPOAD" hidden="1">#REF!</definedName>
    <definedName name="BExH342M8TX7WPWLF9YF8LF2DSR5" hidden="1">#REF!</definedName>
    <definedName name="BExH3OR4UG7P8DFCD9SO9K8PDK9S" hidden="1">2.4-'[2]2'!$A$1:$L$69</definedName>
    <definedName name="BExH3V1QWSM1IL3GHYC2TK2C3R6I" localSheetId="6" hidden="1">#REF!</definedName>
    <definedName name="BExH3V1QWSM1IL3GHYC2TK2C3R6I" hidden="1">#REF!</definedName>
    <definedName name="BExIGWT8YDZEB298MJPG155GPJ0D" hidden="1">2.8-'[3]3'!$A$2:$B$10</definedName>
    <definedName name="BExIH3PDRITFA30JWZADBE7O5C00" hidden="1">2.8-'[2]2'!$A$16:$B$19</definedName>
    <definedName name="BExIH4WJX8KZUP6B4T6M9NR25A2O" hidden="1">#REF!</definedName>
    <definedName name="BExIHF3DVABLQNIAFSKYAJ4E9RAC" hidden="1">2.7-'[2]2'!$A$2:$B$10</definedName>
    <definedName name="BExIHHHR10L0DYDQPYMKWF2YELWR" hidden="1">2.7-'[1]1'!$A$2:$B$10</definedName>
    <definedName name="BExIHY4GGKDRGCZ2U8CLOHAL7HEM" hidden="1">#REF!</definedName>
    <definedName name="BExIICICPDT4LY74U183EFVSJSQ3" hidden="1">2.7-'[2]2'!$A$2:$B$10</definedName>
    <definedName name="BExIIGUUR8CGLI2MCKYRE1UN1280" hidden="1">#REF!</definedName>
    <definedName name="BExIIV8LHCY0BKE0YERANN5D3F6Z" hidden="1">2.7-'[2]2'!$A$2:$B$10</definedName>
    <definedName name="BExIK7HR2SMC3LPDU58LK8Q0I1LM" hidden="1">2.7-'[1]1'!$A$2:$B$10</definedName>
    <definedName name="BExIKTTHM3KBBP4MM43CQNTY9Z42" hidden="1">#REF!</definedName>
    <definedName name="BExIKXEZ36P6IVNWR8ROMOG340W8" hidden="1">#REF!</definedName>
    <definedName name="BExIL5D0ECGC2HQTYWD8866IIWUJ" hidden="1">#REF!</definedName>
    <definedName name="BExIL87EVEI2UEX6EB62ITZMAFPQ" hidden="1">#REF!</definedName>
    <definedName name="BExILLE4MRQQC1X6549ABDRBIKPO" localSheetId="12" hidden="1">#REF!</definedName>
    <definedName name="BExILLE4MRQQC1X6549ABDRBIKPO" hidden="1">#REF!</definedName>
    <definedName name="BExILNSGKJNDK342ZXB7QEVRCCBJ" hidden="1">2.7-'[2]2'!$D$1:$O$161</definedName>
    <definedName name="BExILYKW4V99MPO6R889I3CU12DN" hidden="1">#REF!</definedName>
    <definedName name="BExIMCO0DVWROY7VEBE10K6XTPNH" hidden="1">#REF!</definedName>
    <definedName name="BExIMPPAPWSPJ5AH4OE4ZEM5IGD8" hidden="1">#REF!</definedName>
    <definedName name="BExIMSZZQ4MXSZWWETBVUWINU7H5" hidden="1">#REF!</definedName>
    <definedName name="BExIO65I1UGIWS4RS3YJRW73RXF8" hidden="1">#REF!</definedName>
    <definedName name="BExIOFL8LS5292ENXQ4KO22TEJTV" hidden="1">#REF!</definedName>
    <definedName name="BExIOFW0P7HQO7NIEAPSNYIWDAWT" hidden="1">2.7-'[2]2'!$A$2:$B$10</definedName>
    <definedName name="BExIORVMO7GOG3VUP1DYIN5OHXNG" hidden="1">#REF!</definedName>
    <definedName name="BExIP1RPGYVZT29MP4SUJYO7D4UV" hidden="1">2.8-'[1]1'!$D$1:$F$14</definedName>
    <definedName name="BExIPWSC1JYWQM57I7JZY2OOCIK4" hidden="1">2.4-'[2]2'!$A$1:$L$712</definedName>
    <definedName name="BExIPYQKT7TFV620JDZP9JTWXIP4" hidden="1">#REF!</definedName>
    <definedName name="BExIQKWU6NTO50C7FK87T5RC3NCV" hidden="1">1.16-'[1]1'!$A$16:$B$21</definedName>
    <definedName name="BExIQQ091IVZ7NLLO4H1O26E5XQU" hidden="1">#REF!</definedName>
    <definedName name="BExIQQLT1C2NP8TPE4RB6INLZQ8I" hidden="1">#REF!</definedName>
    <definedName name="BExIQT05LAUP7UM2SG956VWC95MJ" hidden="1">#REF!</definedName>
    <definedName name="BExIRFHDHXMRJKQPXY15B1LSTOA3" hidden="1">#REF!</definedName>
    <definedName name="BExISB8XW8GYV29FDJP13V5XIRD9" hidden="1">2.12-'[1]1'!$D$1:$P$62</definedName>
    <definedName name="BExISQ32HP0AKY1BMTIOOPWY26PZ" hidden="1">2.8-'[3]3'!$A$16:$B$18</definedName>
    <definedName name="BExITI3UG9WTM7BWWEVBYVLX7IYP" localSheetId="12" hidden="1">#REF!</definedName>
    <definedName name="BExITI3UG9WTM7BWWEVBYVLX7IYP" hidden="1">#REF!</definedName>
    <definedName name="BExITK21223QOWVR2WLWLQMRFITH" hidden="1">#REF!</definedName>
    <definedName name="BExITUJOVJJYRXXUAQ0GK2ITE72H" hidden="1">2.4-'[3]3'!$A$1:$K$4</definedName>
    <definedName name="BExITWXUN5O3HSROFCVT744YXSIS" hidden="1">2.12-'[2]2'!$A$2:$B$9</definedName>
    <definedName name="BExITX8LJ9PDH4WNI9273P0IHDFI" hidden="1">2.4-'[3]3'!$A$1:$K$13</definedName>
    <definedName name="BExITYL9K8I7GILKPXTM6721BGAQ" hidden="1">2.7-'[2]2'!$A$16:$B$19</definedName>
    <definedName name="BExIU8XF5O0XTSTHHXT88UYAGXLP" hidden="1">#REF!</definedName>
    <definedName name="BExIULYVMKL7Y4SJ5C12V2HB1UP6" hidden="1">#REF!</definedName>
    <definedName name="BExIVBL9YKFC9WCT5DM5U50U1UU1" hidden="1">#REF!</definedName>
    <definedName name="BExIVG34QUGLOIUNKJI4USV41XLI" hidden="1">1.16-'[1]1'!$D$1:$AD$98</definedName>
    <definedName name="BExIVN4SGKLOR6JPDQX0VTSC5JXV" hidden="1">#REF!</definedName>
    <definedName name="BExIVPIYSVT7Y7479YFG2IUPG28Y" localSheetId="13" hidden="1">#REF!</definedName>
    <definedName name="BExIVPIYSVT7Y7479YFG2IUPG28Y" hidden="1">#REF!</definedName>
    <definedName name="BExIVPZ66J6ELK8K52VXJOK373G1" hidden="1">#REF!</definedName>
    <definedName name="BExIVYO3W73ROVFJB37PY80INFLR" hidden="1">2.12-'[4]4'!$A$1:$A$2</definedName>
    <definedName name="BExIW1TH56WP9QOEUYU4JXJUJVJP" hidden="1">#REF!</definedName>
    <definedName name="BExIW8K5GSHQDXTFJUPXKWAMT5S3" hidden="1">#REF!</definedName>
    <definedName name="BExIWK8ZEA8N79YQ4MR1Z6KJTNQY" hidden="1">2.8-'[1]1'!$A$2:$B$10</definedName>
    <definedName name="BExIX1HAKDJZ0Q5ZMCQO2ULHBX06" hidden="1">#REF!</definedName>
    <definedName name="BExIXCPTDSQU44LYIDYHEH3NWDRJ" hidden="1">#REF!</definedName>
    <definedName name="BExIXIKA1DJR2K2PUP4LDY2JITCK" hidden="1">#REF!</definedName>
    <definedName name="BExIXZ71B2JUOV7U34EG1HAWFO5H" hidden="1">1.2-'[1]1'!$A$2:$B$10</definedName>
    <definedName name="BExIY0E6DQMEVSR4IQWGPXZ7JH38" hidden="1">#REF!</definedName>
    <definedName name="BExIYWGNB3ZGQKX6GJ5IIHDP65ZV" hidden="1">#REF!</definedName>
    <definedName name="BExIZ25ORVPH84MNY5OE89FM70N3" hidden="1">#REF!</definedName>
    <definedName name="BExIZ4JZQVK83PX1PIULP29IX2C5" hidden="1">2.8-'[1]1'!$A$1:$A$2</definedName>
    <definedName name="BExIZL1FGDZ3NQC7NMMLMU8E3SDR" hidden="1">#REF!</definedName>
    <definedName name="BExIZRHCIUYPUVIAV1N5ND7YX3XM" hidden="1">1.2-'[2]2'!$A$16:$B$18</definedName>
    <definedName name="BExJ0E9DKWBTPZ3BTEWX4P7D3WHQ" hidden="1">#REF!</definedName>
    <definedName name="BExJ0HK23U0LA0FDJF3DU41RUDRI" hidden="1">1.2-'[2]2'!$D$1:$N$43</definedName>
    <definedName name="BExJ14XMK4T708AL7APQOT2ECSFK" hidden="1">2.7-'[2]2'!$A$16:$B$19</definedName>
    <definedName name="BExKCZJEVFDAUL09ON4SKSOECQOJ" hidden="1">2.8-'[1]1'!$A$2:$B$11</definedName>
    <definedName name="BExKDHDBGYQ9JCDAOVO380U0GJUU" hidden="1">#REF!</definedName>
    <definedName name="BExKDSB82VOJKE0K2GGXZ2I5LPAX" hidden="1">1.2-'[2]2'!$A$16:$B$19</definedName>
    <definedName name="BExKE1LPB2OP8NWVFBRUCLS0F3MS" hidden="1">#REF!</definedName>
    <definedName name="BExKEAQPG6HYGGCI6M2SHO1NA1ES" hidden="1">2.7-'[1]1'!$A$16:$B$18</definedName>
    <definedName name="BExKEVPZMVID4SDTD8NN8LCOFBM7" hidden="1">#REF!</definedName>
    <definedName name="BExKF07SRU4B9XOXJ8K3HVI4RRON" hidden="1">2.12-'[1]1'!$A$16:$B$20</definedName>
    <definedName name="BExKF262472OTTUPL4210FPNG9UC" hidden="1">#REF!</definedName>
    <definedName name="BExKF50FDXTR519X3DDDC9ZOB4MI" hidden="1">#REF!</definedName>
    <definedName name="BExKFEGFMS0QTM7EVX8NOQSP9FPA" hidden="1">1.2-'[2]2'!$D$1:$N$71</definedName>
    <definedName name="BExKG6RYFC73UJ234ZG08P2SC0CZ" hidden="1">2.8-'[3]3'!$D$1:$K$5</definedName>
    <definedName name="BExKGMNT9GJ9RRPUAEMIYCM7K0TL" hidden="1">2.7-'[1]1'!$D$1:$I$117</definedName>
    <definedName name="BExKGTP95PHMVI6UKBWB0KVYPZYS" hidden="1">2.4-'[1]1'!$D$1:$I$36</definedName>
    <definedName name="BExKGV790GIQS6MBZ6G0W4X63ZL7" hidden="1">#REF!</definedName>
    <definedName name="BExKGYSPFKEWEQ3ABR1011P8Q6R6" hidden="1">#REF!</definedName>
    <definedName name="BExKHVRJXQB3E84TDDBX8GVSBZKP" hidden="1">#REF!</definedName>
    <definedName name="BExKI6JZ2H54EWHRXWESJTI0QK8S" hidden="1">#REF!</definedName>
    <definedName name="BExKI6UTCF8CJ29NK0D38F4D39JR" hidden="1">2.12-'[2]2'!$A$16:$B$20</definedName>
    <definedName name="BExKI878E3AYVQZ217SZ0EJM2Z5R" hidden="1">#REF!</definedName>
    <definedName name="BExKIM51VQDBFCZUW92GYTRGMXRM" hidden="1">2.8-'[2]2'!$A$2:$B$10</definedName>
    <definedName name="BExKIPL1E5J2Y7CXYY9N2R1GTNL3" hidden="1">1.2-'[2]2'!$D$1:$N$23</definedName>
    <definedName name="BExKJ67TD0Y7QKFQSLJK9JA42B4D" hidden="1">#REF!</definedName>
    <definedName name="BExKJ97OH615W61R7DC5C6ID8BBH" hidden="1">#REF!</definedName>
    <definedName name="BExKJI7E8Z7RM3BZVZHE7WASFS6R" hidden="1">#REF!</definedName>
    <definedName name="BExKJL79EM4656Q5U8JS82BE5NGL" hidden="1">2.8-'[1]1'!$D$1:$F$14</definedName>
    <definedName name="BExKJXXQ8FGT86UBBLCPBMCTS0TS" hidden="1">#REF!</definedName>
    <definedName name="BExKJYE1CPPGY3GN0RI5BWOM2V64" hidden="1">#REF!</definedName>
    <definedName name="BExKKK48ERQMOAF1ZKJV2TDQGVCC" hidden="1">#REF!</definedName>
    <definedName name="BExKKLRG44V4ONSRYZRS89SNXRIB" hidden="1">#REF!</definedName>
    <definedName name="BExKL11X46HVPRR9DLCXJL4DXZUX" hidden="1">#REF!</definedName>
    <definedName name="BExKL5E9T3KJC5T0D0MX7AMJSWT4" hidden="1">2.12-'[1]1'!$A$1:$M$160</definedName>
    <definedName name="BExKLX48TBDHQRYFZ34RLHJILCE8" hidden="1">#REF!</definedName>
    <definedName name="BExKM3K9W2GT985Y4DG8FBPXJDIA" hidden="1">#REF!</definedName>
    <definedName name="BExKM6PHK0VZYWKD9R7FESS9FO0Y" hidden="1">2.8-'[3]3'!$A$16:$B$18</definedName>
    <definedName name="BExKMFP7A4NFTN73IMXFLC67OXXS" hidden="1">#REF!</definedName>
    <definedName name="BExKMNSITODBAEB35AK5LX7C9CLC" hidden="1">#REF!</definedName>
    <definedName name="BExKMZ6IEVLG2O93578ISK7VNK00" hidden="1">2.8-'[1]1'!$A$1:$A$2</definedName>
    <definedName name="BExKNR7AG0OB91D7WBDRH25HQB75" hidden="1">#REF!</definedName>
    <definedName name="BExKO3SFC7JX2ZGK5BL1N8DX3R3P" hidden="1">#REF!</definedName>
    <definedName name="BExKOKPXBTTQXOWLEL05XYGKCD13" hidden="1">2.12-'[3]3'!$A$1:$G$198</definedName>
    <definedName name="BExKOS7P0WCEQ5PSGUN06JCBUHQA" hidden="1">#REF!</definedName>
    <definedName name="BExKOV24L7SPR6U2DZLTQ3MR7D1O" hidden="1">2.8-'[1]1'!$A$16:$B$18</definedName>
    <definedName name="BExKOYYJBM880RD8T8XTNYKFB2KZ" hidden="1">#REF!</definedName>
    <definedName name="BExKP3QZV6QFPXSXZ3RZ30J7KM53" hidden="1">#REF!</definedName>
    <definedName name="BExKPG6V98EESM30DPOR74R9GX40" hidden="1">#REF!</definedName>
    <definedName name="BExKPPMN90O178B8MUG479YMBC82" hidden="1">#REF!</definedName>
    <definedName name="BExKPT2TXG4RNB0W4KLEW34CJ91B" hidden="1">2.4-'[3]3'!$A$1:$K$5</definedName>
    <definedName name="BExKPUQ3ON04PNECXHBNOYJ70F9H" hidden="1">2.12-'[2]2'!$A$1:$A$2</definedName>
    <definedName name="BExKQ8IF17O53LQG2EG0KFFDFUFD" hidden="1">#REF!</definedName>
    <definedName name="BExKQCPGHOMS6K4NB50ONHAPQRS3" hidden="1">#REF!</definedName>
    <definedName name="BExKRGF0GEWAWRDSQXYUVFIZ2HMQ" hidden="1">#REF!</definedName>
    <definedName name="BExKRHRNMFWOHC11Y6WAFGXEPPOV" hidden="1">#REF!</definedName>
    <definedName name="BExKRX77GZ1C6PUGOH9EVXHFNORT" hidden="1">#REF!</definedName>
    <definedName name="BExKS4UFGR3FV0IN2O0QSMFUQWCU" localSheetId="13" hidden="1">#REF!</definedName>
    <definedName name="BExKS4UFGR3FV0IN2O0QSMFUQWCU" hidden="1">#REF!</definedName>
    <definedName name="BExKS66WIYTK7KICFIWQOI1XRD81" hidden="1">2.7-'[1]1'!$D$1:$I$117</definedName>
    <definedName name="BExKSRMAM8BYTU0QZDTSMTL5TMN6" hidden="1">#REF!</definedName>
    <definedName name="BExKT7I66LIPJBQPAWWZ3P5P12M1" hidden="1">#REF!</definedName>
    <definedName name="BExKT9LOBPJUS3APZ5G2Q344PM3S" hidden="1">#REF!</definedName>
    <definedName name="BExKTAI1POABZLDXR195N7S5VXMI" hidden="1">#REF!</definedName>
    <definedName name="BExKTCASSP8JOGOPAEWXZY5B1ERP" hidden="1">#REF!</definedName>
    <definedName name="BExKTZDL5SCIXO68V5WOEFAEFY71" hidden="1">2.12-'[2]2'!$D$1:$D$2</definedName>
    <definedName name="BExKUI9C90N1W6NRRZ6C42ZA08E8" hidden="1">#REF!</definedName>
    <definedName name="BExKUL3R8FA4UN9FLW6JZW4DQ05S" hidden="1">2.4-'[3]3'!$A$1:$K$13</definedName>
    <definedName name="BExKV3OPFULRS04ZVKSEJ0WZKPCP" localSheetId="6" hidden="1">#REF!</definedName>
    <definedName name="BExKV3OPFULRS04ZVKSEJ0WZKPCP" hidden="1">#REF!</definedName>
    <definedName name="BExKVAVOG5OH5LUDOS6JYLR089VQ" hidden="1">2.8-'[2]2'!$D$1:$L$10</definedName>
    <definedName name="BExKVI2MPD8U7IIAEHT73L5NEFH0" hidden="1">1.2-'[1]1'!$D$1:$AF$692</definedName>
    <definedName name="BExM9AYHBGGCNEUBPFTAUWF89N0U" hidden="1">1.2-'[2]2'!$A$2:$B$9</definedName>
    <definedName name="BExMA4MOXKPFP5QJ96J8BNM70G36" hidden="1">1.2-'[2]2'!$A$16:$B$19</definedName>
    <definedName name="BExMAGBH8TGZ58WKHFRHTZXE6HL6" hidden="1">2.8-'[3]3'!$A$16:$B$18</definedName>
    <definedName name="BExMAMBAMM4J2E6PV0JZ6HSX9H5A" hidden="1">#REF!</definedName>
    <definedName name="BExMAQIBGOJGHLC01MI3I5YE295I" hidden="1">#REF!</definedName>
    <definedName name="BExMB7W4DRAHFHQ946PQFNGTD3JO" hidden="1">2.8-'[1]1'!$D$1:$F$14</definedName>
    <definedName name="BExMB81FY5IOEJNNNB4MITB9E0R6" hidden="1">2.12-'[1]1'!$A$2:$B$11</definedName>
    <definedName name="BExMBDL5J072X9SK2LQFT1CVSSWN" hidden="1">#REF!</definedName>
    <definedName name="BExMBZRFTY5L7VMWKKRWWPU1KHUC" hidden="1">2.12-'[1]1'!$A$1:$M$632</definedName>
    <definedName name="BExMDAYUW1XAH9JRN9AKMQ8M8B3L" hidden="1">#REF!</definedName>
    <definedName name="BExMDB9NZJEKWTMP3VLL4MCTRO6Y" hidden="1">#REF!</definedName>
    <definedName name="BExMDHK8HCABVDK7GULY9VFF2HO7" hidden="1">#REF!</definedName>
    <definedName name="BExMDLR2WHZAUJFGETOKC06N56SA" hidden="1">#REF!</definedName>
    <definedName name="BExMDXQPG72U8M9WMVNNZD45JAG7" hidden="1">2.12-'[3]3'!$A$1:$G$230</definedName>
    <definedName name="BExME0AHWSCW77UHB5X5BVH62BES" hidden="1">2.4-'[3]3'!$A$16:$A$18</definedName>
    <definedName name="BExMEGBO5BXJEFETQEAWFZN5XZ3J" hidden="1">1.16-'[2]2'!$A$16:$B$18</definedName>
    <definedName name="BExMF2YCZI35Y8R9ES0D2R7OR0OD" hidden="1">2.8-'[3]3'!$A$2:$B$10</definedName>
    <definedName name="BExMF4LMQWNQ4NZ548FT3J4M7YFE" hidden="1">2.8-'[3]3'!$A$1:$H$12</definedName>
    <definedName name="BExMFALEAZGGA3KN9F16QOPUE7NQ" hidden="1">#REF!</definedName>
    <definedName name="BExMFB6ZKGGT905J6XQY30ZJB2KF" hidden="1">#REF!</definedName>
    <definedName name="BExMFRDMHSGNMBRWEMNCZU3IBFGE" hidden="1">2.7-'[2]2'!$D$1:$O$90</definedName>
    <definedName name="BExMFUDJK4PXZFAGG2FO111XD1XF" hidden="1">#REF!</definedName>
    <definedName name="BExMG1F0XPZQQ7P5R779KUPMTVY0" localSheetId="6" hidden="1">#REF!</definedName>
    <definedName name="BExMG1F0XPZQQ7P5R779KUPMTVY0" hidden="1">#REF!</definedName>
    <definedName name="BExMG5B8YRBG2Z5NUBI3LP05MJEI" hidden="1">#REF!</definedName>
    <definedName name="BExMGA98AV6JJLNMJZTNLR6LFH0N" hidden="1">2.8-'[3]3'!$A$2:$B$10</definedName>
    <definedName name="BExMGG95FRM8XVX0AZCYOCNAZFSR" hidden="1">2.7-'[1]1'!$A$1:$F$60</definedName>
    <definedName name="BExMGISTDQ7X3PEGLGBBP6CSS7GW" localSheetId="6" hidden="1">#REF!</definedName>
    <definedName name="BExMGISTDQ7X3PEGLGBBP6CSS7GW" hidden="1">#REF!</definedName>
    <definedName name="BExMHFX00ZFO0Q9PRUUQ0OBZ2130" hidden="1">2.12-'[2]2'!$A$2:$B$10</definedName>
    <definedName name="BExMHP24XGY7OQDP3YD3K6V6JNMW" hidden="1">#REF!</definedName>
    <definedName name="BExMHVSU5XFE1J2PNRRKZ4ZLWTXI" hidden="1">#REF!</definedName>
    <definedName name="BExMHWP81TEG55OXYMNYWN0NZ9BM" hidden="1">#REF!</definedName>
    <definedName name="BExMHY75G8F6KM590GE1T6BGD0LC" hidden="1">#REF!</definedName>
    <definedName name="BExMHZZUPJI30WIXPOSL42KT9L62" hidden="1">2.4-'[3]3'!$A$1:$K$13</definedName>
    <definedName name="BExMIOKMOMQ3X38GOJ9D1CQA1HFR" hidden="1">2.7-'[2]2'!$A$16:$B$19</definedName>
    <definedName name="BExMJ8SUKOR3BA7B1HPBPDUS05KP" hidden="1">#REF!</definedName>
    <definedName name="BExMJIU9N8HI8CJ5KDYO0AQ9MK2E" hidden="1">2.8-'[3]3'!$A$2:$B$10</definedName>
    <definedName name="BExMJLE0MWTSCJVDP12WJ63B9VUA" hidden="1">#REF!</definedName>
    <definedName name="BExMJMW08HLIHTQQ9BANCCDTKMO4" hidden="1">#REF!</definedName>
    <definedName name="BExMJSQBB8Q6HETD8GR5GP171YL5" hidden="1">2.4-'[1]1'!$A$16:$B$18</definedName>
    <definedName name="BExMK8RLX2Z84Y494LELDESM5RH9" hidden="1">#REF!</definedName>
    <definedName name="BExMLBA10ECBPHC0HYYO5YD4HYCW" hidden="1">#REF!</definedName>
    <definedName name="BExMLI651KY3HY3P5XFY4ZRXVZ69" hidden="1">#REF!</definedName>
    <definedName name="BExMLPNX43F8XM7IBOQS7K2D7SBL" hidden="1">1.16-'[2]2'!$D$1:$L$41</definedName>
    <definedName name="BExMM3AROW4HJZUF2XZ9ES7RFURZ" hidden="1">#REF!</definedName>
    <definedName name="BExMM3LJSBFUA23TZ4N18E7UHY1L" hidden="1">2.7-'[1]1'!$A$1:$F$161</definedName>
    <definedName name="BExMM4HXGY8HGZ4XB6P9COF1H88A" hidden="1">2.7-'[2]2'!$D$1:$O$55</definedName>
    <definedName name="BExMMH8JR3ZB6PD5C7J8ZMINQIPB" hidden="1">2.4-'[2]2'!$A$1:$L$684</definedName>
    <definedName name="BExMMIL0GY6O6V7FMGWV464J9ZW2" hidden="1">2.12-'[2]2'!$A$2:$B$10</definedName>
    <definedName name="BExMMWO5RQG78U3JKC17KO8BWYAO" hidden="1">#REF!</definedName>
    <definedName name="BExMMX9PP750FCZGPLZ3P65CUDOI" hidden="1">#REF!</definedName>
    <definedName name="BExMN341FFA2JWFUYB09GDT3M340" hidden="1">#REF!</definedName>
    <definedName name="BExMN8CXXUVNZ7VAPTJC04OBKB4O" hidden="1">#REF!</definedName>
    <definedName name="BExMO5X81OJXCUUN1GUS80Z0J2T8" hidden="1">#REF!</definedName>
    <definedName name="BExMOG42SQXJC105KT79IK5IVX9C" hidden="1">2.7-'[1]1'!$D$1:$I$104</definedName>
    <definedName name="BExMOP3QSC30RTYMFWE7T5ZQQ7XM" hidden="1">2.7-'[2]2'!$A$2:$B$10</definedName>
    <definedName name="BExMOR1ZLPDOPB2MD6DO9JIS0LCA" hidden="1">#REF!</definedName>
    <definedName name="BExMPGODGMPDCKPYWEMPPX90Z0CX" hidden="1">#REF!</definedName>
    <definedName name="BExMPPO4BWYPTSWZ7AVGT6P8SK3K" localSheetId="12" hidden="1">#REF!</definedName>
    <definedName name="BExMPPO4BWYPTSWZ7AVGT6P8SK3K" hidden="1">#REF!</definedName>
    <definedName name="BExMQFLB7RM006P4DGAHY7MR477A" hidden="1">#REF!</definedName>
    <definedName name="BExMQFLBSW26ZI9VYRH9DKJZD38B" hidden="1">#REF!</definedName>
    <definedName name="BExMQNOML4JTCBMR6N7PJPXH9MSB" hidden="1">2.8-'[1]1'!$D$1:$D$2</definedName>
    <definedName name="BExMQOKZJQ9EEP6XKRJ8LXOL2YJV" hidden="1">2.4-'[3]3'!$A$2</definedName>
    <definedName name="BExMQOVT8RJ8J0YSMZGD43J2LLWY" hidden="1">2.8-'[1]1'!$A$1:$A$2</definedName>
    <definedName name="BExMR0F4QY81QDXRYNP0H4T8197Z" hidden="1">1.2-'[1]1'!$D$1:$AF$107</definedName>
    <definedName name="BExMRB7IXRRURAE614OTSJ763LBF" hidden="1">#REF!</definedName>
    <definedName name="BExMRENPDNX96PG96ZEDA87Z247C" hidden="1">#REF!</definedName>
    <definedName name="BExMREYHXY4OUWIUU5DC1OHKAXHE" hidden="1">1.16-'[1]1'!$D$1:$AD$92</definedName>
    <definedName name="BExMRJ5KCK3EFUS5E896OQQGVTPT" hidden="1">#REF!</definedName>
    <definedName name="BExMRQSLUV8GHMFROTGIZMKBIGUD" hidden="1">2.12-'[1]1'!$A$1:$M$7876</definedName>
    <definedName name="BExMS0DVI809G6FCXR251G3ECOFT" hidden="1">#REF!</definedName>
    <definedName name="BExMSDQ3I2JANI7T986D9EL3Q1AS" hidden="1">2.7-'[1]1'!$A$2:$B$10</definedName>
    <definedName name="BExMSKRK5MOJCGQM04LU6FAC6H79" hidden="1">#REF!</definedName>
    <definedName name="BExMT6N89A2XPP5271EWO9DOZ544" hidden="1">2.4-'[1]1'!$A$1:$F$63</definedName>
    <definedName name="BExO5E4XVPMP4QBO1NUEPQSAB3G2" hidden="1">#REF!</definedName>
    <definedName name="BExO677JI431KDHKJH1ZP28B0TK3" localSheetId="12" hidden="1">#REF!</definedName>
    <definedName name="BExO677JI431KDHKJH1ZP28B0TK3" hidden="1">#REF!</definedName>
    <definedName name="BExO6CWJR53ZTGA5RZGVPGPHE3VM" hidden="1">#REF!</definedName>
    <definedName name="BExO6GCL27RU7DH2E3O8YP3Z47Z7" hidden="1">2.4-'[2]2'!$A$1:$L$739</definedName>
    <definedName name="BExO6U4W3WOL52P70HZB12F0CO15" hidden="1">2.12-'[1]1'!$A$2:$B$11</definedName>
    <definedName name="BExO6W8FE771W7VV1H3FRC0T36DE" hidden="1">#REF!</definedName>
    <definedName name="BExO6YXJTHF6STO1MKJIUEF18Z38" hidden="1">#REF!</definedName>
    <definedName name="BExO6ZTWWS3OK1VYK4IEOY45CVRG" hidden="1">2.12-'[3]3'!$A$1:$J$414</definedName>
    <definedName name="BExO78O9SM48807J0803VDM6OOI0" hidden="1">1.16-'[1]1'!$A$16:$B$20</definedName>
    <definedName name="BExO7JM0DWZMLZXZCEERQEKE8FZT" hidden="1">2.7-'[1]1'!$A$16:$B$18</definedName>
    <definedName name="BExO84FSGM0H92UA98VWTAALYFLQ" hidden="1">1.16-'[1]1'!$D$1:$AD$36</definedName>
    <definedName name="BExO88SCOC8P5XPSH2KFGS4Y4NAQ" hidden="1">2.7-'[1]1'!$A$16:$B$18</definedName>
    <definedName name="BExO8HMIW37J3Q70SH1O6CBTAHI7" hidden="1">#REF!</definedName>
    <definedName name="BExO8OIPQU4AR350UXQ617THMJE3" hidden="1">2.8-'[3]3'!$A$16:$B$18</definedName>
    <definedName name="BExO8RTEO2H544CPDZ9CHDDGJ17Z" hidden="1">#REF!</definedName>
    <definedName name="BExO8W5WA4LSGDBVU9G0UPLHHYYX" hidden="1">2.4-'[2]2'!$A$1:$L$37</definedName>
    <definedName name="BExO8WLZQP10A6DR2WWPFYLZT0TW" hidden="1">#REF!</definedName>
    <definedName name="BExO94PBTVF2RD4MNTN5SD9OK4KU" hidden="1">#REF!</definedName>
    <definedName name="BExO9A3J7Y9P2UUPUJGV9GIQ416G" hidden="1">2.8-'[2]2'!$D$1:$L$25</definedName>
    <definedName name="BExO9AEDCCLT0H7YVLWVAASN4VQI" hidden="1">2.8-'[3]3'!$D$1:$K$5</definedName>
    <definedName name="BExO9C73K0DDT9KM73LSINT2ED6H" hidden="1">#REF!</definedName>
    <definedName name="BExO9Q4PRDKN8ZNTFDX111MRKJ2X" localSheetId="12" hidden="1">#REF!</definedName>
    <definedName name="BExO9Q4PRDKN8ZNTFDX111MRKJ2X" hidden="1">#REF!</definedName>
    <definedName name="BExO9Y82EEBMORHA991DEGBK18CO" hidden="1">#REF!</definedName>
    <definedName name="BExOA7TBWF26QCC5LA8L0C26CX45" hidden="1">1.16-'[2]2'!$D$1:$L$21</definedName>
    <definedName name="BExOAEPH49Z0A4EMYIBCLLHGSS04" hidden="1">1.16-'[1]1'!$D$1:$AD$32</definedName>
    <definedName name="BExOAQ8TB7N518C81ESEHBLQO8RP" hidden="1">#REF!</definedName>
    <definedName name="BExOB1HHAY7JJ760Y518A24H066M" hidden="1">#REF!</definedName>
    <definedName name="BExOB2ZFMNH03ZWNAU9HCH9AYYDI" hidden="1">#REF!</definedName>
    <definedName name="BExOBBIUOWFRR0UQ886OIPMDOTKZ" hidden="1">2.8-'[3]3'!$A$1:$A$2</definedName>
    <definedName name="BExOBGRSENC8XJEXRJ1UU8K7CCA3" hidden="1">1.16-'[1]1'!$A$2:$B$10</definedName>
    <definedName name="BExOBNT9OM1KSXXWEW8M8KV7949C" hidden="1">#REF!</definedName>
    <definedName name="BExOBTT0NCP6QF3OG65QDMIWM2Z6" hidden="1">2.8-'[2]2'!$A$16:$B$19</definedName>
    <definedName name="BExOBV5IN2D997ISE6OSCGTFTHET" hidden="1">#REF!</definedName>
    <definedName name="BExOC9E2QKTAEKTLYYLNVM2J54CH" localSheetId="6" hidden="1">#REF!</definedName>
    <definedName name="BExOC9E2QKTAEKTLYYLNVM2J54CH" hidden="1">#REF!</definedName>
    <definedName name="BExOCCDZ2O89PESMBANZUC15GT5Q" hidden="1">#REF!</definedName>
    <definedName name="BExOCCOS6L2LATVYEWN5THMX9LYR" hidden="1">2.8-'[3]3'!$A$16:$B$18</definedName>
    <definedName name="BExOCJKYPT7MEUKG5FCTRYLAPTMC" hidden="1">#REF!</definedName>
    <definedName name="BExOCYPQSNG5IVOQ11PNPKG52YNJ" hidden="1">1.16-'[1]1'!$A$16:$B$20</definedName>
    <definedName name="BExOD0YPOWGS4RIP6GGXAUQ31IW6" hidden="1">#REF!</definedName>
    <definedName name="BExOEATDYZQE4E9J3IXBL0IKC4XX" hidden="1">2.8-'[2]2'!$D$1:$D$2</definedName>
    <definedName name="BExOEFB9GG56X99D3LK5A1CNK2FK" hidden="1">#REF!</definedName>
    <definedName name="BExOFPWXDL6R1QYVGTLKHPT8OP12" hidden="1">#REF!</definedName>
    <definedName name="BExOG2NGDHWHRZVSK3CL9NCEDSN6" hidden="1">#REF!</definedName>
    <definedName name="BExOGFZO3BD1DGA67LTLGU71B9A4" hidden="1">#REF!</definedName>
    <definedName name="BExOGZ0OE0QK3BJQ2L78GJ9O6YNM" hidden="1">#REF!</definedName>
    <definedName name="BExOH50IA5YYF7GFWSIKPQPY9G8M" hidden="1">2.8-'[3]3'!$D$1:$D$2</definedName>
    <definedName name="BExOHA9FNBPGZT7F3L9CCJTW2YSZ" hidden="1">#REF!</definedName>
    <definedName name="BExOHD99PWUUZPYOSGXL4HS5W3RL" hidden="1">#REF!</definedName>
    <definedName name="BExOHELQHVVM5YQXUY7944DDMTK2" hidden="1">#REF!</definedName>
    <definedName name="BExOHO1QFUCAVMDEPXVFT97TVK1P" hidden="1">2.7-'[1]1'!$D$1:$I$104</definedName>
    <definedName name="BExOHRXUC49C86PK6VVE0AJ2FDOF" hidden="1">#REF!</definedName>
    <definedName name="BExOIGO1V162OH1W7R9SMRU8OO4F" hidden="1">#REF!</definedName>
    <definedName name="BExOIT938FQSNB71QZSWNXTW235X" hidden="1">2.7-'[1]1'!$A$16:$B$18</definedName>
    <definedName name="BExOIWP8RWDU1DH4EU7WF3ZT66SM" hidden="1">#REF!</definedName>
    <definedName name="BExOJJXBYHX5JCP7ID8ZDYYG2I2Y" hidden="1">2.4-'[1]1'!$A$1:$F$21</definedName>
    <definedName name="BExOJPX5348MMRY6S6DC0A4W56H0" hidden="1">2.4-'[3]3'!$A$1:$K$5</definedName>
    <definedName name="BExOJZT7KZWPLRC8XPXZEB869POQ" hidden="1">#REF!</definedName>
    <definedName name="BExOK0PJX71YTZR1K24Y5IV6THLE" hidden="1">1.16-'[2]2'!$A$2:$B$10</definedName>
    <definedName name="BExOK9JX7BQ450FQXG4X273TP5CO" hidden="1">2.8-'[2]2'!$A$1:$A$2</definedName>
    <definedName name="BExOKUDQ7B00RZ3NQ8842WJOY1JD" hidden="1">#REF!</definedName>
    <definedName name="BExOL8GV7F8694JFFG523EP6OPDR" hidden="1">2.8-'[2]2'!$A$2:$B$11</definedName>
    <definedName name="BExOLDPK1AAGG5WJBAM67GCROP41" hidden="1">#REF!</definedName>
    <definedName name="BExOLF235BQ7HWTZ0OHAFQEKWF2I" hidden="1">#REF!</definedName>
    <definedName name="BExOLYOUYNFWPT6OVIVT7V3GTYPB" hidden="1">1.2-'[2]2'!$A$2:$B$10</definedName>
    <definedName name="BExOM5A8MPOWPF9B77TBKXUKO2VZ" hidden="1">2.7-'[2]2'!$A$1:$L$92</definedName>
    <definedName name="BExOMYY98SQDM9MEAQTA712NZQKO" hidden="1">#REF!</definedName>
    <definedName name="BExON9LEG927V3ZS98YWVCHQV9O0" hidden="1">#REF!</definedName>
    <definedName name="BExONGMTN3YFF63P62IA6J1LHIEP" hidden="1">2.7-'[2]2'!$D$1:$O$92</definedName>
    <definedName name="BExOOBYFAQ7VBEC42K7BZDOGS3J3" hidden="1">#REF!</definedName>
    <definedName name="BExOOD5LWG1OV456Z7X5VZA9WB1G" hidden="1">#REF!</definedName>
    <definedName name="BExOOKNC0C1BGL3E3TSENUH6HUTA" hidden="1">1.2-'[1]1'!$D$1:$AF$11</definedName>
    <definedName name="BExOOS52IAYAB002SOSBC7B87PGN" hidden="1">2.8-'[2]2'!$D$1:$D$2</definedName>
    <definedName name="BExOP1A31X416QU407ENJQ8IPJCN" hidden="1">2.8-'[2]2'!$A$16:$B$19</definedName>
    <definedName name="BExOP32T0EMHSMYYAYGDG7T9SJS1" hidden="1">2.7-'[2]2'!$A$1:$L$213</definedName>
    <definedName name="BExOPNRBNQAS8462XAIZYCRUSX02" hidden="1">#REF!</definedName>
    <definedName name="BExQ2Q4DK0I3PA0DQRK9C9588PS0" hidden="1">2.8-'[3]3'!$A$2:$B$10</definedName>
    <definedName name="BExQ2X5VCJH1WNMSTZGBBB0E2H2V" hidden="1">1.2-'[1]1'!$D$1:$AF$692</definedName>
    <definedName name="BExQ347IYN0QOVUJZ49HM8FPQ834" hidden="1">#REF!</definedName>
    <definedName name="BExQ37T0AE502ABE615I4TYWEG06" localSheetId="13" hidden="1">#REF!</definedName>
    <definedName name="BExQ37T0AE502ABE615I4TYWEG06" hidden="1">#REF!</definedName>
    <definedName name="BExQ3E8V3S7WYG84SMLH5FXY7FKY" hidden="1">#REF!</definedName>
    <definedName name="BExQ3PSDA1VO8OYLGH844TQYBG5K" hidden="1">1.16-'[2]2'!$A$16:$B$18</definedName>
    <definedName name="BExQ3UFJ5NO9LLBADKZNEIXV5955" hidden="1">2.12-'[2]2'!$D$1:$D$2</definedName>
    <definedName name="BExQ4ET8168OQB9UQF9EOVSHRAVC" hidden="1">2.12-'[3]3'!$A$1:$G$348</definedName>
    <definedName name="BExQ4HYF0DNL3Z52HB4EV2IERSPV" hidden="1">#REF!</definedName>
    <definedName name="BExQ4IK0DOXC6WELN2R2D3RBZLY6" hidden="1">#REF!</definedName>
    <definedName name="BExQ5H0SEYS33UQG7V665E6EMSPW" hidden="1">#REF!</definedName>
    <definedName name="BExQ5TB6R7FXTKLFI879XPT53GOG" hidden="1">2.8-'[1]1'!$A$2:$B$10</definedName>
    <definedName name="BExQ6F6U5W4M8H484FR6XPKTE8ME" hidden="1">#REF!</definedName>
    <definedName name="BExQ6K4SBYQACA4ZFA3H7B4F9872" hidden="1">#REF!</definedName>
    <definedName name="BExQ74YQ6Y9L3312UYD40ERHJUXH" hidden="1">2.4-'[2]2'!$A$1:$L$20</definedName>
    <definedName name="BExQ7AT1IO0ZGX06RVLTQ49BN9QM" hidden="1">#REF!</definedName>
    <definedName name="BExQ7F5F5Q4YJYIDL3HP7M0KTX0Y" hidden="1">2.12-'[2]2'!$D$1:$P$104</definedName>
    <definedName name="BExQ7H3NFOFRWGMFH512TUTOH58Q" hidden="1">2.8-'[2]2'!$A$16:$B$19</definedName>
    <definedName name="BExQ8Q7EPXCI828VCH5K3PP1QR2X" hidden="1">2.12-'[2]2'!$D$1:$P$135</definedName>
    <definedName name="BExQ9JKMUAGU37FZ35QLBEJWML53" hidden="1">2.8-'[3]3'!$D$1:$K$4</definedName>
    <definedName name="BExQ9L2R4WBXEH44VCREJ4CJFYT0" hidden="1">#REF!</definedName>
    <definedName name="BExQ9SKH2LJGT1TWCAS5NVO88AUL" hidden="1">#REF!</definedName>
    <definedName name="BExQ9W5XFS9SQSA0F16HTZYI0NI7" hidden="1">2.12-'[1]1'!$D$1:$P$216</definedName>
    <definedName name="BExQ9WWV4T0L69TQXIGGHP5BGY6D" hidden="1">1.2-'[1]1'!$A$16:$B$21</definedName>
    <definedName name="BExQ9Y40K2A9AJ5G6NE0RFINZK77" hidden="1">1.2-'[2]2'!$A$2:$B$10</definedName>
    <definedName name="BExQ9Y412EVUL6HX4EF08W2DJ0UE" hidden="1">#REF!</definedName>
    <definedName name="BExQA9SS2XFZEN5NCI3OIRHMPEMJ" hidden="1">#REF!</definedName>
    <definedName name="BExQAEW853TIOWLUMYFR1VPEB87V" hidden="1">#REF!</definedName>
    <definedName name="BExQAF70MM4DFQIMA2ZLZKGGGF53" hidden="1">#REF!</definedName>
    <definedName name="BExQARHDE3KE713FLODHZ9IDJN0B" hidden="1">#REF!</definedName>
    <definedName name="BExQB90HFCS0JXHTMA23W8530KVN" hidden="1">#REF!</definedName>
    <definedName name="BExQBMCJ3A3I4UVIWEKABVN3F0SJ" hidden="1">#REF!</definedName>
    <definedName name="BExQC1HICZAU524VG1EF0Q9JUFCP" hidden="1">#REF!</definedName>
    <definedName name="BExQC886QXDKXZSNYCIBE6MRNY8O" hidden="1">2.8-'[2]2'!$A$16:$B$19</definedName>
    <definedName name="BExQCIKJM7FA2HJKC0NE3D6IK1Z3" hidden="1">2.12-'[1]1'!$D$1:$P$141</definedName>
    <definedName name="BExQDEC1F9II6IH25J4Z8UDUDY8H" hidden="1">2.8-'[1]1'!$A$2:$B$10</definedName>
    <definedName name="BExQDHMR1O7S5254RFXVOWMKLJ55" hidden="1">#REF!</definedName>
    <definedName name="BExQDI8CJW6KFYQP4MH5BPNIKK24" hidden="1">1.2-'[1]1'!$A$2:$B$10</definedName>
    <definedName name="BExQDKMNNSP9T39PAR4NSZ2CNUVS" hidden="1">#REF!</definedName>
    <definedName name="BExQDN6G4DZN5TIRRXKMT295GGHF" hidden="1">2.8-'[2]2'!$A$1:$A$2</definedName>
    <definedName name="BExQDNS0VIEFFY5JRT2FHQ6V5BGJ" localSheetId="6" hidden="1">#REF!</definedName>
    <definedName name="BExQDNS0VIEFFY5JRT2FHQ6V5BGJ" hidden="1">#REF!</definedName>
    <definedName name="BExQE6T41HK60HJMOXWF720EWRC4" hidden="1">2.8-'[2]2'!$A$2:$B$10</definedName>
    <definedName name="BExQEBWIRVBA1HBOA0D8YF8D1RTC" hidden="1">#REF!</definedName>
    <definedName name="BExQES8GQ6MD5OWJSQCNQYR2W25G" hidden="1">2.7-'[1]1'!$A$16:$B$18</definedName>
    <definedName name="BExQEUS8PA203K927F4QBZ5XS8T7" hidden="1">2.8-'[2]2'!$D$1:$L$25</definedName>
    <definedName name="BExQFBV3OPSZ6K4C7SNTNMNZBF7L" hidden="1">#REF!</definedName>
    <definedName name="BExQFSI0OKHHNATJILVNT9NOPSHZ" localSheetId="6" hidden="1">#REF!</definedName>
    <definedName name="BExQFSI0OKHHNATJILVNT9NOPSHZ" hidden="1">#REF!</definedName>
    <definedName name="BExQFTZXX0DU2NSIMI5ODPPUTXCF" hidden="1">1.2-'[2]2'!$D$1:$N$62</definedName>
    <definedName name="BExQG28L0QO8OW31JS1SJXKU957S" hidden="1">#REF!</definedName>
    <definedName name="BExQG2JE5AL94BEB5MTFT633984D" hidden="1">1.16-'[2]2'!$A$2:$B$10</definedName>
    <definedName name="BExQGA6LQCL7B1WY4R0MPMSU0T0G" hidden="1">#REF!</definedName>
    <definedName name="BExQGTT93E4PFDDLNBDA8M7PYAXL" hidden="1">#REF!</definedName>
    <definedName name="BExQHCE7GKT1XBIKAOYCI97QJT8C" hidden="1">#REF!</definedName>
    <definedName name="BExQHL34YRXQEX4GSKQR2CQTGNLC" hidden="1">2.12-'[2]2'!$A$1:$M$322</definedName>
    <definedName name="BExQHRZ8ZJ663SLO34OWN3USWN3L" hidden="1">#REF!</definedName>
    <definedName name="BExQHW0T58IG1VHFXWPU0Z6DYTX8" hidden="1">#REF!</definedName>
    <definedName name="BExQIBB3Z4BAG8FPBDYYTCK43R7N" hidden="1">2.7-'[2]2'!$A$1:$L$92</definedName>
    <definedName name="BExQID95K4VJCA3NW6JACOXMLT6B" hidden="1">2.12-'[1]1'!$A$2:$B$10</definedName>
    <definedName name="BExQIQFXKSOK3Y3LM4AUGCR5HZQB" hidden="1">1.16-'[1]1'!$D$1:$X$30</definedName>
    <definedName name="BExQJE4AXJFY57V24GQDFIJLUJOR" hidden="1">#REF!</definedName>
    <definedName name="BExQKMRX6OE6PH7ZGO62KIQCARZA" hidden="1">#REF!</definedName>
    <definedName name="BExQKR9SFLJTKFV5W6XDL7AG16UO" hidden="1">2.12-'[1]1'!$A$1:$M$1050</definedName>
    <definedName name="BExRYERGOB4M3S0WKHJJCWNII6SE" hidden="1">#REF!</definedName>
    <definedName name="BExRZ918OJ9FOSAGURKX63RO43TQ" hidden="1">#REF!</definedName>
    <definedName name="BExS0A751GRIHHI8CGXQJZ6IQJRV" hidden="1">#REF!</definedName>
    <definedName name="BExS0VBQIYD124LK8GRKA1RQ5BNZ" hidden="1">#REF!</definedName>
    <definedName name="BExS19PNV8U7EI0RXX8GUHRPBTPQ" hidden="1">#REF!</definedName>
    <definedName name="BExS1NN8XUW7JYVKFD9Z9TB5CAA4" hidden="1">#REF!</definedName>
    <definedName name="BExS1RZSDF5WW59VIHGMJAS7H992" hidden="1">#REF!</definedName>
    <definedName name="BExS1VQKSACRNSZPTC9DMNLJ6JTH" hidden="1">1.16-'[2]2'!$D$1:$L$25</definedName>
    <definedName name="BExS21FKUPB0WGPMUUUGC5DYCLYK" hidden="1">#REF!</definedName>
    <definedName name="BExS23TVQ2KTW7MDEA2BCX0W85ZI" hidden="1">#REF!</definedName>
    <definedName name="BExS28MJX56XM2GOQX2ZOUXZ46I5" hidden="1">#REF!</definedName>
    <definedName name="BExS2BRRFZAZ13BWEWYP85FFUEKE" hidden="1">2.4-'[4]4'!$A$1:$F$20</definedName>
    <definedName name="BExS2J9IE5ZZU5F0P54UIMY5FQEW" hidden="1">#REF!</definedName>
    <definedName name="BExS2KBBQW3ZGGLX1IUWV1R8TAXR" hidden="1">#REF!</definedName>
    <definedName name="BExS2QLWLHUW50GHC8TB4IL5POEI" hidden="1">2.4-'[2]2'!$A$16:$B$18</definedName>
    <definedName name="BExS2YJWQEPRTMXDQN1YAG8XX6L1" hidden="1">#REF!</definedName>
    <definedName name="BExS3IBW8YWJ6SLJVB5BGQDDMAP5" hidden="1">1.16-'[2]2'!$A$16:$B$18</definedName>
    <definedName name="BExS47NNNFDRIHHM45K94KTFJAUB" hidden="1">2.4-'[1]1'!$A$1:$F$65</definedName>
    <definedName name="BExS49AXC9S8TDE0NR3HSJK23UV0" hidden="1">#REF!</definedName>
    <definedName name="BExS5L94BBF01PPXY3A1H8SOO6WO" hidden="1">#REF!</definedName>
    <definedName name="BExS61L8QVYEZRM3OKNBGSEXX1SZ" hidden="1">1.2-'[1]1'!$A$2:$B$10</definedName>
    <definedName name="BExS67QCIEM3DCUSS1VDYRUVIEF8" hidden="1">2.4-'[1]1'!$A$1:$F$15</definedName>
    <definedName name="BExS69ZDCFDLU02941M131XAHX6T" hidden="1">2.8-'[1]1'!$A$1:$A$2</definedName>
    <definedName name="BExS6KBICQH89CL8EUJAJCEBGB9X" hidden="1">2.7-'[1]1'!$D$1:$I$39</definedName>
    <definedName name="BExS75WD28AE9ET52V1H8BOF4XAM" hidden="1">#REF!</definedName>
    <definedName name="BExS7LBYD90VU6FS6WQUIVHW0RUL" hidden="1">2.7-'[1]1'!$D$1:$I$117</definedName>
    <definedName name="BExS7RMJ0LM8G3WIILFDE8SG47QQ" hidden="1">2.7-'[1]1'!$A$1:$F$60</definedName>
    <definedName name="BExS890C4XI0AOUX4I0L8JTU8Y0C" hidden="1">1.16-'[1]1'!$D$1:$AD$32</definedName>
    <definedName name="BExS8VMVU2F9D22U7O1SI2F9H0C2" hidden="1">#REF!</definedName>
    <definedName name="BExS8XABC21AGLCPAVNJHJRGQZ8I" hidden="1">1.16-'[2]2'!$D$1:$L$41</definedName>
    <definedName name="BExS90KZ9V9C1RFHIJK1637GNJX1" hidden="1">2.7-'[1]1'!$A$16:$B$18</definedName>
    <definedName name="BExS9BDF5PNGQGNOCO3547YUGQKB" hidden="1">#REF!</definedName>
    <definedName name="BExS9OPIETKK0NGKDD33O1KS3J9C" hidden="1">2.8-'[1]1'!$A$16:$B$18</definedName>
    <definedName name="BExS9QCPJPB30PHYZNLSV2ON4M7B" hidden="1">1.2-'[2]2'!$A$16:$B$19</definedName>
    <definedName name="BExS9YWCC0K2IL07Y1UCPXUCUSPN" hidden="1">2.4-'[3]3'!$D$1:$N$12</definedName>
    <definedName name="BExS9ZSPR1QS3MOM3NAC98T9FGZG" hidden="1">#REF!</definedName>
    <definedName name="BExSA7QJ4GNDIIHB7DJBDQZMF9MB" hidden="1">#REF!</definedName>
    <definedName name="BExSAI86M7MX286CXW4MD9O649PW" hidden="1">2.7-'[2]2'!$A$1:$L$217</definedName>
    <definedName name="BExSAMKP00BZZNJZ0HNB82B3CK89" hidden="1">#REF!</definedName>
    <definedName name="BExSAOIRJ5VW1E4P33MFTGMI3A89" localSheetId="6" hidden="1">#REF!</definedName>
    <definedName name="BExSAOIRJ5VW1E4P33MFTGMI3A89" hidden="1">#REF!</definedName>
    <definedName name="BExSAQBI3U7M2U4HDD9OUYE67WWD" hidden="1">2.4-'[2]2'!$A$1:$X$158</definedName>
    <definedName name="BExSAQRQMVPWB9UZV69SCYWZ7JDY" hidden="1">1.2-'[1]1'!$A$2:$B$10</definedName>
    <definedName name="BExSAWWUNKOBYZ24OCDHYXQX1FYZ" hidden="1">#REF!</definedName>
    <definedName name="BExSBDZUNKC18N1XW975871XLB13" hidden="1">#REF!</definedName>
    <definedName name="BExSBJ8MAKC9Z8I7DM3Z3BL451WC" hidden="1">1.2-'[2]2'!$D$1:$N$63</definedName>
    <definedName name="BExSBKAH107KIP4O57VZ9HXMNH43" localSheetId="13" hidden="1">#REF!</definedName>
    <definedName name="BExSBKAH107KIP4O57VZ9HXMNH43" hidden="1">#REF!</definedName>
    <definedName name="BExSBZVJ8HWR5S48KPKLEAK7KLHZ" hidden="1">2.8-'[1]1'!$A$16:$B$18</definedName>
    <definedName name="BExSC47VW4XCCVCPJ52IC3D9JF5F" hidden="1">#REF!</definedName>
    <definedName name="BExSCCWRKEHRRDNVXMMOI8B32WHX" localSheetId="6" hidden="1">#REF!</definedName>
    <definedName name="BExSCCWRKEHRRDNVXMMOI8B32WHX" hidden="1">#REF!</definedName>
    <definedName name="BExSCH958BAYXXM9QB3ZODQYCUPF" hidden="1">1.16-'[2]2'!$A$1:$I$36</definedName>
    <definedName name="BExSCPCHAMYP7XX3BK88W7S1CMXE" localSheetId="6" hidden="1">#REF!</definedName>
    <definedName name="BExSCPCHAMYP7XX3BK88W7S1CMXE" hidden="1">#REF!</definedName>
    <definedName name="BExSCXAHR2KX0EENN6WCCGI92JII" hidden="1">2.4-'[2]2'!$A$2:$B$10</definedName>
    <definedName name="BExSD1SBDJ2VAEGSH8IMWQCDZU9Q" hidden="1">#REF!</definedName>
    <definedName name="BExSDC9ZSZPPFTQ9NUTJW5U6XAE5" hidden="1">2.8-'[2]2'!$A$2:$B$10</definedName>
    <definedName name="BExSDQIE47N3SV7R6PX57BFRNUDS" hidden="1">2.12-'[1]1'!$A$1:$M$5134</definedName>
    <definedName name="BExSEEMWDDEZKCGOL141FHW4MPTA" localSheetId="6" hidden="1">#REF!</definedName>
    <definedName name="BExSEEMWDDEZKCGOL141FHW4MPTA" hidden="1">#REF!</definedName>
    <definedName name="BExSELTTMY6GDK97DOBYOWHOQPO9" hidden="1">2.7-'[1]1'!$D$1:$I$117</definedName>
    <definedName name="BExSEXIMN5O2OSHQ1NIBAY4HCTD7" hidden="1">#REF!</definedName>
    <definedName name="BExSFJ3INLD6A2OWSZE0SY0C4OGO" hidden="1">#REF!</definedName>
    <definedName name="BExSHK2PNHL9ZYPU1RS2PZ5MBZ39" localSheetId="6" hidden="1">#REF!</definedName>
    <definedName name="BExSHK2PNHL9ZYPU1RS2PZ5MBZ39" hidden="1">#REF!</definedName>
    <definedName name="BExSI09C6BB9N3ISEBDFALT404RO" hidden="1">1.2-'[2]2'!$A$16:$B$19</definedName>
    <definedName name="BExTTWD20I71UGK41DUGHFTUFYZK" hidden="1">1.2-'[2]2'!$D$1:$N$17</definedName>
    <definedName name="BExTTZ26I4WZ0RG8LMAH31R31EV2" localSheetId="6" hidden="1">#REF!</definedName>
    <definedName name="BExTTZ26I4WZ0RG8LMAH31R31EV2" hidden="1">#REF!</definedName>
    <definedName name="BExTUPQGS3KNADKOPYH4JFQIBPM9" hidden="1">2.4-'[3]3'!$A$1:$K$13</definedName>
    <definedName name="BExTURDQET4DYRE5BBM7JF9HKVE9" localSheetId="6" hidden="1">#REF!</definedName>
    <definedName name="BExTURDQET4DYRE5BBM7JF9HKVE9" hidden="1">#REF!</definedName>
    <definedName name="BExTVD40Z0CUZ5KU1056B76N4XBJ" hidden="1">#REF!</definedName>
    <definedName name="BExTVGEQRE66SBXA45RYHMX3OD9L" localSheetId="6" hidden="1">#REF!</definedName>
    <definedName name="BExTVGEQRE66SBXA45RYHMX3OD9L" hidden="1">#REF!</definedName>
    <definedName name="BExTW1OTJV3IF3DF8I8GZC41VC3L" hidden="1">#REF!</definedName>
    <definedName name="BExTW7J3I2UB838MT58CXB7DVGWM" hidden="1">#REF!</definedName>
    <definedName name="BExTX11SOGMKQMSW5FZ6F3SGWE9I" hidden="1">2.4-'[1]1'!$A$1:$F$63</definedName>
    <definedName name="BExTX3QXHEFTLB7BQHY36X654UGF" hidden="1">#REF!</definedName>
    <definedName name="BExTX4NAW7XHJ56RZ0JCDJX5VALP" hidden="1">2.7-'[2]2'!$D$1:$O$434</definedName>
    <definedName name="BExTX9QPH9NB9Y3PFXWKYB964LK2" hidden="1">2.7-'[2]2'!$A$2:$B$10</definedName>
    <definedName name="BExTXLFHDSFAT0PHU1R8CGIT7CLE" hidden="1">#REF!</definedName>
    <definedName name="BExTY63ZVZRFHFB2SEP3SDXF7VXS" hidden="1">#REF!</definedName>
    <definedName name="BExTY75OP0QY3CDJAG0HS6WA16DL" hidden="1">#REF!</definedName>
    <definedName name="BExTYUU171EGCK9XLNPREXFVAAV0" hidden="1">2.4-'[2]2'!$A$1:$X$175</definedName>
    <definedName name="BExTYXJ5GCK2UIFXKBI4QF830RXT" hidden="1">#REF!</definedName>
    <definedName name="BExTZAKFGF944HGT1ZNMT7Z52GFK" hidden="1">2.8-'[2]2'!$A$1:$I$119</definedName>
    <definedName name="BExTZB0PK80OF0PAB8VBFNUX3ZQ3" hidden="1">#REF!</definedName>
    <definedName name="BExTZQAZ113EYEPQ3W2ZELZUKXGT" hidden="1">2.8-'[3]3'!$D$1:$K$4</definedName>
    <definedName name="BExTZVZZN2Q0ZAYWV91Y5ALN7BHU" hidden="1">#REF!</definedName>
    <definedName name="BExU0EKXKH1YEHP178S344ZG1S4U" hidden="1">2.4-'[4]4'!$A$1:$F$18</definedName>
    <definedName name="BExU0LMEPJ2PWWMGS6ULFWBMVF5Q" hidden="1">#REF!</definedName>
    <definedName name="BExU0MIST3KN4GXB8O2G0L0WVP4V" hidden="1">2.7-'[1]1'!$A$1:$F$159</definedName>
    <definedName name="BExU0QPV2L7C9QV4MPSG9ZCLUFS1" localSheetId="6" hidden="1">#REF!</definedName>
    <definedName name="BExU0QPV2L7C9QV4MPSG9ZCLUFS1" hidden="1">#REF!</definedName>
    <definedName name="BExU1ASR9ZB38KV7IQ1F1UC9AKS5" hidden="1">#REF!</definedName>
    <definedName name="BExU1CW93ZXINGWWAP1IVO994O3R" hidden="1">2.4-'[2]2'!$D$1:$I$54</definedName>
    <definedName name="BExU1GXTO7KGHO8Y6L3IPT9L6Z5P" hidden="1">2.4-'[3]3'!$A$1:$K$13</definedName>
    <definedName name="BExU1MXNRLZ4PTB7RNZLC4QCYHDM" hidden="1">#REF!</definedName>
    <definedName name="BExU21X4D95IW4Z6CRQX0CSDJUYV" hidden="1">1.16-'[1]1'!$D$1:$X$90</definedName>
    <definedName name="BExU287PGE6WLSLERW3WYAMQOHIZ" hidden="1">#REF!</definedName>
    <definedName name="BExU28IIUREAKBG20O7ANHS3WTIM" hidden="1">#REF!</definedName>
    <definedName name="BExU2ET1WXG0V554RGH754IOYXZB" hidden="1">2.12-'[1]1'!$D$1:$P$141</definedName>
    <definedName name="BExU2JAXGAXVELAF48O9GJ85Q1TA" hidden="1">1.16-'[1]1'!$A$2:$B$10</definedName>
    <definedName name="BExU2RUBOOK9E0WNJZXJHHOFQIOX" hidden="1">2.12-'[1]1'!$D$1:$P$129</definedName>
    <definedName name="BExU2YQIHIBUW6F5QKGBB6FJK3ZH" hidden="1">2.8-'[1]1'!$A$16:$B$18</definedName>
    <definedName name="BExU392TXD6XWXSDANW51YR63L8D" hidden="1">2.7-'[1]1'!$D$1:$I$39</definedName>
    <definedName name="BExU3GPW6ZJFLRQIUB66XNXZ7904" hidden="1">#REF!</definedName>
    <definedName name="BExU3UT04HGE48K3PAP584J2IPPE" hidden="1">2.7-'[2]2'!$A$16:$B$19</definedName>
    <definedName name="BExU3WAY65OUPIZBQY8IQSWCVW5J" hidden="1">1.16-'[2]2'!$A$16:$B$18</definedName>
    <definedName name="BExU4P82LMSBX0P0JJM45JQR2PK6" hidden="1">1.2-'[1]1'!$A$16:$B$21</definedName>
    <definedName name="BExU4WPSPIPGQNMEOZNE1ORHZHKW" hidden="1">#REF!</definedName>
    <definedName name="BExU51YOT8B8ZE3R2YA6WAUAJHDQ" hidden="1">2.7-'[1]1'!$A$16:$B$18</definedName>
    <definedName name="BExU5L52344526XX2W0XGVTDZJXD" hidden="1">#REF!</definedName>
    <definedName name="BExU5YHBPUO5VSGWG1VKBVT9TLOO" hidden="1">#REF!</definedName>
    <definedName name="BExU6N7EMI9HWZOLGS1R7QYE8HHL" hidden="1">#REF!</definedName>
    <definedName name="BExU6PLNSFBVCMXUKUNI4UTHQHLF" hidden="1">#REF!</definedName>
    <definedName name="BExU6UUM45E4TQN8WHN27J3J7AOF" hidden="1">1.16-'[2]2'!$A$2:$B$10</definedName>
    <definedName name="BExU74ACUP7TA4PSUIT6R4ONE9SM" hidden="1">2.8-'[1]1'!$D$1:$F$13</definedName>
    <definedName name="BExU756RA7VSO8BV7BR3XTXE8F1K" hidden="1">2.12-'[2]2'!$D$1:$P$104</definedName>
    <definedName name="BExU76U1PB1SHANOYGLZ3FWVK44O" hidden="1">2.8-'[1]1'!$D$1:$D$2</definedName>
    <definedName name="BExU7ZGIC3AATIKWZNUFVPF91ZQF" localSheetId="12" hidden="1">#REF!</definedName>
    <definedName name="BExU7ZGIC3AATIKWZNUFVPF91ZQF" hidden="1">#REF!</definedName>
    <definedName name="BExU8PJ0VR364VFCG2IJMFGH0VI5" hidden="1">2.7-'[1]1'!$A$16:$B$18</definedName>
    <definedName name="BExU97D2O8UE9WZO3CWPQ2UGQTLN" hidden="1">2.7-'[2]2'!$A$1:$L$220</definedName>
    <definedName name="BExU990E4VWW9KGL7SJNECS5J7AS" hidden="1">#REF!</definedName>
    <definedName name="BExU9FAYD35HVCMTYNVUNI70GCNQ" hidden="1">2.8-'[1]1'!$A$16:$B$18</definedName>
    <definedName name="BExU9GSWRRYDKQQPC4B3WO3KUWMJ" hidden="1">#REF!</definedName>
    <definedName name="BExU9HUQQWL8BNUG89ELZP95KREX" hidden="1">2.4-'[3]3'!$A$1:$K$13</definedName>
    <definedName name="BExU9I01M4GRSUJ55Q4DEK45ON61" hidden="1">#REF!</definedName>
    <definedName name="BExU9SXSI3FJX5PTQC84NWGYGBJH" hidden="1">2.4-'[2]2'!$A$1:$L$699</definedName>
    <definedName name="BExUADX2BRU32RXTYLPOC8H77BF2" hidden="1">2.4-'[3]3'!$A$2</definedName>
    <definedName name="BExUANNTAR0EDV8SWHD6HCE2YSWZ" hidden="1">#REF!</definedName>
    <definedName name="BExUAYQVUYFWAR4ZV18XG88S12RL" localSheetId="13" hidden="1">#REF!</definedName>
    <definedName name="BExUAYQVUYFWAR4ZV18XG88S12RL" hidden="1">#REF!</definedName>
    <definedName name="BExUBES6A6KGU79H6K2LD8M2TCU9" hidden="1">2.8-'[2]2'!$D$1:$L$25</definedName>
    <definedName name="BExUBMQ1UBWYOIBUB3BAGYYGIAYP" hidden="1">#REF!</definedName>
    <definedName name="BExUBRTGLCPZQSH2PZPCYHRK7TBI" hidden="1">#REF!</definedName>
    <definedName name="BExUBYPMMFXY2CV4319QULJVSTT3" hidden="1">2.8-'[1]1'!$A$1:$C$30</definedName>
    <definedName name="BExUBZGHQV0JRMWTK9FTUC0WYL92" hidden="1">#REF!</definedName>
    <definedName name="BExUC2GENV759K4UUPAEPG3L0VIK" hidden="1">#REF!</definedName>
    <definedName name="BExUC9SU7UEBUXHJQ0XERVDF4ZL2" hidden="1">2.7-'[1]1'!$A$1:$F$175</definedName>
    <definedName name="BExUCISK0Q0QX11808HFH7M0MS62" hidden="1">#REF!</definedName>
    <definedName name="BExUCVIZK0TXDDDLOHYWMT6HJVR6" hidden="1">2.4-'[4]4'!$A$1:$F$20</definedName>
    <definedName name="BExUCX6F5N1HGV4D3ZBLAQV60CA2" hidden="1">#REF!</definedName>
    <definedName name="BExUDB9JIPNR4VJD2RED7SJQTGT7" hidden="1">#REF!</definedName>
    <definedName name="BExVQFKOXCUZ7GRP861U7Q4FLYGJ" hidden="1">#REF!</definedName>
    <definedName name="BExVRAAJ79FPMC27W5LCOW3K4X6J" hidden="1">#REF!</definedName>
    <definedName name="BExVRAG0S9S3H4R6E6GAP8NO7M70" hidden="1">#REF!</definedName>
    <definedName name="BExVRLJ8ZFPYSZ7JEX3QHEYYT3EN" hidden="1">#REF!</definedName>
    <definedName name="BExVRWBOPY3RUAFZ9NLRMDKXTO28" hidden="1">#REF!</definedName>
    <definedName name="BExVSAUWWLQAS2FISLZ1M7O4EAGO" hidden="1">#REF!</definedName>
    <definedName name="BExVSU6WR72J1XJ7LFQJLTBB46ET" localSheetId="6" hidden="1">#REF!</definedName>
    <definedName name="BExVSU6WR72J1XJ7LFQJLTBB46ET" hidden="1">#REF!</definedName>
    <definedName name="BExVT3XG5NNI0Z0ZFVSK0DM0BDEJ" hidden="1">#REF!</definedName>
    <definedName name="BExVT786R23SPM6KDEI7RG2H1SNU" localSheetId="6" hidden="1">#REF!</definedName>
    <definedName name="BExVT786R23SPM6KDEI7RG2H1SNU" hidden="1">#REF!</definedName>
    <definedName name="BExVTBF8O68G6NSWDXS9ES554S8F" hidden="1">1.16-'[1]1'!$A$2:$B$10</definedName>
    <definedName name="BExVTD2HJ56U5QWML41T2FA6SMSI" hidden="1">#REF!</definedName>
    <definedName name="BExVTDO1UWKAI17TWZPAOMCXIISC" hidden="1">#REF!</definedName>
    <definedName name="BExVU3AGP8ZWMOE4XQ0OFRQE1JRI" hidden="1">#REF!</definedName>
    <definedName name="BExVUM0XEJL1A82ZK9FKGG48LN9B" hidden="1">2.8-'[3]3'!$D$1:$K$5</definedName>
    <definedName name="BExVUQIRJS1D23S17IIV2BMZC8FW" hidden="1">#REF!</definedName>
    <definedName name="BExVV0K5DQDKDM3SLXVNVRXIE6ZO" hidden="1">2.7-'[2]2'!$A$1:$L$213</definedName>
    <definedName name="BExVV9JTXDJPXVYVF2ULIFDZ4J04" hidden="1">#REF!</definedName>
    <definedName name="BExVVGLGUAPY7RYC9M5QRECMQHFT" hidden="1">2.4-'[3]3'!$A$1:$K$5</definedName>
    <definedName name="BExVVJW627421ZGOYLIIQPBCOD64" hidden="1">#REF!</definedName>
    <definedName name="BExVVM4ZNNGS4XC3YRYOU12DB7MZ" hidden="1">2.8-'[2]2'!$D$1:$L$26</definedName>
    <definedName name="BExVVOJB9OWKQWQWP9AM52BRC2TR" hidden="1">#REF!</definedName>
    <definedName name="BExVVT16QALRMMSTMVISLXX96V66" hidden="1">2.7-'[2]2'!$A$2:$B$10</definedName>
    <definedName name="BExVVTS7WLTKCWCYLB1PRHUN6BRI" hidden="1">#REF!</definedName>
    <definedName name="BExVVU8BRGVXVL0W5JBRXM29D91C" hidden="1">2.8-'[1]1'!$D$1:$D$2</definedName>
    <definedName name="BExVWMEJWX2FNA9D33V4ZFILYISJ" hidden="1">2.7-'[2]2'!$D$1:$O$771</definedName>
    <definedName name="BExVWW55I40XZFSOHAVUOA5QP17G" hidden="1">2.4-'[4]4'!$A$1:$F$20</definedName>
    <definedName name="BExVX0HNP2Y8L2UCG87OX6XJY44Y" hidden="1">2.8-'[3]3'!$A$16:$B$18</definedName>
    <definedName name="BExVX2AFEIERYLC84PH3GGALADMZ" hidden="1">#REF!</definedName>
    <definedName name="BExVX31ACQOFSCVBOKWL8WE6TV5D" hidden="1">2.7-'[2]2'!$A$16:$B$19</definedName>
    <definedName name="BExVX5VVVJEDGAEIISKWV1Y79UCO" hidden="1">#REF!</definedName>
    <definedName name="BExVXDTP1HH0UEDPYMGI8ZUZANEZ" hidden="1">2.4-'[1]1'!$A$1:$F$94</definedName>
    <definedName name="BExVYIVWG9QGF562HDA6HIYB442O" hidden="1">#REF!</definedName>
    <definedName name="BExVYL4PZLATUP5RW7H669Z7PG3S" hidden="1">2.7-'[1]1'!$A$16:$B$18</definedName>
    <definedName name="BExVYQTR0KM39GB0SHWE9E0RMBSY" hidden="1">2.12-'[2]2'!$A$1:$A$2</definedName>
    <definedName name="BExVYSMHLVZQSL4GX73EPUJNLEQ4" hidden="1">#REF!</definedName>
    <definedName name="BExVZN71KUG5VNFUQ99QC4USMD6M" localSheetId="6" hidden="1">#REF!</definedName>
    <definedName name="BExVZN71KUG5VNFUQ99QC4USMD6M" hidden="1">#REF!</definedName>
    <definedName name="BExVZT6SRHB2JCVYQ3OO21LBUZXW" hidden="1">#REF!</definedName>
    <definedName name="BExW0E0LU0RY3OX02YDP5CA7XZEM" hidden="1">2.8-'[3]3'!$A$2:$B$10</definedName>
    <definedName name="BExW0FIK23GJU0JU7YEA2SOFJL3B" hidden="1">#REF!</definedName>
    <definedName name="BExW0HWUW6OPLB1974SWVGIJNK0U" hidden="1">2.8-'[1]1'!$D$1:$D$2</definedName>
    <definedName name="BExW0N0B0HVKX380S6NJ0S2V3H1X" hidden="1">#REF!</definedName>
    <definedName name="BExW0Q07D0OICFGB0NIDZ28NQ1DK" hidden="1">#REF!</definedName>
    <definedName name="BExW11JIXC53OXQNC05SGVHB8SCV" hidden="1">2.7-'[2]2'!$D$1:$O$153</definedName>
    <definedName name="BExW161CFQPUPY9D2HU6HBEDGQOS" hidden="1">#REF!</definedName>
    <definedName name="BExW1F6JIYL2B3J9S388HPSF3YHB" hidden="1">#REF!</definedName>
    <definedName name="BExW1H4LOVXI7EXOLLOYUPOAA7ZM" hidden="1">2.8-'[2]2'!$A$16:$B$19</definedName>
    <definedName name="BExW1J8346IHYDHJP6HS30K5D21K" hidden="1">2.12-'[1]1'!$A$2:$B$10</definedName>
    <definedName name="BExW1M2IH12W0VMKIQIQPICEXWHR" hidden="1">2.8-'[1]1'!$A$2:$B$10</definedName>
    <definedName name="BExW1P2F1VHO0Y2S202HBYC8VH6W" hidden="1">2.8-'[1]1'!$D$1:$F$9</definedName>
    <definedName name="BExW1XB81Y7TSLHNJHFL8G3MY1VK" hidden="1">#REF!</definedName>
    <definedName name="BExW23B1HNZWX80FA9ZGMHS95E95" hidden="1">2.7-'[2]2'!$D$1:$O$109</definedName>
    <definedName name="BExW2WO91BZQNXZR1BQ7UT6FPV4Y" hidden="1">#REF!</definedName>
    <definedName name="BExW31BK6GBSLRKH4JPUE80WNPCG" hidden="1">#REF!</definedName>
    <definedName name="BExW38D1M6F9358I00P599IWKEUC" hidden="1">#REF!</definedName>
    <definedName name="BExW3TN3M2302L9E26G6ITHLVQHM" hidden="1">#REF!</definedName>
    <definedName name="BExW3YVU8KJLMVIW1S6A8F3F3SWH" hidden="1">#REF!</definedName>
    <definedName name="BExW4EBM6TL25O4FSQPIHRK07DJ5" hidden="1">2.8-'[1]1'!$A$16:$B$18</definedName>
    <definedName name="BExW4HX3A1F3076K6GJYXWRR4VNA" hidden="1">#REF!</definedName>
    <definedName name="BExW573EFHUPM7YUWWJKDBKIRZVE" hidden="1">1.2-'[1]1'!$A$2:$B$10</definedName>
    <definedName name="BExW5TVEK19SQ4HKTY8NQB2OU47D" hidden="1">#REF!</definedName>
    <definedName name="BExW6O50T19GUXUDS7LWBV4E44ZH" hidden="1">#REF!</definedName>
    <definedName name="BExW6TOPFJ8TNXX0KM4FG5ZNHZCW" hidden="1">2.4-'[1]1'!$A$1:$F$47</definedName>
    <definedName name="BExW6VBYJ96MIN4JN2AWLNQOG8VM" hidden="1">#REF!</definedName>
    <definedName name="BExW70FDLL3UP9OCMG7014069G9T" hidden="1">#REF!</definedName>
    <definedName name="BExW80ZP5ORBCN9ESIIQH3R2PAPK" hidden="1">2.8-'[3]3'!$A$2:$B$10</definedName>
    <definedName name="BExW96CNPC1Y60BWTG214J4QNQPB" localSheetId="13" hidden="1">#REF!</definedName>
    <definedName name="BExW96CNPC1Y60BWTG214J4QNQPB" hidden="1">#REF!</definedName>
    <definedName name="BExW9BW8G8VEPAR7LG24JHTHI5CB" hidden="1">#REF!</definedName>
    <definedName name="BExXLU6E96XFQ78ZWJSLWQT0QEPQ" hidden="1">2.7-'[2]2'!$A$1:$L$92</definedName>
    <definedName name="BExXM3GUDP6NJ412W4QJH3GVGLOG" hidden="1">1.2-'[2]2'!$A$2:$B$10</definedName>
    <definedName name="BExXMY6PRI5WR0YMB3FH3OW8CYCW" hidden="1">#REF!</definedName>
    <definedName name="BExXNW7FZQNE0EP84PA392X0PYRS" hidden="1">#REF!</definedName>
    <definedName name="BExXNZI4Y1EXGHEV3MCRTD6SVKZL" hidden="1">2.8-'[2]2'!$D$1:$D$2</definedName>
    <definedName name="BExXO2CK5ZAR0J9FZPCLZIMUPIOF" hidden="1">2.8-'[2]2'!$D$1:$L$9</definedName>
    <definedName name="BExXO6UD73OJEFXXCZLJY1MRFYRH" localSheetId="6" hidden="1">#REF!</definedName>
    <definedName name="BExXO6UD73OJEFXXCZLJY1MRFYRH" hidden="1">#REF!</definedName>
    <definedName name="BExXON10J5QS2HW6NHGP0QLBL2SH" hidden="1">#REF!</definedName>
    <definedName name="BExXOSQ1SGLX9OXWYW7WLXOEST62" hidden="1">#REF!</definedName>
    <definedName name="BExXP67JSSVFMZSJ4SD6I4NULZGH" hidden="1">2.8-'[2]2'!$A$16:$B$19</definedName>
    <definedName name="BExXPB00OQWO92TVC8NKSNBQBGUU" hidden="1">#REF!</definedName>
    <definedName name="BExXPGEFJPPPBOEWJ1NVQFERJ4I7" hidden="1">#REF!</definedName>
    <definedName name="BExXPM8R8G1TAXT4L714Q5FWPXBB" hidden="1">2.8-'[2]2'!$A$1:$A$2</definedName>
    <definedName name="BExXQ9GT90E39R3MGL3XRTOYF03Q" hidden="1">2.12-'[4]4'!$A$1:$G$82</definedName>
    <definedName name="BExXQK3Y7I3MM4I5XDNQVSHN5TR0" hidden="1">1.2-'[2]2'!$A$2:$B$10</definedName>
    <definedName name="BExXQKPJI1IGBB0FEC4VGW58QCZ6" hidden="1">2.7-'[1]1'!$A$16:$B$18</definedName>
    <definedName name="BExXQL0AXCU41JV3D3S77GLZ13RM" hidden="1">#REF!</definedName>
    <definedName name="BExXQT3HKTXJEN1UDDQGNM4WLC15" hidden="1">#REF!</definedName>
    <definedName name="BExXQW8TJQL99LYW7BV0X9QKFE00" hidden="1">#REF!</definedName>
    <definedName name="BExXREZ4BMA9U58IC2DX0CBWJS09" hidden="1">2.8-'[3]3'!$A$2:$B$10</definedName>
    <definedName name="BExXSHSAX0V76DNG6W12NFTCPJR9" localSheetId="6" hidden="1">#REF!</definedName>
    <definedName name="BExXSHSAX0V76DNG6W12NFTCPJR9" hidden="1">#REF!</definedName>
    <definedName name="BExXSODUNEMXFL9BPYLLKLUZ92N8" hidden="1">2.8-'[2]2'!$A$2:$B$10</definedName>
    <definedName name="BExXSRJ2FMONO9I6YXNKEGQN1XU1" hidden="1">#REF!</definedName>
    <definedName name="BExXSS4M8EF044DK0BNW9SQOTUPA" hidden="1">#REF!</definedName>
    <definedName name="BExXSS9YCN2G1SV9VFLBHEVESE1M" hidden="1">2.8-'[3]3'!$A$16:$B$18</definedName>
    <definedName name="BExXT0O22LN4A0MRKOV85QNY487V" hidden="1">#REF!</definedName>
    <definedName name="BExXT5RI0AQHQE1I2WMP650X4TSK" hidden="1">2.4-'[1]1'!$D$1:$I$36</definedName>
    <definedName name="BExXTIY7WZY2AFMDMR5U3SYMP4E9" hidden="1">1.16-'[1]1'!$A$2:$B$10</definedName>
    <definedName name="BExXTNWBK1YID5Z8FLWD0RD5I1EZ" hidden="1">#REF!</definedName>
    <definedName name="BExXU018YR80G700OKHGU45VYHK3" hidden="1">2.4-'[4]4'!$A$1:$F$18</definedName>
    <definedName name="BExXU5Q855YYKOFE2308I0FX77U3" hidden="1">#REF!</definedName>
    <definedName name="BExXU6MLWCYUEXZXL6PSYMQDZJ6Y" hidden="1">1.16-'[1]1'!$A$2:$B$10</definedName>
    <definedName name="BExXUGD7K43TWO3QIFAWMGN5LY11" hidden="1">2.8-'[1]1'!$D$1:$D$2</definedName>
    <definedName name="BExXUIRNP7LK0FWKP79D7G94Z2P3" hidden="1">2.7-'[1]1'!$A$2:$B$10</definedName>
    <definedName name="BExXUK45B1ZU07QTQ7ZVTLVH5GKU" hidden="1">2.7-'[2]2'!$A$1:$L$215</definedName>
    <definedName name="BExXVM6AJJ8K3220LH76657F0DR0" hidden="1">2.12-'[2]2'!$A$16:$B$20</definedName>
    <definedName name="BExXVSGTJ52ODB1IVG339X129JGW" hidden="1">#REF!</definedName>
    <definedName name="BExXVTIOIR7L0XK5TJ67T3A4J5WI" hidden="1">1.2-'[1]1'!$D$1:$AF$107</definedName>
    <definedName name="BExXVX46DPMGI0G4ZCOW1UQ9ZWLP" hidden="1">#REF!</definedName>
    <definedName name="BExXVX9GO8F7TWLPSWAV3PNS4P62" hidden="1">#REF!</definedName>
    <definedName name="BExXW27MC9F58QD35Q1C0NXYUYJ5" hidden="1">#REF!</definedName>
    <definedName name="BExXWCJQIP48UJ5LUU5IU6OCWLEL" localSheetId="12" hidden="1">#REF!</definedName>
    <definedName name="BExXWCJQIP48UJ5LUU5IU6OCWLEL" hidden="1">#REF!</definedName>
    <definedName name="BExXWYQ8746DLT6RHBRDKXA4B9FK" hidden="1">2.7-'[2]2'!$A$2:$B$10</definedName>
    <definedName name="BExXX8RQJ26KODV5D4J5I7U3XNKA" hidden="1">2.12-'[1]1'!$A$1:$M$400</definedName>
    <definedName name="BExXXKLV3VM4D8O34JZ5KRB0ZHTM" hidden="1">2.12-'[2]2'!$A$2:$B$10</definedName>
    <definedName name="BExXXX1IK6H0MLQM16G89UQFYTCN" hidden="1">1.16-'[1]1'!$A$16:$B$21</definedName>
    <definedName name="BExXXZAIUZXLLFTKH7DDP5519A6I" hidden="1">#REF!</definedName>
    <definedName name="BExXYKV8BTY3RSZCY08IFWZYAGIJ" hidden="1">#REF!</definedName>
    <definedName name="BExXYLBIS7WJ6HRMMUS7ID93UYAJ" hidden="1">#REF!</definedName>
    <definedName name="BExXYNF0PV32UVTS7PVZDC45EGLD" hidden="1">#REF!</definedName>
    <definedName name="BExXYT9CQYXI2W0CZ0L32GLYOT8W" hidden="1">#REF!</definedName>
    <definedName name="BExXYXB24WQQZR24DG0YVYW6F8U0" hidden="1">#REF!</definedName>
    <definedName name="BExXZ8E9Y7D70B73I7S55H5ZEPQ6" hidden="1">#REF!</definedName>
    <definedName name="BExXZGMXBJD2OEUAOJ00QMIOX0IN" hidden="1">#REF!</definedName>
    <definedName name="BExXZIA7EGOJBFH29518E0SAPO7D" hidden="1">#REF!</definedName>
    <definedName name="BExXZTOBX0LNHNVJKERQU75P77W8" hidden="1">#REF!</definedName>
    <definedName name="BExY00PTCYE9EZ540KMO17FR9G2S" hidden="1">#REF!</definedName>
    <definedName name="BExY08NTU12RREN03UKW0MU8Y8PB" hidden="1">2.12-'[2]2'!$A$1:$A$2</definedName>
    <definedName name="BExY0G5ETY6I7JUQUOEPMR1R8P6O" localSheetId="13" hidden="1">#REF!</definedName>
    <definedName name="BExY0G5ETY6I7JUQUOEPMR1R8P6O" hidden="1">#REF!</definedName>
    <definedName name="BExY0MQT3ZKWD6NV3CUWHCRHJOMU" hidden="1">#REF!</definedName>
    <definedName name="BExY0X8F8NV8PNFBNPYMA8FAH00O" hidden="1">2.4-'[3]3'!$A$1:$K$5</definedName>
    <definedName name="BExY150XIJCN7NSE5P7RVVWUJL86" hidden="1">2.7-'[1]1'!$A$2:$B$10</definedName>
    <definedName name="BExY19O9ZVNAA45OOWOU814EUAY2" hidden="1">#REF!</definedName>
    <definedName name="BExY1BRTE0GIYWXO245V8JMQEKCE" hidden="1">#REF!</definedName>
    <definedName name="BExY1ERJOFDWSAU3E15VCTSBTYQO" hidden="1">#REF!</definedName>
    <definedName name="BExY1F7TODWG13KLB1P5WIQ8FPU0" hidden="1">#REF!</definedName>
    <definedName name="BExY1M3YDOI3HZS8U9NIJUA8UTCJ" hidden="1">#REF!</definedName>
    <definedName name="BExY1TR0U4MVWAG9OAITSGCBWV6R" hidden="1">#REF!</definedName>
    <definedName name="BExY1VUJAC3YKD7QCW360QS5H9SR" hidden="1">#REF!</definedName>
    <definedName name="BExY278L9IWAQKMV3K1UY8YGPI7P" hidden="1">2.12-'[4]4'!$A$1:$G$82</definedName>
    <definedName name="BExY29MVJZD45ZFGCGNBSP2665ST" hidden="1">#REF!</definedName>
    <definedName name="BExY3296KG6B502EARRRI7VKNCQU" hidden="1">#REF!</definedName>
    <definedName name="BExY33R65T9V30NNOD0YVJYVKRRO" hidden="1">#REF!</definedName>
    <definedName name="BExY36AXR1E8SC0TTS22XON5MZWT" hidden="1">2.4-'[3]3'!$A$1:$K$5</definedName>
    <definedName name="BExY37SWGLYXZTE5PZ8DPLKTADJY" hidden="1">2.7-'[1]1'!$A$2:$B$10</definedName>
    <definedName name="BExY3E3H1M1YA7OKZ2G1EZXJY130" hidden="1">2.4-'[1]1'!$A$1:$F$63</definedName>
    <definedName name="BExY3NJA2B7CDAAVWPBLZ0SDZB8O" hidden="1">#REF!</definedName>
    <definedName name="BExY3UVONXOYEUP2QYZ9S1GVIJ6U" hidden="1">1.16-'[1]1'!$A$16:$B$21</definedName>
    <definedName name="BExY3XKMPDLE5QLTYZHM2CRU6FWK" hidden="1">2.8-'[2]2'!$A$2:$B$10</definedName>
    <definedName name="BExY3XQ3I8137OL0E0A5HJHWC0BG" hidden="1">#REF!</definedName>
    <definedName name="BExY49PPUVKXSMUZNBIKC8WAYPOI" hidden="1">2.4-'[4]4'!$A$1:$F$18</definedName>
    <definedName name="BExY4A0HPZDLKCIIHVHQ667OZVY4" hidden="1">#REF!</definedName>
    <definedName name="BExY4AWW05ZCHV5XFVXS0CL6GW3Y" hidden="1">2.4-'[1]1'!$A$1:$F$60</definedName>
    <definedName name="BExY4CERYB20DACOXKLJPU6L2KAS" hidden="1">2.4-'[2]2'!$A$2:$B$10</definedName>
    <definedName name="BExY4GWO0VWTMBQPSA7ZYQU9S39M" hidden="1">2.8-'[3]3'!$D$1:$K$5</definedName>
    <definedName name="BExY55144T2JNQ4JNZKXUZHI8KJM" hidden="1">1.16-'[1]1'!$A$16:$B$18</definedName>
    <definedName name="BExY5ITGP4E5VJM68NVWSN4JJQNW" hidden="1">2.7-'[2]2'!$A$2:$B$10</definedName>
    <definedName name="BExY5N0IVU5Y3HJCVOWYMN5HFOWO" hidden="1">2.8-'[3]3'!$A$2:$B$11</definedName>
    <definedName name="BExY5QLZDXLNV2YO20Y4JNNYNGE1" hidden="1">2.7-'[2]2'!$A$16:$B$19</definedName>
    <definedName name="BExY69SI33C8S0TXOP0ZBSVBRPF4" hidden="1">#REF!</definedName>
    <definedName name="BExZIF6S6IATWI4X3FU08KDR7NBR" hidden="1">#REF!</definedName>
    <definedName name="BExZJ4NWFG7XBR99MTEV852Z66BF" hidden="1">#REF!</definedName>
    <definedName name="BExZK0VOKEYFRWNQDDNKBE8XIYHN" hidden="1">2.7-'[2]2'!$A$16:$B$19</definedName>
    <definedName name="BExZKTCPQSFIRRPIP7Q4QU5UYHTO" hidden="1">#REF!</definedName>
    <definedName name="BExZKUJUPTWEHVOTHHE31H63JLT5" hidden="1">#REF!</definedName>
    <definedName name="BExZKWY5ZX7RPM1UKVLTDM5D2SXT" hidden="1">1.2-'[1]1'!$A$16:$B$21</definedName>
    <definedName name="BExZKYQWI91WGWOF0WF2LMJ8EAGB" hidden="1">2.12-'[2]2'!$A$1:$A$2</definedName>
    <definedName name="BExZL2N7DX2KSI2XTIXH6TYY3JNN" hidden="1">#REF!</definedName>
    <definedName name="BExZL751MKFK5BPRJH3J24IH72CQ" hidden="1">#REF!</definedName>
    <definedName name="BExZLEBZ5QUM9HPPC5ZUOG882L9H" hidden="1">2.4-'[1]1'!$D$1:$I$36</definedName>
    <definedName name="BExZLFTX52LYW18YK35JYWR9YH56" hidden="1">#REF!</definedName>
    <definedName name="BExZLQ639A3FIJKQ3DC0MSOR668R" hidden="1">#REF!</definedName>
    <definedName name="BExZLWRFZMOEBH54382GWDCCQMK9" hidden="1">2.12-'[3]3'!$A$1:$J$1533</definedName>
    <definedName name="BExZM6CPSQU0CELJMIA4BWV9F2QT" hidden="1">#REF!</definedName>
    <definedName name="BExZMDZXBVQS8I1K2ZPWVZL54VC3" hidden="1">2.12-'[4]4'!$A$1:$A$2</definedName>
    <definedName name="BExZMJOX6M6FMSVIUUL1NAU93UVJ" hidden="1">#REF!</definedName>
    <definedName name="BExZMWFF0HNZD00PE0I822OPFUAM" hidden="1">2.7-'[1]1'!$A$16:$B$18</definedName>
    <definedName name="BExZNMNFFEIXUXQK3HGTCQ186LWF" hidden="1">#REF!</definedName>
    <definedName name="BExZNPNBQUXLZYCK1K92FKVYT5P4" hidden="1">#REF!</definedName>
    <definedName name="BExZNWE6JPQ3CKCVEAH8UQRMQBXF" hidden="1">#REF!</definedName>
    <definedName name="BExZOTYGWI0OOY3Y5CKV6SA7ME67" hidden="1">1.16-'[1]1'!$A$2:$B$10</definedName>
    <definedName name="BExZP757NI14S0VXYMBJSB0L8KUJ" hidden="1">#REF!</definedName>
    <definedName name="BExZPAQOE4NI99OCSERB5YWZ2Z0K" hidden="1">#REF!</definedName>
    <definedName name="BExZPBHQT19U4OXVQCPZ3LHKOJDU" hidden="1">#REF!</definedName>
    <definedName name="BExZPGQH65TL3JPHE8ZDEI2WW9L6" hidden="1">2.12-'[2]2'!$A$16:$B$20</definedName>
    <definedName name="BExZPHXMX5JV65IKDOQA0BSZWTID" localSheetId="6" hidden="1">#REF!</definedName>
    <definedName name="BExZPHXMX5JV65IKDOQA0BSZWTID" hidden="1">#REF!</definedName>
    <definedName name="BExZPL8BAR7OG0BVDA2OGOOWMH8K" hidden="1">2.8-'[3]3'!$D$1:$K$5</definedName>
    <definedName name="BExZPVF5TXEEVSEMQYJPUMMFUC5J" hidden="1">2.12-'[2]2'!$A$2:$B$10</definedName>
    <definedName name="BExZQ02BE81PS0QRFGHQD7Z1ZHLB" hidden="1">#REF!</definedName>
    <definedName name="BExZQJ3DT3NWVU7X45UFTW8RRLI8" hidden="1">2.7-'[1]1'!$A$2:$B$10</definedName>
    <definedName name="BExZQX15SJOKH4I2YX3COJ7KVYF5" hidden="1">#REF!</definedName>
    <definedName name="BExZR2KPBPW62GYF37T2U6YF5HWX" hidden="1">#REF!</definedName>
    <definedName name="BExZRI0GTR4DSIYQ1ZVI27QLXZQ1" localSheetId="6" hidden="1">#REF!</definedName>
    <definedName name="BExZRI0GTR4DSIYQ1ZVI27QLXZQ1" hidden="1">#REF!</definedName>
    <definedName name="BExZRKPL1S5UTS4RSYHU649GZPOU" hidden="1">#REF!</definedName>
    <definedName name="BExZROR542LP39XWBLJF8K9BTLEA" hidden="1">#REF!</definedName>
    <definedName name="BExZRVCIB9ZRWKMJSQTR0DPHLQY0" hidden="1">#REF!</definedName>
    <definedName name="BExZS58K9IY6P65CWLXLBSELLJ3W" hidden="1">2.4-'[2]2'!$D$1:$I$54</definedName>
    <definedName name="BExZS9VQKA3RVDY4SBM3Z2UUNXPK" hidden="1">#REF!</definedName>
    <definedName name="BExZSETUGIEIIP5ZT82X3UIAAM7L" hidden="1">1.2-'[1]1'!$A$16:$B$21</definedName>
    <definedName name="BExZSLVH4WBLRI6MFA2WGVJ0W5NH" hidden="1">2.7-'[1]1'!$A$1:$F$60</definedName>
    <definedName name="BExZSRVA7LJ021HRQ8Z1AB5MRS37" hidden="1">2.7-'[1]1'!$A$1:$F$172</definedName>
    <definedName name="BExZSTNV071UXH5D3OLP83WN6T4X" hidden="1">#REF!</definedName>
    <definedName name="BExZTOTYPSDQTFE7XUDYGRYQIIHP" hidden="1">1.16-'[1]1'!$D$1:$X$87</definedName>
    <definedName name="BExZU85T41DTOC5N2OF7ZVDO2NNP" hidden="1">#REF!</definedName>
    <definedName name="BExZUQW3HMHMQEIDLWFLVF7227IX" hidden="1">2.12-'[2]2'!$D$1:$P$180</definedName>
    <definedName name="BExZURSHCVF3SR571NHBFV5F7Z31" hidden="1">2.7-'[1]1'!$A$16:$B$18</definedName>
    <definedName name="BExZV019U67ANHTEIAGRZVLWDOBD" hidden="1">2.12-'[2]2'!$A$16:$B$20</definedName>
    <definedName name="BExZW0QXU8YT1FNS8GH2B9CM08AV" hidden="1">#REF!</definedName>
    <definedName name="BExZWGMS85K6Q15MEOAD3JF0RBTL" hidden="1">#REF!</definedName>
    <definedName name="BExZWK8973RSWJVJFWZYAS57PHKS" hidden="1">#REF!</definedName>
    <definedName name="BExZWS0QXRY2X7ISLF352IDNJ2WE" hidden="1">#REF!</definedName>
    <definedName name="BExZWV0NXJZWW2DYABYNZQCNRCVU" hidden="1">#REF!</definedName>
    <definedName name="BExZX0K7A42CB1E99GN4JS6S9WFT" hidden="1">2.7-'[1]1'!$D$1:$I$117</definedName>
    <definedName name="BExZY7KFITE2Q63PZVLIZ71DB8EB" hidden="1">2.7-'[1]1'!$A$2:$B$10</definedName>
    <definedName name="BExZY8X2CGXD9B6UVQ8NHWT1ALLX" hidden="1">2.8-'[2]2'!$A$16:$B$19</definedName>
    <definedName name="BExZYKLW101VDGUFQF26N57HYSAN" hidden="1">#REF!</definedName>
    <definedName name="BExZYVJKZEVSDDJ0HXIB08NSQWP0" hidden="1">2.8-'[3]3'!$A$2:$B$11</definedName>
    <definedName name="BExZYWW98P984AU0WCJZ0I1M3DDH" hidden="1">#REF!</definedName>
    <definedName name="BExZZ2L8MSIITKH85WVHWR8INOZJ" hidden="1">2.8-'[3]3'!$A$2:$B$10</definedName>
    <definedName name="BExZZ5QFHY0FULSP3H2DIPPB8FRJ" hidden="1">#REF!</definedName>
    <definedName name="BExZZATUMMG0NOVG1UI1MZJPSOM2" hidden="1">1.2-'[2]2'!$D$1:$N$63</definedName>
    <definedName name="BExZZF6DV58RMA7B5DEGWPVD0KD1" hidden="1">#REF!</definedName>
    <definedName name="BExZZUWS26KEM9DL0M2N48NSXXO4" hidden="1">1.16-'[2]2'!$A$16:$B$18</definedName>
    <definedName name="_xlnm.Print_Area" localSheetId="1">'1.tab.'!$A$1:$F$100</definedName>
    <definedName name="_xlnm.Print_Area" localSheetId="10">'10.tab.'!$A$1:$D$212</definedName>
    <definedName name="_xlnm.Print_Area" localSheetId="11">'11.tab.'!$A$1:$D$34</definedName>
    <definedName name="_xlnm.Print_Area" localSheetId="12">'12.tab.'!$A$1:$F$2637</definedName>
    <definedName name="_xlnm.Print_Area" localSheetId="13">'13.tab.'!$A$1:$D$62</definedName>
    <definedName name="_xlnm.Print_Area" localSheetId="14">'14.tab.'!$A$1:$F$76</definedName>
    <definedName name="_xlnm.Print_Area" localSheetId="15">'15.tab.'!$A$1:$D$46</definedName>
    <definedName name="_xlnm.Print_Area" localSheetId="2">'2.tab.'!$A$1:$F$66</definedName>
    <definedName name="_xlnm.Print_Area" localSheetId="3">'3.tab.'!$A$1:$F$94</definedName>
    <definedName name="_xlnm.Print_Area" localSheetId="4">'4.tab.'!$A$1:$G$863</definedName>
    <definedName name="_xlnm.Print_Area" localSheetId="6">'6.tab.'!$A$1:$D$240</definedName>
    <definedName name="_xlnm.Print_Area" localSheetId="7">'7.tab.'!$A$1:$F$103</definedName>
    <definedName name="_xlnm.Print_Area" localSheetId="8">'8.tab.'!$A$1:$F$216</definedName>
    <definedName name="_xlnm.Print_Area" localSheetId="9">'9.tab.'!$A$1:$F$186</definedName>
    <definedName name="_xlnm.Print_Area" localSheetId="0">'kopb'!$A:$E</definedName>
    <definedName name="_xlnm.Print_Titles" localSheetId="1">'1.tab.'!$10:$12</definedName>
    <definedName name="_xlnm.Print_Titles" localSheetId="10">'10.tab.'!$10:$12</definedName>
    <definedName name="_xlnm.Print_Titles" localSheetId="12">'12.tab.'!$8:$13</definedName>
    <definedName name="_xlnm.Print_Titles" localSheetId="13">'13.tab.'!$10:$13</definedName>
    <definedName name="_xlnm.Print_Titles" localSheetId="14">'14.tab.'!$14:$16</definedName>
    <definedName name="_xlnm.Print_Titles" localSheetId="15">'15.tab.'!$10:$12</definedName>
    <definedName name="_xlnm.Print_Titles" localSheetId="3">'3.tab.'!$10:$12</definedName>
    <definedName name="_xlnm.Print_Titles" localSheetId="4">'4.tab.'!$10:$12</definedName>
    <definedName name="_xlnm.Print_Titles" localSheetId="6">'6.tab.'!$12:$14</definedName>
    <definedName name="_xlnm.Print_Titles" localSheetId="7">'7.tab.'!$10:$12</definedName>
    <definedName name="_xlnm.Print_Titles" localSheetId="8">'8.tab.'!$10:$12</definedName>
    <definedName name="_xlnm.Print_Titles" localSheetId="9">'9.tab.'!$11:$13</definedName>
    <definedName name="Z_1893421C_DBAA_4C10_AA6C_4D0F39122205_.wvu.FilterData" localSheetId="10" hidden="1">'10.tab.'!$A$10:$D$120</definedName>
    <definedName name="Z_1893421C_DBAA_4C10_AA6C_4D0F39122205_.wvu.FilterData" localSheetId="14" hidden="1">'14.tab.'!$A$14:$F$22</definedName>
    <definedName name="Z_1893421C_DBAA_4C10_AA6C_4D0F39122205_.wvu.FilterData" localSheetId="8" hidden="1">'8.tab.'!$A$10:$F$125</definedName>
    <definedName name="Z_1893421C_DBAA_4C10_AA6C_4D0F39122205_.wvu.FilterData" localSheetId="9" hidden="1">'9.tab.'!$A$11:$F$107</definedName>
    <definedName name="Z_483F8D4B_D649_4D59_A67B_5E8B6C0D2E28_.wvu.FilterData" localSheetId="10" hidden="1">'10.tab.'!$A$10:$D$120</definedName>
    <definedName name="Z_483F8D4B_D649_4D59_A67B_5E8B6C0D2E28_.wvu.FilterData" localSheetId="14" hidden="1">'14.tab.'!$A$14:$F$22</definedName>
    <definedName name="Z_483F8D4B_D649_4D59_A67B_5E8B6C0D2E28_.wvu.FilterData" localSheetId="8" hidden="1">'8.tab.'!$A$10:$F$125</definedName>
    <definedName name="Z_483F8D4B_D649_4D59_A67B_5E8B6C0D2E28_.wvu.FilterData" localSheetId="9" hidden="1">'9.tab.'!$A$11:$F$107</definedName>
    <definedName name="Z_56A06D27_97E5_4D01_ADCE_F8E0A2A870EF_.wvu.FilterData" localSheetId="10" hidden="1">'10.tab.'!$A$10:$D$120</definedName>
    <definedName name="Z_56A06D27_97E5_4D01_ADCE_F8E0A2A870EF_.wvu.FilterData" localSheetId="14" hidden="1">'14.tab.'!$A$14:$F$22</definedName>
    <definedName name="Z_56A06D27_97E5_4D01_ADCE_F8E0A2A870EF_.wvu.FilterData" localSheetId="8" hidden="1">'8.tab.'!$A$10:$F$125</definedName>
    <definedName name="Z_56A06D27_97E5_4D01_ADCE_F8E0A2A870EF_.wvu.FilterData" localSheetId="9" hidden="1">'9.tab.'!$A$11:$F$107</definedName>
    <definedName name="Z_81EB1DB6_89AB_4045_90FA_EF2BA7E792F9_.wvu.FilterData" localSheetId="10" hidden="1">'10.tab.'!$A$10:$D$120</definedName>
    <definedName name="Z_81EB1DB6_89AB_4045_90FA_EF2BA7E792F9_.wvu.FilterData" localSheetId="14" hidden="1">'14.tab.'!$A$14:$F$22</definedName>
    <definedName name="Z_81EB1DB6_89AB_4045_90FA_EF2BA7E792F9_.wvu.FilterData" localSheetId="8" hidden="1">'8.tab.'!$A$10:$F$125</definedName>
    <definedName name="Z_81EB1DB6_89AB_4045_90FA_EF2BA7E792F9_.wvu.FilterData" localSheetId="9" hidden="1">'9.tab.'!$A$11:$F$107</definedName>
    <definedName name="Z_81EB1DB6_89AB_4045_90FA_EF2BA7E792F9_.wvu.PrintArea" localSheetId="10" hidden="1">'10.tab.'!$A:$D</definedName>
    <definedName name="Z_81EB1DB6_89AB_4045_90FA_EF2BA7E792F9_.wvu.PrintArea" localSheetId="14" hidden="1">'14.tab.'!$A:$F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10" hidden="1">'10.tab.'!$A$10:$D$120</definedName>
    <definedName name="Z_8545B4E6_A517_4BD7_BFB7_42FEB5F229AD_.wvu.FilterData" localSheetId="14" hidden="1">'14.tab.'!$A$14:$F$22</definedName>
    <definedName name="Z_8545B4E6_A517_4BD7_BFB7_42FEB5F229AD_.wvu.FilterData" localSheetId="8" hidden="1">'8.tab.'!$A$10:$F$125</definedName>
    <definedName name="Z_8545B4E6_A517_4BD7_BFB7_42FEB5F229AD_.wvu.FilterData" localSheetId="9" hidden="1">'9.tab.'!$A$11:$F$107</definedName>
    <definedName name="Z_877A1030_2452_46B0_88DF_8A068656C08E_.wvu.FilterData" localSheetId="10" hidden="1">'10.tab.'!$A$10:$D$120</definedName>
    <definedName name="Z_877A1030_2452_46B0_88DF_8A068656C08E_.wvu.FilterData" localSheetId="14" hidden="1">'14.tab.'!$A$14:$F$22</definedName>
    <definedName name="Z_877A1030_2452_46B0_88DF_8A068656C08E_.wvu.FilterData" localSheetId="8" hidden="1">'8.tab.'!$A$10:$F$125</definedName>
    <definedName name="Z_877A1030_2452_46B0_88DF_8A068656C08E_.wvu.FilterData" localSheetId="9" hidden="1">'9.tab.'!$A$11:$F$107</definedName>
    <definedName name="Z_ABD8A783_3A6C_4629_9559_1E4E89E80131_.wvu.FilterData" localSheetId="10" hidden="1">'10.tab.'!$A$10:$D$120</definedName>
    <definedName name="Z_ABD8A783_3A6C_4629_9559_1E4E89E80131_.wvu.FilterData" localSheetId="14" hidden="1">'14.tab.'!$A$14:$F$22</definedName>
    <definedName name="Z_ABD8A783_3A6C_4629_9559_1E4E89E80131_.wvu.FilterData" localSheetId="8" hidden="1">'8.tab.'!$A$10:$F$125</definedName>
    <definedName name="Z_ABD8A783_3A6C_4629_9559_1E4E89E80131_.wvu.FilterData" localSheetId="9" hidden="1">'9.tab.'!$A$11:$F$107</definedName>
    <definedName name="Z_AF277C95_CBD9_4696_AC72_D010599E9831_.wvu.FilterData" localSheetId="10" hidden="1">'10.tab.'!$A$10:$D$120</definedName>
    <definedName name="Z_AF277C95_CBD9_4696_AC72_D010599E9831_.wvu.FilterData" localSheetId="14" hidden="1">'14.tab.'!$A$14:$F$22</definedName>
    <definedName name="Z_AF277C95_CBD9_4696_AC72_D010599E9831_.wvu.FilterData" localSheetId="8" hidden="1">'8.tab.'!$A$10:$F$125</definedName>
    <definedName name="Z_AF277C95_CBD9_4696_AC72_D010599E9831_.wvu.FilterData" localSheetId="9" hidden="1">'9.tab.'!$A$11:$F$107</definedName>
    <definedName name="Z_B7CBCF06_FF41_423A_9AB3_E1D1F70C6FC5_.wvu.FilterData" localSheetId="10" hidden="1">'10.tab.'!$A$10:$D$120</definedName>
    <definedName name="Z_B7CBCF06_FF41_423A_9AB3_E1D1F70C6FC5_.wvu.FilterData" localSheetId="14" hidden="1">'14.tab.'!$A$14:$F$22</definedName>
    <definedName name="Z_B7CBCF06_FF41_423A_9AB3_E1D1F70C6FC5_.wvu.FilterData" localSheetId="8" hidden="1">'8.tab.'!$A$10:$F$125</definedName>
    <definedName name="Z_B7CBCF06_FF41_423A_9AB3_E1D1F70C6FC5_.wvu.FilterData" localSheetId="9" hidden="1">'9.tab.'!$A$11:$F$107</definedName>
    <definedName name="Z_C5511FB8_86C5_41F3_ADCD_B10310F066F5_.wvu.FilterData" localSheetId="10" hidden="1">'10.tab.'!$A$10:$D$120</definedName>
    <definedName name="Z_C5511FB8_86C5_41F3_ADCD_B10310F066F5_.wvu.FilterData" localSheetId="14" hidden="1">'14.tab.'!$A$14:$F$22</definedName>
    <definedName name="Z_C5511FB8_86C5_41F3_ADCD_B10310F066F5_.wvu.FilterData" localSheetId="8" hidden="1">'8.tab.'!$A$10:$F$125</definedName>
    <definedName name="Z_C5511FB8_86C5_41F3_ADCD_B10310F066F5_.wvu.FilterData" localSheetId="9" hidden="1">'9.tab.'!$A$11:$F$107</definedName>
    <definedName name="Z_DB8ECBD1_2D44_4F97_BCC9_F610BA0A3109_.wvu.FilterData" localSheetId="10" hidden="1">'10.tab.'!$A$10:$D$120</definedName>
    <definedName name="Z_DB8ECBD1_2D44_4F97_BCC9_F610BA0A3109_.wvu.FilterData" localSheetId="14" hidden="1">'14.tab.'!$A$14:$F$22</definedName>
    <definedName name="Z_DB8ECBD1_2D44_4F97_BCC9_F610BA0A3109_.wvu.FilterData" localSheetId="8" hidden="1">'8.tab.'!$A$10:$F$125</definedName>
    <definedName name="Z_DB8ECBD1_2D44_4F97_BCC9_F610BA0A3109_.wvu.FilterData" localSheetId="9" hidden="1">'9.tab.'!$A$11:$F$107</definedName>
    <definedName name="Z_DEE3A27E_689A_4E9F_A3EB_C84F1E3B413E_.wvu.FilterData" localSheetId="10" hidden="1">'10.tab.'!$A$10:$D$120</definedName>
    <definedName name="Z_DEE3A27E_689A_4E9F_A3EB_C84F1E3B413E_.wvu.FilterData" localSheetId="14" hidden="1">'14.tab.'!$A$14:$F$22</definedName>
    <definedName name="Z_DEE3A27E_689A_4E9F_A3EB_C84F1E3B413E_.wvu.FilterData" localSheetId="8" hidden="1">'8.tab.'!$A$10:$F$125</definedName>
    <definedName name="Z_DEE3A27E_689A_4E9F_A3EB_C84F1E3B413E_.wvu.FilterData" localSheetId="9" hidden="1">'9.tab.'!$A$11:$F$107</definedName>
    <definedName name="Z_F1F489B9_0F61_4F1F_A151_75EF77465344_.wvu.Cols" localSheetId="10" hidden="1">'10.tab.'!#REF!</definedName>
    <definedName name="Z_F1F489B9_0F61_4F1F_A151_75EF77465344_.wvu.Cols" localSheetId="14" hidden="1">'14.tab.'!#REF!</definedName>
    <definedName name="Z_F1F489B9_0F61_4F1F_A151_75EF77465344_.wvu.Cols" localSheetId="8" hidden="1">'8.tab.'!#REF!</definedName>
    <definedName name="Z_F1F489B9_0F61_4F1F_A151_75EF77465344_.wvu.Cols" localSheetId="9" hidden="1">'9.tab.'!#REF!</definedName>
    <definedName name="Z_F1F489B9_0F61_4F1F_A151_75EF77465344_.wvu.FilterData" localSheetId="10" hidden="1">'10.tab.'!$A$10:$D$120</definedName>
    <definedName name="Z_F1F489B9_0F61_4F1F_A151_75EF77465344_.wvu.FilterData" localSheetId="14" hidden="1">'14.tab.'!$A$14:$F$22</definedName>
    <definedName name="Z_F1F489B9_0F61_4F1F_A151_75EF77465344_.wvu.FilterData" localSheetId="8" hidden="1">'8.tab.'!$A$10:$F$125</definedName>
    <definedName name="Z_F1F489B9_0F61_4F1F_A151_75EF77465344_.wvu.FilterData" localSheetId="9" hidden="1">'9.tab.'!$A$11:$F$107</definedName>
    <definedName name="Z_F1F489B9_0F61_4F1F_A151_75EF77465344_.wvu.PrintArea" localSheetId="10" hidden="1">'10.tab.'!$A$2:$D$207</definedName>
    <definedName name="Z_F1F489B9_0F61_4F1F_A151_75EF77465344_.wvu.PrintArea" localSheetId="14" hidden="1">'14.tab.'!$A$6:$F$72</definedName>
    <definedName name="Z_F1F489B9_0F61_4F1F_A151_75EF77465344_.wvu.PrintArea" localSheetId="8" hidden="1">'8.tab.'!$A$2:$F$205</definedName>
    <definedName name="Z_F1F489B9_0F61_4F1F_A151_75EF77465344_.wvu.PrintArea" localSheetId="9" hidden="1">'9.tab.'!$A$2:$F$179</definedName>
    <definedName name="Z_F1F489B9_0F61_4F1F_A151_75EF77465344_.wvu.PrintTitles" localSheetId="10" hidden="1">'10.tab.'!$10:$12</definedName>
    <definedName name="Z_F1F489B9_0F61_4F1F_A151_75EF77465344_.wvu.PrintTitles" localSheetId="14" hidden="1">'14.tab.'!$14:$16</definedName>
    <definedName name="Z_F1F489B9_0F61_4F1F_A151_75EF77465344_.wvu.PrintTitles" localSheetId="8" hidden="1">'8.tab.'!$10:$12</definedName>
    <definedName name="Z_F1F489B9_0F61_4F1F_A151_75EF77465344_.wvu.PrintTitles" localSheetId="9" hidden="1">'9.tab.'!$11:$13</definedName>
  </definedNames>
  <calcPr fullCalcOnLoad="1"/>
</workbook>
</file>

<file path=xl/sharedStrings.xml><?xml version="1.0" encoding="utf-8"?>
<sst xmlns="http://schemas.openxmlformats.org/spreadsheetml/2006/main" count="8062" uniqueCount="1224">
  <si>
    <t>No invaliditātes, maternitātes un slimības speciālā budžeta ieskaitītie līdzekļi Valsts sociālās apdrošināšanas aģentūrai</t>
  </si>
  <si>
    <t>Pārskatā noapaļošanas dēļ iespējamas atšķirības starp komponentu summu un kopsummu.</t>
  </si>
  <si>
    <t>Kadiša  67094320</t>
  </si>
  <si>
    <t>Nr.1.8-12.10.2/6-9</t>
  </si>
  <si>
    <t>Valsts budžeta ziedojumu un dāvinājumu ieņēmumi un izdevumi</t>
  </si>
  <si>
    <t>6.tabula</t>
  </si>
  <si>
    <t>I   Saņemtie dāvinājumi un ziedojumi - kopā</t>
  </si>
  <si>
    <t>6.0.grupa</t>
  </si>
  <si>
    <t>Saņemtie ziedojumi un dāvinājumi</t>
  </si>
  <si>
    <t>23100</t>
  </si>
  <si>
    <t>Ziedojumu un dāvinājumu ieņēmumi no valūtas kursa svārstībām</t>
  </si>
  <si>
    <t>23400</t>
  </si>
  <si>
    <t>Ziedojumi un dāvinājumi, kas saņemti no juridiskajām personām</t>
  </si>
  <si>
    <t>23500</t>
  </si>
  <si>
    <t>Ziedojumi un dāvinājumi, kas saņemti no fiziskajām personām</t>
  </si>
  <si>
    <t>II   Izdevumi atbilstoši  ekonomiskajām kategorijām</t>
  </si>
  <si>
    <t>Krājumi, materiāli, energoresursi, prece, biroja preces un inventārs, kurus neuzskaita kodā 5000*</t>
  </si>
  <si>
    <t>Pakalpojumi, kurus budžeta iestādes apmaksā noteikto funkciju ietvaros , kas nav iestādes administratīvie izdevumi*</t>
  </si>
  <si>
    <t>Izglītība</t>
  </si>
  <si>
    <t>1; 2, 3; 4.2; 5.gr.</t>
  </si>
  <si>
    <t>Ieņēmumi – kopā</t>
  </si>
  <si>
    <t xml:space="preserve">*Ekonomikas ministrijai kļūdaini klasificētie izdevumi  EKK- 2800 Ls 1 509 695 vērtībā pārklasificēti
 uz  izdevumu EKK - 2300 </t>
  </si>
  <si>
    <t xml:space="preserve">              PĀRSKATS                                                                                                  PĀRSKATS</t>
  </si>
  <si>
    <t xml:space="preserve">                                                                                 Rīgā                                                                                                              </t>
  </si>
  <si>
    <t>Nr.1.8-12.10.2/7-9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</si>
  <si>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</si>
  <si>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</si>
  <si>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</si>
  <si>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</si>
  <si>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</si>
  <si>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</si>
  <si>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ieņēmumi no privatizācijas</t>
  </si>
  <si>
    <t>Maksas pakalpojumi un citi pašu ieņēmumi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</si>
  <si>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</si>
  <si>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</si>
  <si>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</si>
  <si>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</si>
  <si>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</si>
  <si>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</si>
  <si>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</si>
  <si>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</si>
  <si>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</si>
  <si>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</si>
  <si>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</si>
  <si>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</si>
  <si>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</si>
  <si>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</si>
  <si>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</si>
  <si>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Aizņēmumi*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</si>
  <si>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</si>
  <si>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</si>
  <si>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</si>
  <si>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</si>
  <si>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 xml:space="preserve"> korekcija par Rīgas domes veiktajiem līzinga maksājumiem</t>
  </si>
  <si>
    <t>Pašvaldību pamatbudžeta  izdevumi (neto)</t>
  </si>
  <si>
    <t xml:space="preserve"> Pašvaldību pamatbudžeta uzturēšanas izdevumi (bruto)</t>
  </si>
  <si>
    <t xml:space="preserve"> mīnus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</si>
  <si>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</si>
  <si>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</si>
  <si>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</si>
  <si>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korekcija par Rīgas domes veiktajiem līzinga maksājumiem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</si>
  <si>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</si>
  <si>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</si>
  <si>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</si>
  <si>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</si>
  <si>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</si>
  <si>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</si>
  <si>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</si>
  <si>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</si>
  <si>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</si>
  <si>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</si>
  <si>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</si>
  <si>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</si>
  <si>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</si>
  <si>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</si>
  <si>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</si>
  <si>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</si>
  <si>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</si>
  <si>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</si>
  <si>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*</t>
  </si>
  <si>
    <t>t.sk. Rīgas domes veiktās līzinga atmaksas Ls 3 555 536</t>
  </si>
  <si>
    <t>Pārvaldnieka vietā - 
pārvaldnieka vietnieks</t>
  </si>
  <si>
    <t>Unska-Lapiņa 67094398</t>
  </si>
  <si>
    <t>Nr.1.8-12.10.2/8-9</t>
  </si>
  <si>
    <t>Pašvaldību pamatbudžeta ieņēmumi un izdevumi</t>
  </si>
  <si>
    <t>8.tabula</t>
  </si>
  <si>
    <t>Izpilde % pret gada plānu (4./3.)</t>
  </si>
  <si>
    <t>I</t>
  </si>
  <si>
    <t xml:space="preserve">KOPĀ IEŅĒMUMI </t>
  </si>
  <si>
    <t>1.0.</t>
  </si>
  <si>
    <t>IENĀKUMA NODOKĻI</t>
  </si>
  <si>
    <t>1.1.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</si>
  <si>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</si>
  <si>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</si>
  <si>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</si>
  <si>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</si>
  <si>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</si>
  <si>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</si>
  <si>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</si>
  <si>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</si>
  <si>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</si>
  <si>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</si>
  <si>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1.4.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</si>
  <si>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</si>
  <si>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</si>
  <si>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</si>
  <si>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</si>
  <si>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</si>
  <si>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</si>
  <si>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</si>
  <si>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</si>
  <si>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</si>
  <si>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</si>
  <si>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</si>
  <si>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</si>
  <si>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</si>
  <si>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 xml:space="preserve"> 5.4.1.0.</t>
  </si>
  <si>
    <t xml:space="preserve"> 5.4.2.0.</t>
  </si>
  <si>
    <t>1.9./5.5.0.0.</t>
  </si>
  <si>
    <t>5.5.3.0.</t>
  </si>
  <si>
    <t>2.0.</t>
  </si>
  <si>
    <t xml:space="preserve">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</si>
  <si>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</si>
  <si>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</si>
  <si>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</si>
  <si>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</si>
  <si>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</si>
  <si>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</si>
  <si>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</si>
  <si>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</si>
  <si>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</si>
  <si>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</si>
  <si>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</si>
  <si>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</si>
  <si>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</si>
  <si>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</si>
  <si>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</si>
  <si>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</si>
  <si>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</si>
  <si>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</si>
  <si>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</si>
  <si>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</si>
  <si>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</si>
  <si>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</si>
  <si>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</si>
  <si>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</si>
  <si>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</si>
  <si>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</si>
  <si>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</si>
  <si>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</si>
  <si>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</si>
  <si>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</si>
  <si>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</si>
  <si>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</si>
  <si>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</si>
  <si>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</si>
  <si>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</si>
  <si>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</si>
  <si>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</si>
  <si>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</si>
  <si>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</si>
  <si>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</si>
  <si>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</si>
  <si>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</si>
  <si>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</si>
  <si>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</si>
  <si>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</si>
  <si>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</si>
  <si>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</si>
  <si>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</si>
  <si>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</si>
  <si>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</si>
  <si>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</si>
  <si>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</si>
  <si>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</si>
  <si>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</si>
  <si>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</si>
  <si>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</si>
  <si>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</si>
  <si>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</si>
  <si>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</si>
  <si>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</si>
  <si>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</si>
  <si>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</si>
  <si>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</si>
  <si>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</si>
  <si>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</si>
  <si>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</si>
  <si>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</si>
  <si>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</si>
  <si>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</si>
  <si>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</si>
  <si>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</si>
  <si>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</si>
  <si>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</si>
  <si>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</si>
  <si>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</si>
  <si>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</si>
  <si>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</si>
  <si>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</si>
  <si>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</si>
  <si>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</si>
  <si>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</si>
  <si>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</si>
  <si>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</si>
  <si>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</si>
  <si>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</si>
  <si>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</si>
  <si>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</si>
  <si>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</si>
  <si>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</si>
  <si>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</si>
  <si>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</si>
  <si>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</si>
  <si>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</si>
  <si>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</si>
  <si>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</si>
  <si>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</si>
  <si>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</si>
  <si>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</si>
  <si>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</si>
  <si>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</si>
  <si>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</si>
  <si>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</si>
  <si>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</si>
  <si>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</si>
  <si>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</si>
  <si>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</si>
  <si>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</si>
  <si>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</si>
  <si>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18.9.0.0.</t>
  </si>
  <si>
    <t>Pašvaldību speciālajā budžetā saņemtie valsts budžeta transferti un mērķdotācijas</t>
  </si>
  <si>
    <t>18.9.1.0.</t>
  </si>
  <si>
    <t>Mērķdotācijas pašvaldību autoceļu (ielu) fondiem</t>
  </si>
  <si>
    <t>18.9.2.0.</t>
  </si>
  <si>
    <t>Mērķdotācijas pašvaldībām pasažieru regulārajiem pārvadājumiem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</si>
  <si>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</si>
  <si>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</si>
  <si>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</si>
  <si>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</si>
  <si>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</si>
  <si>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</si>
  <si>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</si>
  <si>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</si>
  <si>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</si>
  <si>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</si>
  <si>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</si>
  <si>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</si>
  <si>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</si>
  <si>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</si>
  <si>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</si>
  <si>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</si>
  <si>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</si>
  <si>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</si>
  <si>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</si>
  <si>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</si>
  <si>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</si>
  <si>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</si>
  <si>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</si>
  <si>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</si>
  <si>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</si>
  <si>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</si>
  <si>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</si>
  <si>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</si>
  <si>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</si>
  <si>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</si>
  <si>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</si>
  <si>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</si>
  <si>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</si>
  <si>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</si>
  <si>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</si>
  <si>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</si>
  <si>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</si>
  <si>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</si>
  <si>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</si>
  <si>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</si>
  <si>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</si>
  <si>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</si>
  <si>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</si>
  <si>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</si>
  <si>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</si>
  <si>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</si>
  <si>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 </t>
  </si>
  <si>
    <t xml:space="preserve">Izdevumi atbilstoši funkcionālajām kategorijām </t>
  </si>
  <si>
    <t>Izdevumi atbilstoši ekonomiskajām kategorijām</t>
  </si>
  <si>
    <t xml:space="preserve">Uzturēšanas izdevumi </t>
  </si>
  <si>
    <t xml:space="preserve">Kārtējie izdevumi </t>
  </si>
  <si>
    <t xml:space="preserve">Atlīdzība </t>
  </si>
  <si>
    <t>Krājumi, materiāli, energoresursi, preces, biroja preces un inventārs, ko neuzskaita kodā 5000</t>
  </si>
  <si>
    <t xml:space="preserve">Budžeta iestāžu nodokļu maksājumi </t>
  </si>
  <si>
    <t>Pakalpojumi, kurus budžeta iestāde apmaksā noteikto funkciju ietvaros, kas nav iestādes administratīvie izdevumi</t>
  </si>
  <si>
    <t>1.2.</t>
  </si>
  <si>
    <t xml:space="preserve">   Procentu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</si>
  <si>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</si>
  <si>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</si>
  <si>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</si>
  <si>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 xml:space="preserve">     4310</t>
  </si>
  <si>
    <t xml:space="preserve">    Budžeta iestāžu procentu maksājumi Valsts kasei</t>
  </si>
  <si>
    <t xml:space="preserve">    4340</t>
  </si>
  <si>
    <t xml:space="preserve">    Pašvaldību iestāžu procentu maksājumi par aizņēmumiem no pašvaldību budžeta</t>
  </si>
  <si>
    <t>1.3.</t>
  </si>
  <si>
    <t xml:space="preserve">   Subsīdijas, dotācijas un sociālie pabalsti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</si>
  <si>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</si>
  <si>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</si>
  <si>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</si>
  <si>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Sociālie pabalsti natūrā</t>
  </si>
  <si>
    <t>7000</t>
  </si>
  <si>
    <t>Valsts budžeta transferti, dotācijas un mērķdotācijas pašvaldībām uzturēšanas izdevumiem, pašu resursi, starptautiskā sadarbība</t>
  </si>
  <si>
    <t>Kārtējie maksājumi Eiropas Kopienas budžetā
 un starptautiskā sadarbība</t>
  </si>
  <si>
    <t xml:space="preserve">Starptautiskā sadarbība </t>
  </si>
  <si>
    <t>1.5.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</si>
  <si>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</si>
  <si>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</si>
  <si>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</si>
  <si>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</t>
  </si>
  <si>
    <t>Pašvaldības budžeta uzturēšanas izdevumu transferts uz valsts budžetu</t>
  </si>
  <si>
    <t>Pašvaldības budžeta dotācija pašvaldību finanšu izlīdzināšanas fondam</t>
  </si>
  <si>
    <t>2.1.</t>
  </si>
  <si>
    <t xml:space="preserve">   Pamatkapitāla veidošana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</si>
  <si>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</si>
  <si>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</si>
  <si>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</si>
  <si>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</si>
  <si>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</si>
  <si>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</si>
  <si>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</si>
  <si>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</si>
  <si>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</si>
  <si>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</si>
  <si>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>F20010000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</si>
  <si>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</si>
  <si>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</si>
  <si>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</si>
  <si>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</si>
  <si>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</si>
  <si>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</si>
  <si>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</si>
  <si>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</si>
  <si>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</si>
  <si>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</si>
  <si>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</si>
  <si>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</si>
  <si>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Pašvaldību finanšu izlīdzināšanas fonda līdzekļu atlikums uz gada sākumu, Ls</t>
  </si>
  <si>
    <t>Pašvaldību finanšu izlīdzināšanas fonda līdzekļu atlikums uz perioda beigām, Ls</t>
  </si>
  <si>
    <t>Iedzīvotāju ienākuma nodokļa kompensācija, Ls</t>
  </si>
  <si>
    <t>Pārvaldnieka vietā -</t>
  </si>
  <si>
    <t>Ozoliņa 67094398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</si>
  <si>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</si>
  <si>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</si>
  <si>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2010.gada 15. oktobris</t>
  </si>
  <si>
    <t>Nr.1.8-12.10.2/9-9</t>
  </si>
  <si>
    <t>Pašvaldību speciālā budžeta ieņēmumi un izdevumi</t>
  </si>
  <si>
    <t>9.tabula</t>
  </si>
  <si>
    <t>Klasifikā-
cijas grupa, kods</t>
  </si>
  <si>
    <t xml:space="preserve">Nodokļi par pakalpojumiem un precēm </t>
  </si>
  <si>
    <t>Ieņēmumi no pašvaldību kustāmā īpašuma un mantas realizācijas</t>
  </si>
  <si>
    <t>13.5.0.0.</t>
  </si>
  <si>
    <t>Ieņēmumi no valsts un pašvaldību īpašuma iznomāšanas</t>
  </si>
  <si>
    <t xml:space="preserve">    Mērķdotācijas pašvaldību autoceļu (ielu) fondiem</t>
  </si>
  <si>
    <t xml:space="preserve">   18.9.2.0.</t>
  </si>
  <si>
    <t xml:space="preserve">    Mērķdotācijas pašvaldībām pasažieru regulārajiem pārvadājumiem</t>
  </si>
  <si>
    <t>18.9.3.0.</t>
  </si>
  <si>
    <t xml:space="preserve">    Pārējie transferti no valsts pamatbudžeta uz pašvaldību speciālo budžetu
</t>
  </si>
  <si>
    <t>19.1.1.1.</t>
  </si>
  <si>
    <t>no pamatbudžeta uz speciālo budžetu</t>
  </si>
  <si>
    <t>19.4.3.0.</t>
  </si>
  <si>
    <t>Pašvaldību budžeta kapitālo izdevumu transferti no vienas pašvaldības speciālā budžeta uz citas pašvaldības speciālo budžetu</t>
  </si>
  <si>
    <t>4310</t>
  </si>
  <si>
    <t>Budžeta iestāžu procentu maksājumi Valsts kasei</t>
  </si>
  <si>
    <t>4340</t>
  </si>
  <si>
    <t>Pašvaldību iestāžu procentu maksājumi par aizņēmumiem no pašvaldību budžeta</t>
  </si>
  <si>
    <t>Pašvaldību speciālā budžeta kapitālo izdevumu transferts uz speciālo budžetu</t>
  </si>
  <si>
    <t>Nr.1.8-12.10.2./10-9</t>
  </si>
  <si>
    <t>Pašvaldību ziedojumu un dāvinājumu ieņēmumi un izdevumi</t>
  </si>
  <si>
    <t>10.tabula</t>
  </si>
  <si>
    <t>Procentu ieņēmumi par depozītiem, kontu atlikumiem un valsts parāda vērtspapīriem</t>
  </si>
  <si>
    <t>6.0.</t>
  </si>
  <si>
    <t xml:space="preserve">Ziedojumi un dāvinājumi </t>
  </si>
  <si>
    <t>23.0.0.0.</t>
  </si>
  <si>
    <t>23.1.0.0.</t>
  </si>
  <si>
    <t>23.3.0.0.</t>
  </si>
  <si>
    <t>Procentu ieņēmumi par ziedojumu un dāvinājumu budžeta līdzekļu depozītā vai kontu atlikumiem</t>
  </si>
  <si>
    <t>23.4.0.0.</t>
  </si>
  <si>
    <t>23.5.0.0.</t>
  </si>
  <si>
    <t>Ziedojumi un dāvinājumi, kas saņemti no fiziskām personām</t>
  </si>
  <si>
    <t>Valsts budžeta iestāžu procentu maksājumi Valsts kasei</t>
  </si>
  <si>
    <t>Pašvaldību budžeta uzturēšanas izdevumu transferti</t>
  </si>
  <si>
    <t>Zaudējumi no valūtas kursa svārstībām attiecībā uz ziedojumu un dāvinājumu līdzekļiem</t>
  </si>
  <si>
    <t>Krūmiņa 67094385</t>
  </si>
  <si>
    <t>Nr.1.8.-12.10.2/11-9</t>
  </si>
  <si>
    <t xml:space="preserve">Valsts kases kontu atlikumi kredītiestādēs </t>
  </si>
  <si>
    <t>(2010. gada janvāris - septembris)</t>
  </si>
  <si>
    <t>11. 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</si>
  <si>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</si>
  <si>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</si>
  <si>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</si>
  <si>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</si>
  <si>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</si>
  <si>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</si>
  <si>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</si>
  <si>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 Latvijā (1.1.+1.2.)</t>
  </si>
  <si>
    <t>1. Latvijā (1.1.+1.2.)</t>
  </si>
  <si>
    <t>1.1.  Norēķinu konti</t>
  </si>
  <si>
    <t>1.1. Norēķinu konti</t>
  </si>
  <si>
    <t>Latvijas Bankā</t>
  </si>
  <si>
    <t>Latvijas Banka</t>
  </si>
  <si>
    <t>Pārējās kredītiestādēs</t>
  </si>
  <si>
    <t>1.2.  Depozītu konti</t>
  </si>
  <si>
    <t>1.2. Depozītu konti</t>
  </si>
  <si>
    <t>VAS "Latvijas Hipotēku un zemes banka"</t>
  </si>
  <si>
    <t>2.  Ārvalstīs (2.1.+2.2.)</t>
  </si>
  <si>
    <t>2. Ārvalstīs (2.1.)</t>
  </si>
  <si>
    <t>2.1.  Norēķinu konti</t>
  </si>
  <si>
    <t>2.1. Norēķinu konti</t>
  </si>
  <si>
    <t>2.2.  Depozītu konti</t>
  </si>
  <si>
    <t>G.Medne</t>
  </si>
  <si>
    <t>Ciršs  67094334</t>
  </si>
  <si>
    <t>Nr.1.8.12.10.2/12-9</t>
  </si>
  <si>
    <t>Oficiālais mēneša pārskats
Valsts ilgtermiņa saistību limiti investīcijām (to skaitā ES fondu un citu ārvalstu finanšu instrumentu līdzfinansētās programmās) un pārējām ilgtermiņa saistībām
(2010. gada janvāris - septembris)</t>
  </si>
  <si>
    <t>12.tabula</t>
  </si>
  <si>
    <t>Izpilde % pret gada plānu (4/2)</t>
  </si>
  <si>
    <t>1</t>
  </si>
  <si>
    <t>Pamatbudžets</t>
  </si>
  <si>
    <t>Valsts budžeta finansētas investīcijas</t>
  </si>
  <si>
    <t>ES politiku instrumenti un pārējie ĀFP līdzfin. projekti</t>
  </si>
  <si>
    <t>Eiropas Kopienas atbalsts transporta, telekomunikāciju un enerģijas infrastruktūras tīkliem</t>
  </si>
  <si>
    <t>Kohēzijas fonds</t>
  </si>
  <si>
    <t>Kohēzijas fonds 2004. - 2006.gada programmēšanas periodam</t>
  </si>
  <si>
    <t>Kohēzijas fonds 2007. - 2013.gada programmēšanas periodam</t>
  </si>
  <si>
    <t>Eiropas Reģionālās attīstības fonds (ERAF)</t>
  </si>
  <si>
    <t>Eiropas Reģionālās attīstības fonds (ERAF) 2007. - 2013.gada programmēšanas periodam</t>
  </si>
  <si>
    <t>Eiropas Sociālais fonds (ESF)</t>
  </si>
  <si>
    <t>Eiropas Sociālais fonds (ESF)  2007. - 2013.gada programmēšanas periodam</t>
  </si>
  <si>
    <t>Eiropas lauksaimniecības garantiju fonds</t>
  </si>
  <si>
    <t>Eiropas lauksaimniecības fonds lauku attīstībai</t>
  </si>
  <si>
    <t>Eiropas zivsaimniecības fonds</t>
  </si>
  <si>
    <t>Eiropas Kopienas iniciatīvas</t>
  </si>
  <si>
    <t>Citas Eiropas Kopienas iniciatīvas</t>
  </si>
  <si>
    <t>Pārejas programma (Transition Facility)</t>
  </si>
  <si>
    <t>3.mērķis „Eiropas teritoriālā sadarbība”</t>
  </si>
  <si>
    <t>Citi ES politiku instrumenti</t>
  </si>
  <si>
    <t>Ārvalstu finanšu palīdzības līdzfinansētie projekti</t>
  </si>
  <si>
    <t>Eiropas Ekonomikas zonas finanšu instruments un Norvēģijas valdības divpusējā finanšu instrumenta finansētie projekti</t>
  </si>
  <si>
    <t>Šveices finansiālā palīdzība (Swiss contribution)</t>
  </si>
  <si>
    <t>Citi ārvalstu finanšu palīdzības līdzfinansētie projekti</t>
  </si>
  <si>
    <t>Nesadalītais finansējums Eiropas Savienības politiku instrum</t>
  </si>
  <si>
    <t>Pārējās valsts budžeta investīcijas</t>
  </si>
  <si>
    <t>Maksājumi par aizņēmumiem un kredītiem</t>
  </si>
  <si>
    <t>Maksājumi starptautiskajās institūcijās un programmās</t>
  </si>
  <si>
    <t>Nomas ar izpirkumu ilgt. saistības pamatlīdzekļu iegādei</t>
  </si>
  <si>
    <t>Citas ilgtermiņa saistības</t>
  </si>
  <si>
    <t>Speciālais budžets</t>
  </si>
  <si>
    <t>Trence 67094250</t>
  </si>
  <si>
    <t>Nr.1.8.-12.10.2/13-9</t>
  </si>
  <si>
    <t xml:space="preserve">Valsts budžeta aizdevumi un aizdevumu atmaksas </t>
  </si>
  <si>
    <t>13. tabula</t>
  </si>
  <si>
    <t xml:space="preserve">           (latos)</t>
  </si>
  <si>
    <t>Aizdevumi (izsniegtie aizdevumi un izsniegto aizdevumu saņemtā atmaksa)</t>
  </si>
  <si>
    <t>Valsts budžeta izsniegtie aizdevumi</t>
  </si>
  <si>
    <t>Vispārējā valdība</t>
  </si>
  <si>
    <t>Valsts struktūras</t>
  </si>
  <si>
    <t>Ministrijas un centrālās valsts iestādes</t>
  </si>
  <si>
    <t>Valsts struktūru kontrolēti un finansēti komersanti</t>
  </si>
  <si>
    <t>VAS "Latvijas valsts ceļi"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</si>
  <si>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</si>
  <si>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</si>
  <si>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</si>
  <si>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</si>
  <si>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</si>
  <si>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</si>
  <si>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Pašvaldību struktūru kontrolēti un finansēti komersanti</t>
  </si>
  <si>
    <t>Nefinanšu komersanti</t>
  </si>
  <si>
    <t>Finanšu iestādes</t>
  </si>
  <si>
    <t>Valsts budžeta izsniegto aizdevumu saņemtā atmaksa</t>
  </si>
  <si>
    <t>Studējošo un studiju kreditēšana</t>
  </si>
  <si>
    <t>Budžeta un finanšu vadība</t>
  </si>
  <si>
    <t>Latvijas Republikas</t>
  </si>
  <si>
    <t>Nr.1.8-12.10.2/14-9</t>
  </si>
  <si>
    <t>Daļēji no valsts budžeta finansēto atvasināto publisko personu
un budžeta nefinansētu iestāžu ieņēmumi un izdevumi (izņemot ziedojumus un dāvinājumus)</t>
  </si>
  <si>
    <t>14.tabula</t>
  </si>
  <si>
    <t/>
  </si>
  <si>
    <t xml:space="preserve">I KOPĀ IEŅĒMUMI </t>
  </si>
  <si>
    <t>18.1.0.0.</t>
  </si>
  <si>
    <t xml:space="preserve">Valsts pamatbudžeta savstarpējie transferti </t>
  </si>
  <si>
    <t>18.1.6.0.</t>
  </si>
  <si>
    <t>No valsts budžeta  daļēji finansētas atvasinātas publiskas personas (izņemot pašvaldības) saņemtie transferti</t>
  </si>
  <si>
    <t>18.1.6.1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</si>
  <si>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</si>
  <si>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</si>
  <si>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</si>
  <si>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</t>
  </si>
  <si>
    <t xml:space="preserve">III. Ieņēmumi no budžeta iestāžu sniegtajiem maksas pakalpojumiemun citi pašu  ieņēmumi </t>
  </si>
  <si>
    <t xml:space="preserve">VII Izdevumi atbilstoši funkcionālajām kategorijām </t>
  </si>
  <si>
    <t>Sabiedriskās kārtība un drošība</t>
  </si>
  <si>
    <t>VIII   Izdevumi atbilstoši ekonomiskajām kategorijām</t>
  </si>
  <si>
    <t>Krājumi, materiāli, energoresursi, preces, biroja preces un inventārs, kurus neuzskaita kodā5000</t>
  </si>
  <si>
    <t>Pakalpojumi, kurus budžeta iestādes apmaksā noteikto funkciju ietvaros, kas nav iestādes administratīvie izdevumi</t>
  </si>
  <si>
    <t>Subsīdijas un dotācijas komersantiem, biedrībām un nodibinājumeim, izņemot lauksaimniecības ražojumus</t>
  </si>
  <si>
    <t xml:space="preserve">Pārvaldnieka vietā -                   </t>
  </si>
  <si>
    <t>Kļaviņa 7094247</t>
  </si>
  <si>
    <t>Nr.1.8-12.10.2/15-9</t>
  </si>
  <si>
    <t>Daļēji no valsts budžeta finansēto atvasināto publisko personu
un budžeta nefinansētu iestāžu ziedojumu un dāvinājumu ieņēmumi un izdevumi</t>
  </si>
  <si>
    <t>15.tabula</t>
  </si>
  <si>
    <t>2</t>
  </si>
  <si>
    <t>3</t>
  </si>
  <si>
    <t>I  Ieņēmumi kopā</t>
  </si>
  <si>
    <t>II Izdevumi atbilstoši funkcionālajām kategorijām</t>
  </si>
  <si>
    <t>III Izdevumi atbilstoši ekonomiskajāmm kategorijām</t>
  </si>
  <si>
    <t>2.1.   5000</t>
  </si>
  <si>
    <t>Ieņēmumu pārsniegums (+) vai deficīts (-) (I-III)</t>
  </si>
  <si>
    <t>IX Finansēšana</t>
  </si>
  <si>
    <t>Naudas līdzekļi un noguldījumi (atlikuma izmaiņas)</t>
  </si>
  <si>
    <t xml:space="preserve">Pārvaldnieka vietā -                        </t>
  </si>
  <si>
    <t>Smilšu ielā 1, Rīgā, LV-1919, tālrunis (+371) 67094222, fakss (+371) 67094220, e-pasts: kase@kase.gov.lv, www.kase.gov.lv</t>
  </si>
  <si>
    <t>PĀRSKATS</t>
  </si>
  <si>
    <t>Rīgā</t>
  </si>
  <si>
    <t>2010.gada 15.oktobris</t>
  </si>
  <si>
    <t>Nr.1.8-12.10.2/1.p.-9</t>
  </si>
  <si>
    <t>Oficiālais mēneša pārskats</t>
  </si>
  <si>
    <t>Konsolidētā kopbudžeta izpilde (ieskaitot ziedojumus un dāvinājumus)</t>
  </si>
  <si>
    <t>(2010.gada janvāris-septembris)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</si>
  <si>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</si>
  <si>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</si>
  <si>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</si>
  <si>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</si>
  <si>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</si>
  <si>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</si>
  <si>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</si>
  <si>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</si>
  <si>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</si>
  <si>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</si>
  <si>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</si>
  <si>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</si>
  <si>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</si>
  <si>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</si>
  <si>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</si>
  <si>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</si>
  <si>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</si>
  <si>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</si>
  <si>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</si>
  <si>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</si>
  <si>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</si>
  <si>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daļēji no valsts budžeta finansētām atvasinātām publiskām personām un budžeta nefinansētām iestādēm </t>
  </si>
  <si>
    <t xml:space="preserve">Pārvaldnieka vietā- 
pārvaldnieka vietnieks </t>
  </si>
  <si>
    <t>J. Pone</t>
  </si>
  <si>
    <t>Lansmane 67094239</t>
  </si>
  <si>
    <t>Nr.1.8-12.10.2/1-9</t>
  </si>
  <si>
    <t>Valsts konsolidētā budžeta izpilde
 (atbilstoši likuma par valsts budžetu 1.pielikumam)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</si>
  <si>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</si>
  <si>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</si>
  <si>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</si>
  <si>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</si>
  <si>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</si>
  <si>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</si>
  <si>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</si>
  <si>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</si>
  <si>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 + SA)</t>
  </si>
  <si>
    <t>Valsts pamatbudžeta ieņēmumi (bruto)</t>
  </si>
  <si>
    <t>Nodokļu ieņēmumi</t>
  </si>
  <si>
    <t>Ienākuma nodokļi</t>
  </si>
  <si>
    <t>Ieņēmumi no iedzīvotāju ienākuma nodokļa</t>
  </si>
  <si>
    <t>Ieņēmumi no juridisko personu ienākuma nodokļa</t>
  </si>
  <si>
    <t>Uzņēmumu ienākuma nodoklis</t>
  </si>
  <si>
    <t>Nodokļi par pakalpojumiem un precēm</t>
  </si>
  <si>
    <t>Pievienotās vērtības nodoklis</t>
  </si>
  <si>
    <t>Akcīzes nodoklis</t>
  </si>
  <si>
    <t>Nodokļi atsevišķām precēm un pakalpojumu veidiem</t>
  </si>
  <si>
    <t>Azartspēļu nodoklis</t>
  </si>
  <si>
    <t>Izložu nodoklis</t>
  </si>
  <si>
    <t>Vieglo automobiļu un motociklu nodoklis</t>
  </si>
  <si>
    <t>Elektroenerģijas nodoklis</t>
  </si>
  <si>
    <t>Nodokļi un maksājumi par tiesībām lietot atsevišķas preces</t>
  </si>
  <si>
    <t>Dabas resursu nodoklis</t>
  </si>
  <si>
    <t>Muitas nodoklis</t>
  </si>
  <si>
    <t>Īpašuma nodokļi</t>
  </si>
  <si>
    <t>Nodokļu ieņēmumi, kas kompleksi apvieno dažādu nodokļu ieņēmumu grupas</t>
  </si>
  <si>
    <t>Nenodokļu ieņēmumi</t>
  </si>
  <si>
    <t>Ieņēmumi no maksas pakalpojumiem un citi pašu ieņēmumi – kopā</t>
  </si>
  <si>
    <t>Ārvalstu finanšu palīdzība</t>
  </si>
  <si>
    <t>Transferti</t>
  </si>
  <si>
    <t xml:space="preserve">              Valsts budžeta transferti</t>
  </si>
  <si>
    <t xml:space="preserve">              Pašvaldību budžeta transferti</t>
  </si>
  <si>
    <t>mīnus transferts no valsts speciālā budžeta</t>
  </si>
  <si>
    <t>PA</t>
  </si>
  <si>
    <t>Valsts pamatbudžeta ieņēmumi (neto)</t>
  </si>
  <si>
    <t>Valsts speciālā budžeta ieņēmumi (bruto)</t>
  </si>
  <si>
    <t>Sociālās apdrošināšanas iemaksas – kopā</t>
  </si>
  <si>
    <t>mīnus transferts no valsts pamatbudžeta</t>
  </si>
  <si>
    <t>SA</t>
  </si>
  <si>
    <t>Valsts speciālā budžeta ieņēmumi (neto)</t>
  </si>
  <si>
    <t>KB</t>
  </si>
  <si>
    <t>Valsts budžeta izdevumi (KB1+KB2)</t>
  </si>
  <si>
    <t>KB1</t>
  </si>
  <si>
    <t>Valsts budžeta uzturēšanas izdevumi (PB1+SB1)</t>
  </si>
  <si>
    <t>KB2</t>
  </si>
  <si>
    <t>Valsts budžeta kapitālie izdevumi (PB2+SB2)</t>
  </si>
  <si>
    <t>Valsts budžeta finansiālā bilance (KA-KB)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</si>
  <si>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</si>
  <si>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</si>
  <si>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</si>
  <si>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Valsts speciālā budžeta naudas līdzekļu atlikumu izmaiņas palielinājums (-) vai samazinājums (+)</t>
  </si>
  <si>
    <t>Naudas līdzekļu akcijām un citai līdzdalībai komersantu pašu kapitālā atlikumu izmaiņas palielinājums (-) vai samazinājums (+)</t>
  </si>
  <si>
    <t>Naudas līdzekļu aizdevumiem atlikumu izmaiņas palielinājums (-) vai samazinājums (+)</t>
  </si>
  <si>
    <t>Valsts pamatbudžeta izdevumi (bruto)</t>
  </si>
  <si>
    <t>mīnus transferts valsts speciālajam budžetam</t>
  </si>
  <si>
    <t>PB</t>
  </si>
  <si>
    <t>Valsts pamatbudžeta izdevumi (neto)</t>
  </si>
  <si>
    <t>Valsts pamatbudžeta uzturēšanas izdevumi (bruto)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</si>
  <si>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</si>
  <si>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</si>
  <si>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</si>
  <si>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</si>
  <si>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</si>
  <si>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</si>
  <si>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>Valsts speciālā budžeta izdevumi (bruto)</t>
  </si>
  <si>
    <t>mīnus transferts valsts pamatbudžetam</t>
  </si>
  <si>
    <t>SB</t>
  </si>
  <si>
    <t>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</si>
  <si>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</si>
  <si>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</si>
  <si>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</si>
  <si>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</si>
  <si>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</si>
  <si>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</si>
  <si>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</si>
  <si>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2010. gada 15. oktobris</t>
  </si>
  <si>
    <t>Nr.1.8-12.10.2/2-9</t>
  </si>
  <si>
    <t>Valsts pamatbudžeta ieņēmumi</t>
  </si>
  <si>
    <t>(2010.gada janvāris - septembris)</t>
  </si>
  <si>
    <t>2.tabula</t>
  </si>
  <si>
    <t>Klasifikācijas grupa, kods</t>
  </si>
  <si>
    <t>1.Ieņēmumi - kopā  (1.1.+1.3.+1.4.+1.5.+1.6)</t>
  </si>
  <si>
    <t>1. 0. grupa</t>
  </si>
  <si>
    <t>1.1. Nodokļu ieņēmumi(1.1.1.+1.2.+1.1.2.+1.1.3.)</t>
  </si>
  <si>
    <t>1.0.0.0.</t>
  </si>
  <si>
    <t>1.1.1.Ienākuma nodokļi</t>
  </si>
  <si>
    <t>1.1.0.0.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</si>
  <si>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</si>
  <si>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</si>
  <si>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</si>
  <si>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</si>
  <si>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</si>
  <si>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</si>
  <si>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</si>
  <si>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</si>
  <si>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</si>
  <si>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</si>
  <si>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</si>
  <si>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</si>
  <si>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pakalpojumu veidiem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</si>
  <si>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</si>
  <si>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</si>
  <si>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</si>
  <si>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</si>
  <si>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</si>
  <si>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automobiļu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</si>
  <si>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</si>
  <si>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</si>
  <si>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</si>
  <si>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</si>
  <si>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</si>
  <si>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</si>
  <si>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</si>
  <si>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</si>
  <si>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>1.2. Sadalāmie nodokļi</t>
  </si>
  <si>
    <t>4.0.0.0.</t>
  </si>
  <si>
    <t xml:space="preserve"> Īpašuma nodokļi</t>
  </si>
  <si>
    <t>7.0.0.0.</t>
  </si>
  <si>
    <t xml:space="preserve"> Nodokļu ieņēmumi, kas kompleksi apvieno dažādu nodokļu ieņēmumu grupas</t>
  </si>
  <si>
    <t>2.0. grupa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</si>
  <si>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</si>
  <si>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</si>
  <si>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</si>
  <si>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</si>
  <si>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</si>
  <si>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</si>
  <si>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</si>
  <si>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</si>
  <si>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</si>
  <si>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</si>
  <si>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</si>
  <si>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</si>
  <si>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</si>
  <si>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</si>
  <si>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8.7.0.0.</t>
  </si>
  <si>
    <t xml:space="preserve">   Ieņēmumi un ieņēmumu zaudējumi no atsavināto finanšu
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</si>
  <si>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</si>
  <si>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</si>
  <si>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</si>
  <si>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</si>
  <si>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</si>
  <si>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</si>
  <si>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</si>
  <si>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</si>
  <si>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</si>
  <si>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</si>
  <si>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</si>
  <si>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</si>
  <si>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</si>
  <si>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</si>
  <si>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</si>
  <si>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</si>
  <si>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</si>
  <si>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9.3.7.0.</t>
  </si>
  <si>
    <t xml:space="preserve">       Numerācijas lietošanas tiesību ikgadēja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</si>
  <si>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</si>
  <si>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</si>
  <si>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</si>
  <si>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</si>
  <si>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</si>
  <si>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</si>
  <si>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</si>
  <si>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 - kopā</t>
  </si>
  <si>
    <t>3. 0. grupa</t>
  </si>
  <si>
    <t xml:space="preserve">1.4. Ieņēmumi no maksas pakalpojumiem un citi pašu ieņēmumi - kopā  </t>
  </si>
  <si>
    <t>4. 0. grupa</t>
  </si>
  <si>
    <t xml:space="preserve">1.5. Ārvalstu finanšu palīdzība </t>
  </si>
  <si>
    <t>5. 0. grupa</t>
  </si>
  <si>
    <t>1.6. Transferti</t>
  </si>
  <si>
    <t>18.0.0.0.</t>
  </si>
  <si>
    <t>1.6.1. Valsts budžeta transferti*</t>
  </si>
  <si>
    <t>19.0.0.0.</t>
  </si>
  <si>
    <t>1.6.2. Pašvaldību budžeta transferti</t>
  </si>
  <si>
    <t xml:space="preserve">* 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</si>
  <si>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</si>
  <si>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</si>
  <si>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r>
      <t>t.sk.</t>
    </r>
    <r>
      <rPr>
        <sz val="8"/>
        <rFont val="Times New Roman"/>
        <family val="1"/>
      </rPr>
      <t>EKK</t>
    </r>
    <r>
      <rPr>
        <sz val="9"/>
        <rFont val="Times New Roman"/>
        <family val="1"/>
      </rPr>
      <t xml:space="preserve"> kodā 18.1.2.1. uzrādītas atvasināto publisko personu ieskaitītās atmaksas valsts pamatbudžetā  Ls 111 322  </t>
    </r>
  </si>
  <si>
    <t>Nr.1.8-12.10.2/3-9</t>
  </si>
  <si>
    <t xml:space="preserve">                           </t>
  </si>
  <si>
    <t>Valsts pamatbudžetā iemaksājamās valsts nodevas un citi maksājumi no valsts institūciju sniegtajiem
 pakalpojumiem un veiktās darbības</t>
  </si>
  <si>
    <t>3.tabula</t>
  </si>
  <si>
    <t>Klasifikācijas kods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</si>
  <si>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</si>
  <si>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</si>
  <si>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</si>
  <si>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</si>
  <si>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</si>
  <si>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</si>
  <si>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</si>
  <si>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</si>
  <si>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</si>
  <si>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</si>
  <si>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</si>
  <si>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</si>
  <si>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</si>
  <si>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</si>
  <si>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</si>
  <si>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</si>
  <si>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</si>
  <si>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</si>
  <si>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</si>
  <si>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</si>
  <si>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</si>
  <si>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</si>
  <si>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</si>
  <si>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</si>
  <si>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no Iedzīvotāju reģistra</t>
  </si>
  <si>
    <t>9.1.8.5.</t>
  </si>
  <si>
    <t>Nodeva par vīzas vai uzturēšanās atļaujas pieprasīšanai nepieciešamo dokumentu izskatīšanu un ar to saistītajiem pakalpojumiem</t>
  </si>
  <si>
    <t>9.1.9.6.</t>
  </si>
  <si>
    <t>Nodeva par naturalizācijas iesniegumu iesniegšanu</t>
  </si>
  <si>
    <t>9.1.9.7.</t>
  </si>
  <si>
    <t>Nodeva par atteikšanos no Latvijas pilsonības un pilsonības atjaunošanas dokumentēšanu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</si>
  <si>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</si>
  <si>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</si>
  <si>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</si>
  <si>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</si>
  <si>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</si>
  <si>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</si>
  <si>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</si>
  <si>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</si>
  <si>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</si>
  <si>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</si>
  <si>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</si>
  <si>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</si>
  <si>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</si>
  <si>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</si>
  <si>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</si>
  <si>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</si>
  <si>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</si>
  <si>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</si>
  <si>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</si>
  <si>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</si>
  <si>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</si>
  <si>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</si>
  <si>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</si>
  <si>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</si>
  <si>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</si>
  <si>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</si>
  <si>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</si>
  <si>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</si>
  <si>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</si>
  <si>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</si>
  <si>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</si>
  <si>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</si>
  <si>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</si>
  <si>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 xml:space="preserve">Ieņēmumi no Eiropas Savienības Kopējās lauksaimniecības un  zivsaimniecības politikas īstenošanas instrumentiem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</si>
  <si>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</si>
  <si>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</si>
  <si>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</si>
  <si>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9.9.1.0.</t>
  </si>
  <si>
    <t>Pārējās nodevas, kas iemaksātas valsts budžetā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</si>
  <si>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</si>
  <si>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</si>
  <si>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</si>
  <si>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</si>
  <si>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</si>
  <si>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</si>
  <si>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</si>
  <si>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</si>
  <si>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</si>
  <si>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</si>
  <si>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</si>
  <si>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</si>
  <si>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</si>
  <si>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</si>
  <si>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</si>
  <si>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</si>
  <si>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</si>
  <si>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</si>
  <si>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</si>
  <si>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</si>
  <si>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</si>
  <si>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</si>
  <si>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</si>
  <si>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</si>
  <si>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</si>
  <si>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</si>
  <si>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</si>
  <si>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</si>
  <si>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</si>
  <si>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</si>
  <si>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</si>
  <si>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</si>
  <si>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>10.1.9.5</t>
  </si>
  <si>
    <t>Naudas sodi, ko uzliek Valsts valodas centrs</t>
  </si>
  <si>
    <t xml:space="preserve">Vides ministrija 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</si>
  <si>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</si>
  <si>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</si>
  <si>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</si>
  <si>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</si>
  <si>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</si>
  <si>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</si>
  <si>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</si>
  <si>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</si>
  <si>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</si>
  <si>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</si>
  <si>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</si>
  <si>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</si>
  <si>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Pārvaldnieka vietā-</t>
  </si>
  <si>
    <t>pārvaldnieka vietnieks</t>
  </si>
  <si>
    <t>J.Pone</t>
  </si>
  <si>
    <t>Muceniece  67094321</t>
  </si>
  <si>
    <t>Nr. 1.8-12.10.2/4-9</t>
  </si>
  <si>
    <t>Valsts pamatbudžeta ieņēmumi un izdevumi</t>
  </si>
  <si>
    <t>4.tabula</t>
  </si>
  <si>
    <t>Finansēšanas plāns pārskata periodam</t>
  </si>
  <si>
    <t>Izpilde % pret gada plānu (5/3)</t>
  </si>
  <si>
    <t>I   Ieņēmumi - kopā</t>
  </si>
  <si>
    <t>3.; 4.2; 5.; 7.gr.</t>
  </si>
  <si>
    <t>Resursi izdevumu segšanai</t>
  </si>
  <si>
    <t>3.0.grupa</t>
  </si>
  <si>
    <t>4.2.apakšgrupa</t>
  </si>
  <si>
    <t>Ārvalstu finanšu palīdzība iestādes ieņēmumos</t>
  </si>
  <si>
    <t>5.0.grupa</t>
  </si>
  <si>
    <t>Valsts budžeta transferti</t>
  </si>
  <si>
    <t>18400</t>
  </si>
  <si>
    <t>Transferta ieņēmumi valsts pamatbudžetā no valsts speciālā budžeta</t>
  </si>
  <si>
    <t>Pašvaldību budžeta transferti</t>
  </si>
  <si>
    <t>19500</t>
  </si>
  <si>
    <t>Ieņēmumi valsts pamatbudžetā no pašvaldību budžeta</t>
  </si>
  <si>
    <t>19520</t>
  </si>
  <si>
    <t>Ieņēmumi valsts pamatbudžetā kapitālajiem izdevumiem no pašvaldību pamatbudžeta</t>
  </si>
  <si>
    <t>7.0.grupa</t>
  </si>
  <si>
    <t>Dotācija no vispārējiem ieņēmumiem</t>
  </si>
  <si>
    <t>21710</t>
  </si>
  <si>
    <t>Vispārējā kārtībā sadalāmā dotācija no vispārējiem ieņēmumiem</t>
  </si>
  <si>
    <t>II   Izdevumi - kopā</t>
  </si>
  <si>
    <t>1.0.grupa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</si>
  <si>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</si>
  <si>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</si>
  <si>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</si>
  <si>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</si>
  <si>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</si>
  <si>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</si>
  <si>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</si>
  <si>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1200</t>
  </si>
  <si>
    <t>Darba devēja valsts sociālās apdrošināšanas obligātās iemaksas, sociāla rakstura pabalsti un kompensācijas</t>
  </si>
  <si>
    <t>2000</t>
  </si>
  <si>
    <t>Preces un pakalpojumi</t>
  </si>
  <si>
    <t>2100</t>
  </si>
  <si>
    <t>Komandējumi un dienesta braucieni</t>
  </si>
  <si>
    <t>2200</t>
  </si>
  <si>
    <t>Pakalpojumi</t>
  </si>
  <si>
    <t>2300</t>
  </si>
  <si>
    <t>Krājumi, materiāli, energoresursi, prece, biroja preces un inventārs, kurus neuzskaita kodā 5000</t>
  </si>
  <si>
    <t>2400</t>
  </si>
  <si>
    <t>Izdevumi periodikas iegādei</t>
  </si>
  <si>
    <t>2500</t>
  </si>
  <si>
    <t>Budžeta iestāžu nodokļu maksājumi</t>
  </si>
  <si>
    <t>2800</t>
  </si>
  <si>
    <t>Pakalpojumi, kurus budžeta iestādes apmaksā noteikto funkciju ietvaros , kas nav iestādes administratīvie izdevumi</t>
  </si>
  <si>
    <t>1.2.apakšgrupa</t>
  </si>
  <si>
    <t>4100</t>
  </si>
  <si>
    <t>Procentu maksājumi ārvalstu un starptautiskajām finanšu institūcijām</t>
  </si>
  <si>
    <t>4200</t>
  </si>
  <si>
    <t>Procentu maksājumi iekšzemes kredītiestādēm</t>
  </si>
  <si>
    <t>4300</t>
  </si>
  <si>
    <t>1.3.apakšgrupa</t>
  </si>
  <si>
    <t>Subsīdijas, dotācijas un sociālie pabalsti</t>
  </si>
  <si>
    <t>3000</t>
  </si>
  <si>
    <t>Subsīdijas un dotācijas</t>
  </si>
  <si>
    <t>3100</t>
  </si>
  <si>
    <t>Subsīdijas lauksaimniecības ražošanai</t>
  </si>
  <si>
    <t>3200</t>
  </si>
  <si>
    <t>Subsīdijas un dotācijas komersantiem, biedrībām un nodibinājumiem, izņemot lauksaimniecības ražošanu</t>
  </si>
  <si>
    <t>3300</t>
  </si>
  <si>
    <t>Subsīdijas komersantiem sabiedriskā transporta pakalpojumu nodrošināša nai (par pasažieru regulārajiem pārvadājumiem)</t>
  </si>
  <si>
    <t>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</si>
  <si>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</si>
  <si>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3800</t>
  </si>
  <si>
    <t>Īpašajās programmās plānotās un ar Ministru kabineta rīkojumu sadalāmās apropriācijas</t>
  </si>
  <si>
    <t>6000</t>
  </si>
  <si>
    <t>Sociālie pabalsti</t>
  </si>
  <si>
    <t>6200</t>
  </si>
  <si>
    <t>Pensijas un sociālie pabalsti naudā</t>
  </si>
  <si>
    <t>6400</t>
  </si>
  <si>
    <t>Pārējie klasifikācijā neminētie maksājumi iedzīvotājiem natūrā un kompensācijas</t>
  </si>
  <si>
    <t>1.4.apakšgrupa</t>
  </si>
  <si>
    <t>Kārtējie maksājumi Eiropas Kopienas budžetā un starptautiskā sadarbība</t>
  </si>
  <si>
    <t>7600</t>
  </si>
  <si>
    <t>Kārtējie maksājumi Eiropas Kopienas budžetā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</si>
  <si>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</si>
  <si>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</si>
  <si>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</si>
  <si>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</si>
  <si>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</si>
  <si>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</si>
  <si>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7120</t>
  </si>
  <si>
    <t>Valsts budžeta uzturēšanas izdevumu transferti no valsts pamatbudžeta uz valsts speciālo budžetu</t>
  </si>
  <si>
    <t>7300</t>
  </si>
  <si>
    <t>Valsts budžeta mērķdotācijas uzturēšanas izdevumiem pašvaldībām</t>
  </si>
  <si>
    <t>7400</t>
  </si>
  <si>
    <t>Valsts budžeta dotācijas un citi transferti pašvaldībām un no valsts budžeta daļēji finansētajām atvasinātajām publiskajām personām (izņemot pašvaldības)</t>
  </si>
  <si>
    <t>2.0.grupa</t>
  </si>
  <si>
    <t>Kapitālie izdevumi</t>
  </si>
  <si>
    <t>2.1.apakšgrupa</t>
  </si>
  <si>
    <t>Pamatkapitāla veidošana</t>
  </si>
  <si>
    <t>5100</t>
  </si>
  <si>
    <t>Nemateriālie ieguldījumi</t>
  </si>
  <si>
    <t>5200</t>
  </si>
  <si>
    <t>Pamatlīdzekļi</t>
  </si>
  <si>
    <t>2.2.apakšgrupa</t>
  </si>
  <si>
    <t>Valsts budžeta un pašvaldību budžetu transferti un mērķdotācijas kapitālajiem izdevumiem</t>
  </si>
  <si>
    <t>9100</t>
  </si>
  <si>
    <t>Valsts budžeta kapitālo izdevumu transferti</t>
  </si>
  <si>
    <t>9130</t>
  </si>
  <si>
    <t>Valsts budžeta kapitālo izdevumu transferti no valsts pamatbudžeta uz pašvaldības pamatbudžetu</t>
  </si>
  <si>
    <t>9500</t>
  </si>
  <si>
    <t>Valsts budžeta mērķdotācija kapitālajiem izdevumiem pašvaldībām</t>
  </si>
  <si>
    <t>F21010000</t>
  </si>
  <si>
    <t>F210100001</t>
  </si>
  <si>
    <t>F210100002</t>
  </si>
  <si>
    <t>F210100005</t>
  </si>
  <si>
    <t>F40010000</t>
  </si>
  <si>
    <t>F40020000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</si>
  <si>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</si>
  <si>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</si>
  <si>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</si>
  <si>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</si>
  <si>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</si>
  <si>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</si>
  <si>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</si>
  <si>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</si>
  <si>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</si>
  <si>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</si>
  <si>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</si>
  <si>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</si>
  <si>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</si>
  <si>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</si>
  <si>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</si>
  <si>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</si>
  <si>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Atpūta, kultūra un reliģija</t>
  </si>
  <si>
    <t>09.000</t>
  </si>
  <si>
    <t>10.000</t>
  </si>
  <si>
    <t>Sociālā aizsardzība</t>
  </si>
  <si>
    <t>01</t>
  </si>
  <si>
    <t>Valsts prezidenta kanceleja</t>
  </si>
  <si>
    <t>1.0.; 2.0.grupa</t>
  </si>
  <si>
    <t>Izdevumi – kopā</t>
  </si>
  <si>
    <t>02</t>
  </si>
  <si>
    <t>Saeima</t>
  </si>
  <si>
    <t>F00000000</t>
  </si>
  <si>
    <t>03</t>
  </si>
  <si>
    <t>Ministru kabinets</t>
  </si>
  <si>
    <t>18100</t>
  </si>
  <si>
    <t>Valsts pamatbudžeta savstarpējie transferti</t>
  </si>
  <si>
    <t>18130</t>
  </si>
  <si>
    <t>Valsts pamatbudžeta iestāžu saņemtie transferta pārskaitījumi no citas ministrijas vai centrālās iestādes valsts pamatbudžetā</t>
  </si>
  <si>
    <t>18131</t>
  </si>
  <si>
    <t>Valsts pamatbudžeta iestāžu saņemtie transferta pārskaitījumi no valsts pamatbudžeta dotācijas no vispārējiem ieņēmumiem</t>
  </si>
  <si>
    <t>04</t>
  </si>
  <si>
    <t>Korupcijas novēršanas un apkarošanas birojs</t>
  </si>
  <si>
    <t>05</t>
  </si>
  <si>
    <t>Tiesībsarga birojs</t>
  </si>
  <si>
    <t>10</t>
  </si>
  <si>
    <t>Aizsardzības ministrija</t>
  </si>
  <si>
    <t>7130</t>
  </si>
  <si>
    <t>Valsts budžeta uzturēšanas izdevumu transferti no valsts pamatbudžeta uz valsts pamatbudžetu</t>
  </si>
  <si>
    <t>7131</t>
  </si>
  <si>
    <t>Valsts budžeta uzturēšanas izdevumu transferti no valsts pamatbudžeta dotācijas no vispārējiem ieņēmumiem uz valsts pamatbudžetu</t>
  </si>
  <si>
    <t>11</t>
  </si>
  <si>
    <t>Ārlietu ministrija</t>
  </si>
  <si>
    <t>12</t>
  </si>
  <si>
    <t>Ekonomikas ministrija</t>
  </si>
  <si>
    <t>21210</t>
  </si>
  <si>
    <t>Ārvalstu finanšu palīdzība atmaksām valsts pamatbudžetam</t>
  </si>
  <si>
    <t>18132</t>
  </si>
  <si>
    <t>Valsts pamatbudžeta finansēto iestāžu saņemtie transferti no citas valsts pamatbudžeta finansētās ministrijas vai centrālās iestādes ārvalstu finanšu palīdzības līdzekļiem</t>
  </si>
  <si>
    <t>21720</t>
  </si>
  <si>
    <t>Dotācija no vispārējiem ieņēmumiem atmaksām valsts pamatbudžetā</t>
  </si>
  <si>
    <t>7500</t>
  </si>
  <si>
    <t>Uzturēšanas izdevumu atmaksa valsts budžetam</t>
  </si>
  <si>
    <t>7510</t>
  </si>
  <si>
    <t>Atmaksa valsts pamatbudžetā par veiktajiem uzturēšanas izdevumiem Eiropas Savienības fondu līdzfinansētajos projektos</t>
  </si>
  <si>
    <t>13</t>
  </si>
  <si>
    <t>Finanšu ministrija</t>
  </si>
  <si>
    <t>Procentu izdevumi</t>
  </si>
  <si>
    <t>7132</t>
  </si>
  <si>
    <t>Valsts budžeta uzturēšanas izdevumu transferti no valsts pamatbudžeta ārvalstu finanšu palīdzības līdzekļiem uz valsts pamatbudžetu</t>
  </si>
  <si>
    <t>9600</t>
  </si>
  <si>
    <t>Atmaksa valsts budžetā par veiktajiem kapitālajiem izdevumiem</t>
  </si>
  <si>
    <t>F40010010</t>
  </si>
  <si>
    <t>Izsniegtie aizdevumi</t>
  </si>
  <si>
    <t>F40010020</t>
  </si>
  <si>
    <t>Izsniegto aizdevumu saņemtā atmaksa</t>
  </si>
  <si>
    <t>14</t>
  </si>
  <si>
    <t>15</t>
  </si>
  <si>
    <t>Izglītības un zinātnes ministrija</t>
  </si>
  <si>
    <t>F40020020</t>
  </si>
  <si>
    <t>Saņemto aizņēmumu atmaksa</t>
  </si>
  <si>
    <t>16</t>
  </si>
  <si>
    <t>Zemkopības ministrija</t>
  </si>
  <si>
    <t>17</t>
  </si>
  <si>
    <t>Satiksmes ministrija</t>
  </si>
  <si>
    <t>18</t>
  </si>
  <si>
    <t>Labklājības ministrija</t>
  </si>
  <si>
    <t>19</t>
  </si>
  <si>
    <t>Tieslietu ministrija</t>
  </si>
  <si>
    <t>21</t>
  </si>
  <si>
    <t>Vides ministrija</t>
  </si>
  <si>
    <t>7520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</si>
  <si>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</si>
  <si>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22</t>
  </si>
  <si>
    <t>Kultūras ministrija</t>
  </si>
  <si>
    <t>9140</t>
  </si>
  <si>
    <t>Valsts budžeta kapitālo izdevumu transferti no valsts pamatbudžeta uz valsts pamatbudžetu</t>
  </si>
  <si>
    <t>24</t>
  </si>
  <si>
    <t>Valsts kontrole</t>
  </si>
  <si>
    <t>28</t>
  </si>
  <si>
    <t>Augstākā tiesa</t>
  </si>
  <si>
    <t>29</t>
  </si>
  <si>
    <t>30</t>
  </si>
  <si>
    <t>Satversmes tiesa</t>
  </si>
  <si>
    <t>32</t>
  </si>
  <si>
    <t>Prokuratūra</t>
  </si>
  <si>
    <t>35</t>
  </si>
  <si>
    <t>Centrālā vēlēšanu komisija</t>
  </si>
  <si>
    <t>37</t>
  </si>
  <si>
    <t>Centrālā zemes komisija</t>
  </si>
  <si>
    <t>47</t>
  </si>
  <si>
    <t>Radio un televīzija</t>
  </si>
  <si>
    <t>58</t>
  </si>
  <si>
    <t>Reģionālās attīstības un pašvaldību lietu ministrija</t>
  </si>
  <si>
    <t>62</t>
  </si>
  <si>
    <t>Mērķdotācijas pašvaldībām</t>
  </si>
  <si>
    <t>64</t>
  </si>
  <si>
    <t>Dotācija pašvaldībām</t>
  </si>
  <si>
    <t>74</t>
  </si>
  <si>
    <t>Gadskārtējā valsts budžeta izpildes procesā pārdalāmais finansējums</t>
  </si>
  <si>
    <t>Informatīvi: konsolidējamās pozīcijas</t>
  </si>
  <si>
    <t>Valsts pamatbudžeta iestāžu saņemtie transferti no citas valsts pamatbudžeta finansētas ministrijas vai centrālās iestādes ārvalstu finanšu palīdzības līdzekļiem</t>
  </si>
  <si>
    <t>Izdevumi</t>
  </si>
  <si>
    <t>Kapitālo izdevumu transferti, mērķdotācijas</t>
  </si>
  <si>
    <t>Atmaksa valsts pamatbudžetā par veiktajiem kapitālajiem izdevumiem</t>
  </si>
  <si>
    <t>Pārskatā noapaļošanas dēļ iespējamas atšķirības starp komponentu summu un kopsummu</t>
  </si>
  <si>
    <t>Pārskata ailes "Izpilde no gada sākuma" rindās "F210100001" un "F210100002" pa ministrijām un centrālajām valsts iestādēm uzrādīti pārceltie ministriju pamatbudžeta atlikumi</t>
  </si>
  <si>
    <t>Pārvaldnieka vietā -
pārvaldnieka vietnieks</t>
  </si>
  <si>
    <t xml:space="preserve">S.Krūmiņa-Pēkšena </t>
  </si>
  <si>
    <t>67094384</t>
  </si>
  <si>
    <r>
      <t xml:space="preserve">Izpilde no gada sākuma </t>
    </r>
    <r>
      <rPr>
        <vertAlign val="superscript"/>
        <sz val="9"/>
        <rFont val="Times New Roman"/>
        <family val="1"/>
      </rPr>
      <t>3</t>
    </r>
  </si>
  <si>
    <r>
      <t>Procentu izdevumi</t>
    </r>
    <r>
      <rPr>
        <vertAlign val="superscript"/>
        <sz val="10"/>
        <rFont val="Times New Roman"/>
        <family val="1"/>
      </rPr>
      <t xml:space="preserve"> 4</t>
    </r>
  </si>
  <si>
    <r>
      <t xml:space="preserve">Pārējie procentu maksājumi </t>
    </r>
    <r>
      <rPr>
        <vertAlign val="superscript"/>
        <sz val="10"/>
        <rFont val="Times New Roman"/>
        <family val="1"/>
      </rPr>
      <t>4</t>
    </r>
  </si>
  <si>
    <r>
      <t xml:space="preserve">Aizdevumi </t>
    </r>
    <r>
      <rPr>
        <vertAlign val="superscript"/>
        <sz val="10"/>
        <rFont val="Times New Roman"/>
        <family val="1"/>
      </rPr>
      <t>2</t>
    </r>
  </si>
  <si>
    <r>
      <t xml:space="preserve">Aizņēmumi </t>
    </r>
    <r>
      <rPr>
        <vertAlign val="superscript"/>
        <sz val="10"/>
        <rFont val="Times New Roman"/>
        <family val="1"/>
      </rPr>
      <t>2</t>
    </r>
  </si>
  <si>
    <r>
      <t xml:space="preserve">Izglītība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</si>
  <si>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9"/>
        <rFont val="Times New Roman"/>
        <family val="1"/>
      </rPr>
      <t xml:space="preserve"> Valsts kasei atmaksātie aizņēmumi Ls 992 143 dzēstie studiju un studējošo kredīti komercbankām Ls 296 736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</si>
  <si>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992 143</t>
    </r>
  </si>
  <si>
    <r>
      <t xml:space="preserve">3 </t>
    </r>
    <r>
      <rPr>
        <sz val="9"/>
        <rFont val="Times New Roman"/>
        <family val="1"/>
      </rPr>
      <t>Pārskatā nav uzrādīti kļūdaini klasificētie kļūdaini klasificētie
transfertu ieņēmumi:
- Izglītības un zinātnes ministrijai Ls 4854 vērtībā;
- Zemkopības ministrijai Ls 930 vērtībā;
nenodokļu ieņēmumi: 
- Izglītības un zinātnes ministrijai Ls 62 vērtībā</t>
    </r>
  </si>
  <si>
    <r>
      <t xml:space="preserve">4 </t>
    </r>
    <r>
      <rPr>
        <sz val="9"/>
        <rFont val="Times New Roman"/>
        <family val="1"/>
      </rPr>
      <t>Izglītības un zinātnes ministrijai rindā "Procentu izdevumi" uzrādīti kļūdaini atjaunotie izdevumi 3.0. grupā Ls 2 068 vērtībā.</t>
    </r>
  </si>
  <si>
    <t>Nr.1.8-12.10.2/5-9</t>
  </si>
  <si>
    <t>Valsts speciālā budžeta ieņēmumu un izdevumu atšifrējums pa programmām un apakšprogrammām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</si>
  <si>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</si>
  <si>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5.tabula</t>
  </si>
  <si>
    <t>6210</t>
  </si>
  <si>
    <t>Valsts pensijas</t>
  </si>
  <si>
    <t>6220</t>
  </si>
  <si>
    <t>Valsts sociālās apdrošināšanas pabalsti naudā</t>
  </si>
  <si>
    <t>6240</t>
  </si>
  <si>
    <t>Valsts nodarbinātības pabalsti naudā</t>
  </si>
  <si>
    <t>6290</t>
  </si>
  <si>
    <t>Valsts budžeta maksājumi iedzīvotājiem</t>
  </si>
  <si>
    <t>7110</t>
  </si>
  <si>
    <t>Valsts budžeta uzturēšanas izdevumu transferti no valsts speciālā budžeta uz valsts pamatbudžetu</t>
  </si>
  <si>
    <t>F50010000</t>
  </si>
  <si>
    <t>F210100003</t>
  </si>
  <si>
    <t>F210100004</t>
  </si>
  <si>
    <t>18. Labklājības ministrija</t>
  </si>
  <si>
    <t>04.00.00. Sociālā apdrošināšana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</si>
  <si>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</si>
  <si>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</si>
  <si>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</si>
  <si>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</si>
  <si>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</si>
  <si>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</si>
  <si>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</si>
  <si>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</si>
  <si>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</si>
  <si>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</si>
  <si>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</si>
  <si>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</si>
  <si>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</si>
  <si>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</si>
  <si>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</si>
  <si>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</t>
  </si>
  <si>
    <t>22500</t>
  </si>
  <si>
    <t>Pārējās sociālās apdrošināšanas iemaksas</t>
  </si>
  <si>
    <t>22510</t>
  </si>
  <si>
    <t>Uzkrātā fondēto pensiju kapitāla iemaksas valsts pensiju speciālajā budžetā</t>
  </si>
  <si>
    <t>22520</t>
  </si>
  <si>
    <t>Valsts sociālās apdrošināšanas iemaksas fondēto pensiju shēmā</t>
  </si>
  <si>
    <t>22590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</si>
  <si>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</si>
  <si>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</si>
  <si>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</si>
  <si>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</si>
  <si>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</si>
  <si>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</si>
  <si>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</si>
  <si>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</si>
  <si>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22421</t>
  </si>
  <si>
    <t>Dividendes no kapitāla daļām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</si>
  <si>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</si>
  <si>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</si>
  <si>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</si>
  <si>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</si>
  <si>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</si>
  <si>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</si>
  <si>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</si>
  <si>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</si>
  <si>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</si>
  <si>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</si>
  <si>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</si>
  <si>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</si>
  <si>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</si>
  <si>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</si>
  <si>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</si>
  <si>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</si>
  <si>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</si>
  <si>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18200</t>
  </si>
  <si>
    <t>Uzturēšanas izdevumu transferti valsts speciālajā budžetā no valsts pamatbudžeta</t>
  </si>
  <si>
    <t>18210</t>
  </si>
  <si>
    <t>Valsts speciālā budžeta saņemtās dotācijas no valsts pamatbudžeta</t>
  </si>
  <si>
    <t>18211</t>
  </si>
  <si>
    <t>Valsts pamatbudžeta dotācija Valsts sociālās apdrošināšanas aģentūrai no valsts budžeta izmaksājamo valsts sociālo pabalstu aprēķināšanai, piešķiršanai un piegādei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</si>
  <si>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</si>
  <si>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</si>
  <si>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</si>
  <si>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</si>
  <si>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</si>
  <si>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</si>
  <si>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</si>
  <si>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</si>
  <si>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</si>
  <si>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</si>
  <si>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</si>
  <si>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</si>
  <si>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04.01.00</t>
  </si>
  <si>
    <t>Valsts pensiju speciālais budžets</t>
  </si>
  <si>
    <t>Ieņēmumi - kopā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</si>
  <si>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</si>
  <si>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</si>
  <si>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</si>
  <si>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</si>
  <si>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</si>
  <si>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</si>
  <si>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</si>
  <si>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</si>
  <si>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</si>
  <si>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</si>
  <si>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Izdevumi - kopā</t>
  </si>
  <si>
    <t>7140</t>
  </si>
  <si>
    <t>Valsts budžeta uzturēšanas izdevumu transferti no valsts speciālā budžeta uz valsts speciālo budžetu</t>
  </si>
  <si>
    <t>04.02.00</t>
  </si>
  <si>
    <t>Nodarbinātības speciālais budžets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</si>
  <si>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</si>
  <si>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</si>
  <si>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</si>
  <si>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</si>
  <si>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04.03.00</t>
  </si>
  <si>
    <t>Darba negadījumu speciālais budžets</t>
  </si>
  <si>
    <t>04.04.00</t>
  </si>
  <si>
    <t>Invaliditātes, maternitātes un slimības speciālais budžets</t>
  </si>
  <si>
    <t>18530</t>
  </si>
  <si>
    <t>Transferta pārskaitījumi viena speciālā budžeta veida ietvaros</t>
  </si>
  <si>
    <t>04.05.00</t>
  </si>
  <si>
    <t>Valsts sociālās apdrošināšanas aģentūras speciālais budžets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</si>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</sst>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\ ##0"/>
    <numFmt numFmtId="170" formatCode="#,##0.0"/>
    <numFmt numFmtId="171" formatCode="0.0"/>
    <numFmt numFmtId="172" formatCode="###,###,###"/>
    <numFmt numFmtId="173" formatCode="0&quot;.&quot;0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#"/>
    <numFmt numFmtId="179" formatCode="#,###.0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\ &quot;LVL&quot;"/>
    <numFmt numFmtId="189" formatCode="#,##0.0000000\ ;\-\ #,##0.0000000"/>
    <numFmt numFmtId="190" formatCode="#,##0.00\ ;\-\ #,##0.00"/>
    <numFmt numFmtId="191" formatCode="_(* #,##0.00_);_(* \(#,##0.00\);_(* &quot;-&quot;??_);_(@_)"/>
    <numFmt numFmtId="192" formatCode="_(* #,##0_);_(* \(#,##0\);_(* &quot;-&quot;_);_(@_)"/>
    <numFmt numFmtId="193" formatCode="_-* #,##0.00\ _L_s_-;\-* #,##0.00\ _L_s_-;_-* &quot;-&quot;??\ _L_s_-;_-@_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&quot;*&quot;"/>
    <numFmt numFmtId="197" formatCode="#,##0.00000000\ ;\-\ #,##0.00000000"/>
    <numFmt numFmtId="198" formatCode="#,##0.000000\ ;\-\ #,##0.000000"/>
    <numFmt numFmtId="199" formatCode="#,##0.00000\ ;\-\ #,##0.00000"/>
    <numFmt numFmtId="200" formatCode="#,##0.0000\ ;\-\ #,##0.0000"/>
    <numFmt numFmtId="201" formatCode="#,##0.000\ ;\-\ #,##0.000"/>
    <numFmt numFmtId="202" formatCode="0.000"/>
    <numFmt numFmtId="203" formatCode="_-* #,##0.00\ &quot;Ls&quot;_-;\-* #,##0.00\ &quot;Ls&quot;_-;_-* &quot;-&quot;??\ &quot;Ls&quot;_-;_-@_-"/>
    <numFmt numFmtId="204" formatCode="[$-426]dddd\,\ yyyy&quot;. gada &quot;d\.\ mmmm"/>
    <numFmt numFmtId="205" formatCode="#,##0.0000"/>
    <numFmt numFmtId="206" formatCode="#,##0.00\ &quot;LVL&quot;;\-\ #,##0.00\ &quot;LVL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\ &quot;EUR&quot;"/>
    <numFmt numFmtId="212" formatCode="#,##0.00\ &quot;EUR&quot;;\-\ #,##0.00\ &quot;EUR&quot;"/>
    <numFmt numFmtId="213" formatCode="[$-FC19]d\ mmmm\ yyyy\ &quot;г.&quot;"/>
    <numFmt numFmtId="214" formatCode="#,##0.0\ ;\-\ #,##0.0"/>
    <numFmt numFmtId="215" formatCode="#,##0.0\ &quot;LVL&quot;;\-\ #,##0.0\ &quot;LVL&quot;"/>
    <numFmt numFmtId="216" formatCode="#,##0\ ;\-\ #,##0"/>
    <numFmt numFmtId="217" formatCode="#,##0.0\ &quot;/LVL&quot;;\-\ #,##0.0\ &quot;/LVL&quot;"/>
    <numFmt numFmtId="218" formatCode="#,##0\ &quot;Ls&quot;;\-#,##0\ &quot;Ls&quot;"/>
    <numFmt numFmtId="219" formatCode="#,##0\ &quot;Ls&quot;;[Red]\-#,##0\ &quot;Ls&quot;"/>
    <numFmt numFmtId="220" formatCode="#,##0.00\ &quot;Ls&quot;;\-#,##0.00\ &quot;Ls&quot;"/>
    <numFmt numFmtId="221" formatCode="#,##0.00\ &quot;Ls&quot;;[Red]\-#,##0.00\ &quot;Ls&quot;"/>
    <numFmt numFmtId="222" formatCode="##,#0&quot;.&quot;0"/>
    <numFmt numFmtId="223" formatCode="00000"/>
    <numFmt numFmtId="224" formatCode="###0"/>
    <numFmt numFmtId="225" formatCode="00&quot;.&quot;000"/>
  </numFmts>
  <fonts count="58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indexed="56"/>
      <name val="Times New Roman"/>
      <family val="1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0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BaltOptima"/>
      <family val="0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</fonts>
  <fills count="4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9" borderId="0" applyNumberFormat="0" applyBorder="0" applyAlignment="0" applyProtection="0"/>
    <xf numFmtId="0" fontId="18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19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19" borderId="0" applyNumberFormat="0" applyBorder="0" applyAlignment="0" applyProtection="0"/>
    <xf numFmtId="0" fontId="21" fillId="33" borderId="1" applyNumberFormat="0" applyAlignment="0" applyProtection="0"/>
    <xf numFmtId="0" fontId="22" fillId="20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7" applyNumberFormat="0" applyFont="0" applyAlignment="0" applyProtection="0"/>
    <xf numFmtId="0" fontId="31" fillId="33" borderId="8" applyNumberFormat="0" applyAlignment="0" applyProtection="0"/>
    <xf numFmtId="0" fontId="5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8" borderId="11" applyNumberFormat="0" applyProtection="0">
      <alignment horizontal="right" vertical="center"/>
    </xf>
    <xf numFmtId="4" fontId="46" fillId="5" borderId="10" applyNumberFormat="0" applyProtection="0">
      <alignment horizontal="right" vertical="center"/>
    </xf>
    <xf numFmtId="0" fontId="0" fillId="0" borderId="0">
      <alignment/>
      <protection/>
    </xf>
    <xf numFmtId="4" fontId="5" fillId="2" borderId="1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3" fillId="0" borderId="12" applyNumberFormat="0" applyFill="0" applyAlignment="0" applyProtection="0"/>
    <xf numFmtId="168" fontId="6" fillId="10" borderId="0" applyBorder="0" applyProtection="0">
      <alignment/>
    </xf>
    <xf numFmtId="0" fontId="33" fillId="0" borderId="0" applyNumberFormat="0" applyFill="0" applyBorder="0" applyAlignment="0" applyProtection="0"/>
  </cellStyleXfs>
  <cellXfs count="102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136" applyFont="1" applyAlignment="1">
      <alignment horizontal="center"/>
      <protection/>
    </xf>
    <xf numFmtId="0" fontId="9" fillId="0" borderId="0" xfId="118" applyNumberFormat="1" applyFont="1" applyBorder="1" applyAlignment="1">
      <alignment horizontal="center" vertical="center" wrapText="1"/>
      <protection/>
    </xf>
    <xf numFmtId="0" fontId="9" fillId="0" borderId="0" xfId="118" applyNumberFormat="1" applyFont="1" applyBorder="1" applyAlignment="1">
      <alignment vertical="center" wrapText="1"/>
      <protection/>
    </xf>
    <xf numFmtId="0" fontId="0" fillId="0" borderId="0" xfId="136" applyFont="1">
      <alignment/>
      <protection/>
    </xf>
    <xf numFmtId="0" fontId="7" fillId="0" borderId="0" xfId="118" applyFont="1" applyAlignment="1">
      <alignment horizontal="center"/>
      <protection/>
    </xf>
    <xf numFmtId="0" fontId="7" fillId="0" borderId="0" xfId="118" applyFont="1" applyAlignment="1">
      <alignment/>
      <protection/>
    </xf>
    <xf numFmtId="0" fontId="7" fillId="0" borderId="0" xfId="136" applyFont="1" applyAlignment="1">
      <alignment horizontal="centerContinuous"/>
      <protection/>
    </xf>
    <xf numFmtId="0" fontId="7" fillId="0" borderId="0" xfId="136" applyFont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136" applyFont="1" applyAlignment="1">
      <alignment horizontal="left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horizontal="right" wrapText="1"/>
    </xf>
    <xf numFmtId="3" fontId="16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6" fillId="0" borderId="13" xfId="0" applyNumberFormat="1" applyFont="1" applyBorder="1" applyAlignment="1">
      <alignment horizontal="right"/>
    </xf>
    <xf numFmtId="169" fontId="14" fillId="0" borderId="13" xfId="0" applyNumberFormat="1" applyFont="1" applyBorder="1" applyAlignment="1">
      <alignment wrapText="1"/>
    </xf>
    <xf numFmtId="169" fontId="14" fillId="0" borderId="13" xfId="0" applyNumberFormat="1" applyFont="1" applyBorder="1" applyAlignment="1">
      <alignment/>
    </xf>
    <xf numFmtId="169" fontId="1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168" fontId="15" fillId="0" borderId="0" xfId="14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13" fillId="0" borderId="0" xfId="136" applyFont="1" applyAlignment="1">
      <alignment horizontal="left"/>
      <protection/>
    </xf>
    <xf numFmtId="0" fontId="7" fillId="0" borderId="0" xfId="136" applyFont="1" applyFill="1" applyAlignment="1">
      <alignment horizontal="left"/>
      <protection/>
    </xf>
    <xf numFmtId="0" fontId="17" fillId="0" borderId="0" xfId="0" applyFont="1" applyAlignment="1">
      <alignment/>
    </xf>
    <xf numFmtId="0" fontId="13" fillId="0" borderId="0" xfId="130" applyFont="1" applyBorder="1" applyAlignment="1">
      <alignment horizontal="left"/>
      <protection/>
    </xf>
    <xf numFmtId="0" fontId="13" fillId="0" borderId="0" xfId="130" applyFont="1" applyAlignment="1">
      <alignment horizontal="left"/>
      <protection/>
    </xf>
    <xf numFmtId="3" fontId="13" fillId="0" borderId="0" xfId="130" applyNumberFormat="1" applyFont="1" applyBorder="1" applyAlignment="1">
      <alignment horizontal="left"/>
      <protection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4" fontId="7" fillId="0" borderId="0" xfId="118" applyNumberFormat="1" applyFont="1" applyAlignment="1">
      <alignment wrapText="1"/>
      <protection/>
    </xf>
    <xf numFmtId="0" fontId="7" fillId="0" borderId="0" xfId="118" applyFont="1">
      <alignment/>
      <protection/>
    </xf>
    <xf numFmtId="0" fontId="7" fillId="0" borderId="0" xfId="0" applyFont="1" applyFill="1" applyAlignment="1">
      <alignment/>
    </xf>
    <xf numFmtId="0" fontId="7" fillId="0" borderId="0" xfId="136" applyFont="1" applyFill="1" applyAlignment="1">
      <alignment horizontal="centerContinuous"/>
      <protection/>
    </xf>
    <xf numFmtId="0" fontId="7" fillId="0" borderId="0" xfId="136" applyFont="1" applyFill="1" applyAlignment="1">
      <alignment horizontal="center"/>
      <protection/>
    </xf>
    <xf numFmtId="0" fontId="0" fillId="0" borderId="0" xfId="136" applyFont="1" applyFill="1">
      <alignment/>
      <protection/>
    </xf>
    <xf numFmtId="0" fontId="7" fillId="0" borderId="0" xfId="136" applyFont="1" applyFill="1" applyAlignment="1">
      <alignment horizontal="right"/>
      <protection/>
    </xf>
    <xf numFmtId="0" fontId="7" fillId="0" borderId="0" xfId="136" applyFont="1" applyFill="1">
      <alignment/>
      <protection/>
    </xf>
    <xf numFmtId="0" fontId="7" fillId="0" borderId="0" xfId="136" applyFont="1" applyFill="1" applyBorder="1">
      <alignment/>
      <protection/>
    </xf>
    <xf numFmtId="0" fontId="0" fillId="0" borderId="0" xfId="136" applyFont="1" applyFill="1" applyBorder="1">
      <alignment/>
      <protection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11" fillId="0" borderId="13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3" fontId="11" fillId="0" borderId="13" xfId="0" applyNumberFormat="1" applyFont="1" applyFill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horizontal="left" wrapText="1" indent="1"/>
    </xf>
    <xf numFmtId="3" fontId="7" fillId="0" borderId="13" xfId="128" applyNumberFormat="1" applyFont="1" applyBorder="1" applyAlignment="1">
      <alignment wrapText="1"/>
      <protection/>
    </xf>
    <xf numFmtId="170" fontId="7" fillId="0" borderId="13" xfId="128" applyNumberFormat="1" applyFont="1" applyBorder="1" applyAlignment="1">
      <alignment wrapText="1"/>
      <protection/>
    </xf>
    <xf numFmtId="49" fontId="7" fillId="0" borderId="13" xfId="0" applyNumberFormat="1" applyFont="1" applyBorder="1" applyAlignment="1">
      <alignment horizontal="left" wrapText="1" indent="2"/>
    </xf>
    <xf numFmtId="49" fontId="7" fillId="0" borderId="13" xfId="0" applyNumberFormat="1" applyFont="1" applyBorder="1" applyAlignment="1">
      <alignment horizontal="left" wrapText="1" indent="3"/>
    </xf>
    <xf numFmtId="49" fontId="7" fillId="0" borderId="13" xfId="0" applyNumberFormat="1" applyFont="1" applyBorder="1" applyAlignment="1">
      <alignment horizontal="left" wrapText="1" indent="4"/>
    </xf>
    <xf numFmtId="3" fontId="7" fillId="0" borderId="14" xfId="128" applyNumberFormat="1" applyFont="1" applyFill="1" applyBorder="1" applyAlignment="1">
      <alignment wrapText="1"/>
      <protection/>
    </xf>
    <xf numFmtId="3" fontId="7" fillId="0" borderId="13" xfId="128" applyNumberFormat="1" applyFont="1" applyBorder="1" applyAlignment="1">
      <alignment horizontal="center" wrapText="1"/>
      <protection/>
    </xf>
    <xf numFmtId="170" fontId="7" fillId="0" borderId="13" xfId="128" applyNumberFormat="1" applyFont="1" applyBorder="1" applyAlignment="1">
      <alignment horizontal="center" wrapText="1"/>
      <protection/>
    </xf>
    <xf numFmtId="49" fontId="7" fillId="0" borderId="13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1"/>
    </xf>
    <xf numFmtId="3" fontId="7" fillId="0" borderId="13" xfId="127" applyNumberFormat="1" applyFont="1" applyFill="1" applyBorder="1" applyAlignment="1">
      <alignment wrapText="1"/>
      <protection/>
    </xf>
    <xf numFmtId="170" fontId="7" fillId="0" borderId="13" xfId="127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horizontal="left" wrapText="1"/>
    </xf>
    <xf numFmtId="3" fontId="15" fillId="0" borderId="13" xfId="127" applyNumberFormat="1" applyFont="1" applyFill="1" applyBorder="1" applyAlignment="1">
      <alignment wrapText="1"/>
      <protection/>
    </xf>
    <xf numFmtId="170" fontId="15" fillId="0" borderId="13" xfId="127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wrapText="1"/>
    </xf>
    <xf numFmtId="3" fontId="36" fillId="0" borderId="0" xfId="0" applyNumberFormat="1" applyFont="1" applyFill="1" applyAlignment="1">
      <alignment/>
    </xf>
    <xf numFmtId="49" fontId="15" fillId="0" borderId="13" xfId="0" applyNumberFormat="1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wrapText="1"/>
    </xf>
    <xf numFmtId="3" fontId="11" fillId="0" borderId="13" xfId="132" applyNumberFormat="1" applyFont="1" applyFill="1" applyBorder="1" applyAlignment="1">
      <alignment wrapText="1"/>
      <protection/>
    </xf>
    <xf numFmtId="170" fontId="11" fillId="0" borderId="13" xfId="132" applyNumberFormat="1" applyFont="1" applyFill="1" applyBorder="1" applyAlignment="1">
      <alignment wrapText="1"/>
      <protection/>
    </xf>
    <xf numFmtId="3" fontId="11" fillId="0" borderId="13" xfId="132" applyNumberFormat="1" applyFont="1" applyBorder="1" applyAlignment="1">
      <alignment wrapText="1"/>
      <protection/>
    </xf>
    <xf numFmtId="170" fontId="11" fillId="0" borderId="13" xfId="132" applyNumberFormat="1" applyFont="1" applyBorder="1" applyAlignment="1">
      <alignment wrapText="1"/>
      <protection/>
    </xf>
    <xf numFmtId="3" fontId="7" fillId="0" borderId="13" xfId="127" applyNumberFormat="1" applyFont="1" applyBorder="1" applyAlignment="1">
      <alignment wrapText="1"/>
      <protection/>
    </xf>
    <xf numFmtId="170" fontId="7" fillId="0" borderId="13" xfId="127" applyNumberFormat="1" applyFont="1" applyBorder="1" applyAlignment="1">
      <alignment wrapText="1"/>
      <protection/>
    </xf>
    <xf numFmtId="49" fontId="15" fillId="0" borderId="13" xfId="0" applyNumberFormat="1" applyFont="1" applyBorder="1" applyAlignment="1">
      <alignment wrapText="1"/>
    </xf>
    <xf numFmtId="170" fontId="15" fillId="0" borderId="13" xfId="127" applyNumberFormat="1" applyFont="1" applyBorder="1" applyAlignment="1">
      <alignment wrapText="1"/>
      <protection/>
    </xf>
    <xf numFmtId="3" fontId="7" fillId="0" borderId="13" xfId="132" applyNumberFormat="1" applyFont="1" applyBorder="1" applyAlignment="1">
      <alignment wrapText="1"/>
      <protection/>
    </xf>
    <xf numFmtId="3" fontId="7" fillId="0" borderId="13" xfId="132" applyNumberFormat="1" applyFont="1" applyFill="1" applyBorder="1" applyAlignment="1">
      <alignment wrapText="1"/>
      <protection/>
    </xf>
    <xf numFmtId="170" fontId="7" fillId="0" borderId="13" xfId="132" applyNumberFormat="1" applyFont="1" applyBorder="1" applyAlignment="1">
      <alignment wrapText="1"/>
      <protection/>
    </xf>
    <xf numFmtId="3" fontId="7" fillId="0" borderId="13" xfId="132" applyNumberFormat="1" applyFont="1" applyBorder="1" applyAlignment="1">
      <alignment horizontal="center" wrapText="1"/>
      <protection/>
    </xf>
    <xf numFmtId="170" fontId="7" fillId="0" borderId="13" xfId="127" applyNumberFormat="1" applyFont="1" applyBorder="1" applyAlignment="1">
      <alignment horizontal="center" wrapText="1"/>
      <protection/>
    </xf>
    <xf numFmtId="3" fontId="15" fillId="0" borderId="13" xfId="132" applyNumberFormat="1" applyFont="1" applyBorder="1" applyAlignment="1">
      <alignment wrapText="1"/>
      <protection/>
    </xf>
    <xf numFmtId="3" fontId="15" fillId="0" borderId="13" xfId="132" applyNumberFormat="1" applyFont="1" applyFill="1" applyBorder="1" applyAlignment="1">
      <alignment wrapText="1"/>
      <protection/>
    </xf>
    <xf numFmtId="170" fontId="15" fillId="0" borderId="13" xfId="132" applyNumberFormat="1" applyFont="1" applyBorder="1" applyAlignment="1">
      <alignment wrapText="1"/>
      <protection/>
    </xf>
    <xf numFmtId="3" fontId="11" fillId="0" borderId="13" xfId="127" applyNumberFormat="1" applyFont="1" applyBorder="1" applyAlignment="1">
      <alignment wrapText="1"/>
      <protection/>
    </xf>
    <xf numFmtId="3" fontId="11" fillId="0" borderId="13" xfId="127" applyNumberFormat="1" applyFont="1" applyFill="1" applyBorder="1" applyAlignment="1">
      <alignment wrapText="1"/>
      <protection/>
    </xf>
    <xf numFmtId="170" fontId="11" fillId="0" borderId="13" xfId="127" applyNumberFormat="1" applyFont="1" applyBorder="1" applyAlignment="1">
      <alignment wrapText="1"/>
      <protection/>
    </xf>
    <xf numFmtId="3" fontId="15" fillId="0" borderId="13" xfId="127" applyNumberFormat="1" applyFont="1" applyBorder="1" applyAlignment="1">
      <alignment wrapText="1"/>
      <protection/>
    </xf>
    <xf numFmtId="3" fontId="7" fillId="0" borderId="13" xfId="0" applyNumberFormat="1" applyFont="1" applyBorder="1" applyAlignment="1">
      <alignment wrapText="1"/>
    </xf>
    <xf numFmtId="3" fontId="7" fillId="0" borderId="13" xfId="0" applyNumberFormat="1" applyFont="1" applyFill="1" applyBorder="1" applyAlignment="1">
      <alignment wrapText="1"/>
    </xf>
    <xf numFmtId="170" fontId="7" fillId="0" borderId="13" xfId="0" applyNumberFormat="1" applyFont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2"/>
    </xf>
    <xf numFmtId="3" fontId="11" fillId="0" borderId="13" xfId="134" applyNumberFormat="1" applyFont="1" applyFill="1" applyBorder="1" applyAlignment="1">
      <alignment wrapText="1"/>
      <protection/>
    </xf>
    <xf numFmtId="170" fontId="11" fillId="0" borderId="13" xfId="134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horizontal="center" wrapText="1"/>
    </xf>
    <xf numFmtId="170" fontId="15" fillId="0" borderId="13" xfId="132" applyNumberFormat="1" applyFont="1" applyFill="1" applyBorder="1" applyAlignment="1">
      <alignment wrapText="1"/>
      <protection/>
    </xf>
    <xf numFmtId="170" fontId="11" fillId="0" borderId="13" xfId="127" applyNumberFormat="1" applyFont="1" applyFill="1" applyBorder="1" applyAlignment="1">
      <alignment wrapText="1"/>
      <protection/>
    </xf>
    <xf numFmtId="3" fontId="7" fillId="0" borderId="13" xfId="134" applyNumberFormat="1" applyFont="1" applyFill="1" applyBorder="1" applyAlignment="1">
      <alignment wrapText="1"/>
      <protection/>
    </xf>
    <xf numFmtId="170" fontId="7" fillId="0" borderId="13" xfId="134" applyNumberFormat="1" applyFont="1" applyFill="1" applyBorder="1" applyAlignment="1">
      <alignment wrapText="1"/>
      <protection/>
    </xf>
    <xf numFmtId="3" fontId="7" fillId="0" borderId="13" xfId="127" applyNumberFormat="1" applyFont="1" applyBorder="1" applyAlignment="1">
      <alignment horizontal="center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71" fontId="15" fillId="0" borderId="0" xfId="14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37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136" applyFont="1" applyFill="1" applyBorder="1" applyAlignment="1">
      <alignment horizontal="left"/>
      <protection/>
    </xf>
    <xf numFmtId="0" fontId="7" fillId="0" borderId="0" xfId="130" applyFont="1" applyFill="1" applyBorder="1" applyAlignment="1">
      <alignment horizontal="left"/>
      <protection/>
    </xf>
    <xf numFmtId="0" fontId="7" fillId="0" borderId="0" xfId="130" applyFont="1" applyFill="1" applyAlignment="1">
      <alignment horizontal="left"/>
      <protection/>
    </xf>
    <xf numFmtId="3" fontId="7" fillId="0" borderId="0" xfId="130" applyNumberFormat="1" applyFont="1" applyFill="1" applyBorder="1" applyAlignment="1">
      <alignment horizontal="left"/>
      <protection/>
    </xf>
    <xf numFmtId="0" fontId="35" fillId="0" borderId="0" xfId="136" applyFont="1" applyFill="1" applyAlignment="1">
      <alignment horizontal="left"/>
      <protection/>
    </xf>
    <xf numFmtId="0" fontId="0" fillId="0" borderId="0" xfId="0" applyFill="1" applyAlignment="1">
      <alignment/>
    </xf>
    <xf numFmtId="0" fontId="35" fillId="0" borderId="0" xfId="0" applyFont="1" applyFill="1" applyAlignment="1">
      <alignment wrapText="1"/>
    </xf>
    <xf numFmtId="0" fontId="0" fillId="0" borderId="0" xfId="119">
      <alignment/>
      <protection/>
    </xf>
    <xf numFmtId="0" fontId="7" fillId="0" borderId="0" xfId="118" applyFont="1" applyAlignment="1">
      <alignment horizontal="center"/>
      <protection/>
    </xf>
    <xf numFmtId="0" fontId="7" fillId="0" borderId="0" xfId="119" applyFont="1" applyFill="1" applyBorder="1" applyAlignment="1">
      <alignment/>
      <protection/>
    </xf>
    <xf numFmtId="0" fontId="7" fillId="0" borderId="0" xfId="136" applyFont="1" applyFill="1" applyBorder="1" applyAlignment="1">
      <alignment horizontal="centerContinuous"/>
      <protection/>
    </xf>
    <xf numFmtId="0" fontId="7" fillId="0" borderId="0" xfId="136" applyFont="1" applyFill="1" applyBorder="1" applyAlignment="1">
      <alignment horizontal="center"/>
      <protection/>
    </xf>
    <xf numFmtId="0" fontId="35" fillId="0" borderId="0" xfId="119" applyFont="1" applyFill="1" applyBorder="1" applyAlignment="1">
      <alignment horizontal="right"/>
      <protection/>
    </xf>
    <xf numFmtId="0" fontId="0" fillId="0" borderId="0" xfId="119" applyFill="1" applyBorder="1">
      <alignment/>
      <protection/>
    </xf>
    <xf numFmtId="0" fontId="7" fillId="0" borderId="0" xfId="119" applyFont="1" applyFill="1" applyBorder="1">
      <alignment/>
      <protection/>
    </xf>
    <xf numFmtId="0" fontId="8" fillId="0" borderId="0" xfId="119" applyFont="1" applyFill="1" applyBorder="1" applyAlignment="1">
      <alignment horizontal="right"/>
      <protection/>
    </xf>
    <xf numFmtId="0" fontId="7" fillId="0" borderId="13" xfId="119" applyFont="1" applyFill="1" applyBorder="1" applyAlignment="1">
      <alignment horizontal="center" vertical="center" wrapText="1"/>
      <protection/>
    </xf>
    <xf numFmtId="0" fontId="35" fillId="0" borderId="13" xfId="119" applyFont="1" applyFill="1" applyBorder="1" applyAlignment="1">
      <alignment horizontal="center" vertical="center" wrapText="1"/>
      <protection/>
    </xf>
    <xf numFmtId="0" fontId="8" fillId="0" borderId="13" xfId="119" applyFont="1" applyFill="1" applyBorder="1" applyAlignment="1">
      <alignment horizontal="center" vertical="center"/>
      <protection/>
    </xf>
    <xf numFmtId="0" fontId="8" fillId="0" borderId="13" xfId="119" applyFont="1" applyFill="1" applyBorder="1" applyAlignment="1">
      <alignment horizontal="center"/>
      <protection/>
    </xf>
    <xf numFmtId="0" fontId="11" fillId="0" borderId="13" xfId="119" applyFont="1" applyFill="1" applyBorder="1" applyAlignment="1">
      <alignment horizontal="center" wrapText="1"/>
      <protection/>
    </xf>
    <xf numFmtId="0" fontId="11" fillId="0" borderId="13" xfId="119" applyFont="1" applyFill="1" applyBorder="1" applyAlignment="1">
      <alignment wrapText="1"/>
      <protection/>
    </xf>
    <xf numFmtId="3" fontId="11" fillId="0" borderId="13" xfId="119" applyNumberFormat="1" applyFont="1" applyFill="1" applyBorder="1">
      <alignment/>
      <protection/>
    </xf>
    <xf numFmtId="170" fontId="11" fillId="0" borderId="13" xfId="119" applyNumberFormat="1" applyFont="1" applyFill="1" applyBorder="1">
      <alignment/>
      <protection/>
    </xf>
    <xf numFmtId="3" fontId="0" fillId="0" borderId="0" xfId="119" applyNumberFormat="1">
      <alignment/>
      <protection/>
    </xf>
    <xf numFmtId="0" fontId="11" fillId="0" borderId="13" xfId="119" applyFont="1" applyFill="1" applyBorder="1" applyAlignment="1">
      <alignment horizontal="center"/>
      <protection/>
    </xf>
    <xf numFmtId="0" fontId="11" fillId="0" borderId="13" xfId="119" applyFont="1" applyFill="1" applyBorder="1" applyAlignment="1">
      <alignment/>
      <protection/>
    </xf>
    <xf numFmtId="0" fontId="7" fillId="0" borderId="13" xfId="119" applyFont="1" applyFill="1" applyBorder="1" applyAlignment="1">
      <alignment horizontal="center"/>
      <protection/>
    </xf>
    <xf numFmtId="0" fontId="7" fillId="0" borderId="13" xfId="119" applyFont="1" applyFill="1" applyBorder="1" applyAlignment="1">
      <alignment/>
      <protection/>
    </xf>
    <xf numFmtId="3" fontId="7" fillId="0" borderId="13" xfId="119" applyNumberFormat="1" applyFont="1" applyFill="1" applyBorder="1" applyAlignment="1">
      <alignment/>
      <protection/>
    </xf>
    <xf numFmtId="170" fontId="7" fillId="0" borderId="13" xfId="119" applyNumberFormat="1" applyFont="1" applyFill="1" applyBorder="1" applyAlignment="1">
      <alignment/>
      <protection/>
    </xf>
    <xf numFmtId="3" fontId="7" fillId="0" borderId="13" xfId="119" applyNumberFormat="1" applyFont="1" applyFill="1" applyBorder="1">
      <alignment/>
      <protection/>
    </xf>
    <xf numFmtId="170" fontId="7" fillId="0" borderId="13" xfId="119" applyNumberFormat="1" applyFont="1" applyFill="1" applyBorder="1">
      <alignment/>
      <protection/>
    </xf>
    <xf numFmtId="0" fontId="7" fillId="0" borderId="13" xfId="119" applyFont="1" applyFill="1" applyBorder="1" applyAlignment="1">
      <alignment horizontal="center" wrapText="1"/>
      <protection/>
    </xf>
    <xf numFmtId="0" fontId="7" fillId="0" borderId="13" xfId="119" applyFont="1" applyFill="1" applyBorder="1" applyAlignment="1">
      <alignment horizontal="left"/>
      <protection/>
    </xf>
    <xf numFmtId="0" fontId="7" fillId="0" borderId="13" xfId="119" applyFont="1" applyFill="1" applyBorder="1" applyAlignment="1">
      <alignment/>
      <protection/>
    </xf>
    <xf numFmtId="0" fontId="11" fillId="0" borderId="13" xfId="119" applyFont="1" applyFill="1" applyBorder="1" applyAlignment="1">
      <alignment/>
      <protection/>
    </xf>
    <xf numFmtId="3" fontId="11" fillId="0" borderId="13" xfId="119" applyNumberFormat="1" applyFont="1" applyFill="1" applyBorder="1" applyAlignment="1">
      <alignment/>
      <protection/>
    </xf>
    <xf numFmtId="3" fontId="11" fillId="0" borderId="13" xfId="119" applyNumberFormat="1" applyFont="1" applyFill="1" applyBorder="1" applyAlignment="1">
      <alignment/>
      <protection/>
    </xf>
    <xf numFmtId="0" fontId="11" fillId="5" borderId="13" xfId="119" applyFont="1" applyFill="1" applyBorder="1" applyAlignment="1">
      <alignment horizontal="left"/>
      <protection/>
    </xf>
    <xf numFmtId="0" fontId="11" fillId="5" borderId="13" xfId="119" applyFont="1" applyFill="1" applyBorder="1" applyAlignment="1">
      <alignment/>
      <protection/>
    </xf>
    <xf numFmtId="3" fontId="11" fillId="5" borderId="13" xfId="119" applyNumberFormat="1" applyFont="1" applyFill="1" applyBorder="1" applyAlignment="1">
      <alignment horizontal="right"/>
      <protection/>
    </xf>
    <xf numFmtId="170" fontId="11" fillId="5" borderId="13" xfId="119" applyNumberFormat="1" applyFont="1" applyFill="1" applyBorder="1" applyAlignment="1">
      <alignment horizontal="right"/>
      <protection/>
    </xf>
    <xf numFmtId="0" fontId="11" fillId="5" borderId="13" xfId="119" applyFont="1" applyFill="1" applyBorder="1" applyAlignment="1">
      <alignment horizontal="center"/>
      <protection/>
    </xf>
    <xf numFmtId="3" fontId="11" fillId="5" borderId="13" xfId="119" applyNumberFormat="1" applyFont="1" applyFill="1" applyBorder="1" applyAlignment="1">
      <alignment horizontal="right"/>
      <protection/>
    </xf>
    <xf numFmtId="3" fontId="11" fillId="5" borderId="13" xfId="119" applyNumberFormat="1" applyFont="1" applyFill="1" applyBorder="1">
      <alignment/>
      <protection/>
    </xf>
    <xf numFmtId="170" fontId="11" fillId="5" borderId="13" xfId="119" applyNumberFormat="1" applyFont="1" applyFill="1" applyBorder="1" applyAlignment="1">
      <alignment horizontal="right"/>
      <protection/>
    </xf>
    <xf numFmtId="3" fontId="11" fillId="5" borderId="13" xfId="119" applyNumberFormat="1" applyFont="1" applyFill="1" applyBorder="1" applyAlignment="1">
      <alignment/>
      <protection/>
    </xf>
    <xf numFmtId="0" fontId="11" fillId="5" borderId="13" xfId="119" applyFont="1" applyFill="1" applyBorder="1" applyAlignment="1">
      <alignment wrapText="1"/>
      <protection/>
    </xf>
    <xf numFmtId="170" fontId="11" fillId="5" borderId="13" xfId="119" applyNumberFormat="1" applyFont="1" applyFill="1" applyBorder="1">
      <alignment/>
      <protection/>
    </xf>
    <xf numFmtId="170" fontId="11" fillId="0" borderId="13" xfId="119" applyNumberFormat="1" applyFont="1" applyFill="1" applyBorder="1" applyAlignment="1">
      <alignment/>
      <protection/>
    </xf>
    <xf numFmtId="3" fontId="7" fillId="0" borderId="13" xfId="119" applyNumberFormat="1" applyFont="1" applyFill="1" applyBorder="1" applyAlignment="1">
      <alignment horizontal="right"/>
      <protection/>
    </xf>
    <xf numFmtId="0" fontId="7" fillId="0" borderId="13" xfId="119" applyFont="1" applyFill="1" applyBorder="1" applyAlignment="1">
      <alignment wrapText="1"/>
      <protection/>
    </xf>
    <xf numFmtId="170" fontId="7" fillId="0" borderId="13" xfId="119" applyNumberFormat="1" applyFont="1" applyFill="1" applyBorder="1" applyAlignment="1">
      <alignment horizontal="right"/>
      <protection/>
    </xf>
    <xf numFmtId="3" fontId="11" fillId="5" borderId="13" xfId="119" applyNumberFormat="1" applyFont="1" applyFill="1" applyBorder="1" applyAlignment="1">
      <alignment/>
      <protection/>
    </xf>
    <xf numFmtId="170" fontId="11" fillId="5" borderId="13" xfId="119" applyNumberFormat="1" applyFont="1" applyFill="1" applyBorder="1" applyAlignment="1">
      <alignment/>
      <protection/>
    </xf>
    <xf numFmtId="0" fontId="35" fillId="0" borderId="13" xfId="119" applyFont="1" applyFill="1" applyBorder="1" applyAlignment="1">
      <alignment wrapText="1"/>
      <protection/>
    </xf>
    <xf numFmtId="170" fontId="7" fillId="5" borderId="13" xfId="119" applyNumberFormat="1" applyFont="1" applyFill="1" applyBorder="1" applyAlignment="1">
      <alignment/>
      <protection/>
    </xf>
    <xf numFmtId="0" fontId="15" fillId="0" borderId="13" xfId="119" applyFont="1" applyFill="1" applyBorder="1" applyAlignment="1">
      <alignment horizontal="center" wrapText="1"/>
      <protection/>
    </xf>
    <xf numFmtId="0" fontId="12" fillId="0" borderId="13" xfId="119" applyFont="1" applyFill="1" applyBorder="1" applyAlignment="1">
      <alignment wrapText="1"/>
      <protection/>
    </xf>
    <xf numFmtId="3" fontId="15" fillId="0" borderId="13" xfId="119" applyNumberFormat="1" applyFont="1" applyFill="1" applyBorder="1" applyAlignment="1">
      <alignment horizontal="right"/>
      <protection/>
    </xf>
    <xf numFmtId="3" fontId="15" fillId="0" borderId="13" xfId="119" applyNumberFormat="1" applyFont="1" applyFill="1" applyBorder="1">
      <alignment/>
      <protection/>
    </xf>
    <xf numFmtId="170" fontId="15" fillId="0" borderId="13" xfId="119" applyNumberFormat="1" applyFont="1" applyFill="1" applyBorder="1">
      <alignment/>
      <protection/>
    </xf>
    <xf numFmtId="0" fontId="12" fillId="0" borderId="13" xfId="119" applyFont="1" applyFill="1" applyBorder="1" applyAlignment="1">
      <alignment horizontal="left" wrapText="1"/>
      <protection/>
    </xf>
    <xf numFmtId="170" fontId="15" fillId="0" borderId="13" xfId="119" applyNumberFormat="1" applyFont="1" applyFill="1" applyBorder="1" applyAlignment="1">
      <alignment horizontal="right"/>
      <protection/>
    </xf>
    <xf numFmtId="3" fontId="11" fillId="0" borderId="13" xfId="119" applyNumberFormat="1" applyFont="1" applyFill="1" applyBorder="1" applyAlignment="1">
      <alignment horizontal="right"/>
      <protection/>
    </xf>
    <xf numFmtId="3" fontId="11" fillId="0" borderId="13" xfId="119" applyNumberFormat="1" applyFont="1" applyFill="1" applyBorder="1">
      <alignment/>
      <protection/>
    </xf>
    <xf numFmtId="170" fontId="11" fillId="0" borderId="13" xfId="119" applyNumberFormat="1" applyFont="1" applyFill="1" applyBorder="1">
      <alignment/>
      <protection/>
    </xf>
    <xf numFmtId="17" fontId="11" fillId="0" borderId="13" xfId="119" applyNumberFormat="1" applyFont="1" applyFill="1" applyBorder="1" applyAlignment="1">
      <alignment horizontal="center" wrapText="1"/>
      <protection/>
    </xf>
    <xf numFmtId="0" fontId="11" fillId="0" borderId="13" xfId="119" applyFont="1" applyFill="1" applyBorder="1" applyAlignment="1">
      <alignment wrapText="1"/>
      <protection/>
    </xf>
    <xf numFmtId="3" fontId="40" fillId="0" borderId="13" xfId="82" applyNumberFormat="1" applyFont="1" applyFill="1" applyBorder="1" applyAlignment="1">
      <alignment/>
    </xf>
    <xf numFmtId="0" fontId="11" fillId="0" borderId="13" xfId="119" applyFont="1" applyFill="1" applyBorder="1" applyAlignment="1">
      <alignment horizontal="center" wrapText="1"/>
      <protection/>
    </xf>
    <xf numFmtId="0" fontId="11" fillId="0" borderId="13" xfId="119" applyFont="1" applyFill="1" applyBorder="1" applyAlignment="1">
      <alignment horizontal="left" wrapText="1"/>
      <protection/>
    </xf>
    <xf numFmtId="3" fontId="11" fillId="0" borderId="13" xfId="119" applyNumberFormat="1" applyFont="1" applyFill="1" applyBorder="1" applyAlignment="1">
      <alignment horizontal="right" wrapText="1"/>
      <protection/>
    </xf>
    <xf numFmtId="0" fontId="11" fillId="0" borderId="13" xfId="119" applyFont="1" applyFill="1" applyBorder="1" applyAlignment="1">
      <alignment horizontal="right" wrapText="1"/>
      <protection/>
    </xf>
    <xf numFmtId="0" fontId="35" fillId="0" borderId="15" xfId="119" applyFont="1" applyFill="1" applyBorder="1" applyAlignment="1">
      <alignment horizontal="right" wrapText="1"/>
      <protection/>
    </xf>
    <xf numFmtId="0" fontId="41" fillId="0" borderId="0" xfId="119" applyFont="1">
      <alignment/>
      <protection/>
    </xf>
    <xf numFmtId="0" fontId="7" fillId="0" borderId="0" xfId="119" applyFont="1" applyFill="1" applyBorder="1" applyAlignment="1">
      <alignment horizontal="center" wrapText="1"/>
      <protection/>
    </xf>
    <xf numFmtId="0" fontId="7" fillId="0" borderId="0" xfId="119" applyFont="1" applyFill="1" applyBorder="1" applyAlignment="1">
      <alignment horizontal="left" wrapText="1"/>
      <protection/>
    </xf>
    <xf numFmtId="0" fontId="13" fillId="0" borderId="0" xfId="119" applyFont="1" applyFill="1" applyAlignment="1">
      <alignment horizontal="center"/>
      <protection/>
    </xf>
    <xf numFmtId="0" fontId="13" fillId="0" borderId="0" xfId="119" applyFont="1" applyFill="1">
      <alignment/>
      <protection/>
    </xf>
    <xf numFmtId="0" fontId="13" fillId="0" borderId="0" xfId="119" applyFont="1" applyFill="1" applyBorder="1" applyAlignment="1">
      <alignment horizontal="right"/>
      <protection/>
    </xf>
    <xf numFmtId="0" fontId="13" fillId="0" borderId="0" xfId="119" applyFont="1" applyFill="1" applyAlignment="1">
      <alignment wrapText="1"/>
      <protection/>
    </xf>
    <xf numFmtId="0" fontId="17" fillId="0" borderId="0" xfId="119" applyFont="1" applyBorder="1">
      <alignment/>
      <protection/>
    </xf>
    <xf numFmtId="0" fontId="17" fillId="0" borderId="0" xfId="119" applyFont="1" applyFill="1" applyBorder="1">
      <alignment/>
      <protection/>
    </xf>
    <xf numFmtId="0" fontId="13" fillId="0" borderId="0" xfId="119" applyFont="1" applyFill="1" applyAlignment="1">
      <alignment horizontal="right"/>
      <protection/>
    </xf>
    <xf numFmtId="0" fontId="0" fillId="0" borderId="0" xfId="119" applyFill="1">
      <alignment/>
      <protection/>
    </xf>
    <xf numFmtId="0" fontId="0" fillId="0" borderId="0" xfId="122">
      <alignment/>
      <protection/>
    </xf>
    <xf numFmtId="0" fontId="7" fillId="0" borderId="0" xfId="122" applyFont="1" applyAlignment="1">
      <alignment/>
      <protection/>
    </xf>
    <xf numFmtId="0" fontId="35" fillId="0" borderId="0" xfId="122" applyFont="1" applyAlignment="1">
      <alignment horizontal="right"/>
      <protection/>
    </xf>
    <xf numFmtId="0" fontId="7" fillId="0" borderId="0" xfId="122" applyFont="1">
      <alignment/>
      <protection/>
    </xf>
    <xf numFmtId="0" fontId="7" fillId="0" borderId="0" xfId="122" applyFont="1" applyFill="1">
      <alignment/>
      <protection/>
    </xf>
    <xf numFmtId="0" fontId="8" fillId="0" borderId="0" xfId="122" applyFont="1" applyAlignment="1">
      <alignment horizontal="right"/>
      <protection/>
    </xf>
    <xf numFmtId="0" fontId="7" fillId="0" borderId="13" xfId="122" applyFont="1" applyFill="1" applyBorder="1" applyAlignment="1">
      <alignment horizontal="center" vertical="center" wrapText="1"/>
      <protection/>
    </xf>
    <xf numFmtId="0" fontId="35" fillId="0" borderId="13" xfId="122" applyFont="1" applyBorder="1" applyAlignment="1">
      <alignment horizontal="center" vertical="center" wrapText="1"/>
      <protection/>
    </xf>
    <xf numFmtId="0" fontId="35" fillId="0" borderId="13" xfId="122" applyFont="1" applyFill="1" applyBorder="1" applyAlignment="1">
      <alignment horizontal="center" vertical="center" wrapText="1"/>
      <protection/>
    </xf>
    <xf numFmtId="0" fontId="8" fillId="0" borderId="16" xfId="122" applyFont="1" applyFill="1" applyBorder="1" applyAlignment="1">
      <alignment horizontal="center" vertical="center"/>
      <protection/>
    </xf>
    <xf numFmtId="0" fontId="8" fillId="0" borderId="16" xfId="122" applyFont="1" applyBorder="1" applyAlignment="1">
      <alignment horizontal="center"/>
      <protection/>
    </xf>
    <xf numFmtId="0" fontId="8" fillId="0" borderId="16" xfId="122" applyFont="1" applyFill="1" applyBorder="1" applyAlignment="1">
      <alignment horizontal="center"/>
      <protection/>
    </xf>
    <xf numFmtId="0" fontId="11" fillId="0" borderId="13" xfId="122" applyFont="1" applyFill="1" applyBorder="1" applyAlignment="1">
      <alignment horizontal="center" wrapText="1"/>
      <protection/>
    </xf>
    <xf numFmtId="0" fontId="11" fillId="0" borderId="13" xfId="122" applyFont="1" applyFill="1" applyBorder="1" applyAlignment="1">
      <alignment horizontal="left" wrapText="1"/>
      <protection/>
    </xf>
    <xf numFmtId="3" fontId="40" fillId="0" borderId="13" xfId="15" applyNumberFormat="1" applyFont="1" applyBorder="1" applyAlignment="1">
      <alignment horizontal="right" wrapText="1"/>
      <protection/>
    </xf>
    <xf numFmtId="3" fontId="40" fillId="0" borderId="13" xfId="15" applyNumberFormat="1" applyFont="1" applyFill="1" applyBorder="1" applyAlignment="1">
      <alignment horizontal="right" wrapText="1"/>
      <protection/>
    </xf>
    <xf numFmtId="170" fontId="40" fillId="0" borderId="13" xfId="15" applyNumberFormat="1" applyFont="1" applyBorder="1" applyAlignment="1">
      <alignment horizontal="right" wrapText="1"/>
      <protection/>
    </xf>
    <xf numFmtId="3" fontId="0" fillId="0" borderId="0" xfId="122" applyNumberFormat="1">
      <alignment/>
      <protection/>
    </xf>
    <xf numFmtId="0" fontId="11" fillId="0" borderId="13" xfId="122" applyFont="1" applyFill="1" applyBorder="1" applyAlignment="1">
      <alignment horizontal="left"/>
      <protection/>
    </xf>
    <xf numFmtId="0" fontId="7" fillId="0" borderId="13" xfId="122" applyFont="1" applyFill="1" applyBorder="1" applyAlignment="1">
      <alignment horizontal="center"/>
      <protection/>
    </xf>
    <xf numFmtId="0" fontId="7" fillId="0" borderId="13" xfId="122" applyFont="1" applyFill="1" applyBorder="1" applyAlignment="1">
      <alignment horizontal="left"/>
      <protection/>
    </xf>
    <xf numFmtId="3" fontId="43" fillId="0" borderId="13" xfId="15" applyNumberFormat="1" applyFont="1" applyFill="1" applyBorder="1" applyAlignment="1">
      <alignment horizontal="right" wrapText="1"/>
      <protection/>
    </xf>
    <xf numFmtId="3" fontId="7" fillId="0" borderId="13" xfId="122" applyNumberFormat="1" applyFont="1" applyFill="1" applyBorder="1">
      <alignment/>
      <protection/>
    </xf>
    <xf numFmtId="170" fontId="43" fillId="0" borderId="13" xfId="15" applyNumberFormat="1" applyFont="1" applyFill="1" applyBorder="1" applyAlignment="1">
      <alignment horizontal="right" wrapText="1"/>
      <protection/>
    </xf>
    <xf numFmtId="3" fontId="7" fillId="0" borderId="13" xfId="122" applyNumberFormat="1" applyFont="1" applyFill="1" applyBorder="1" applyAlignment="1">
      <alignment/>
      <protection/>
    </xf>
    <xf numFmtId="0" fontId="7" fillId="0" borderId="13" xfId="122" applyFont="1" applyFill="1" applyBorder="1" applyAlignment="1">
      <alignment horizontal="left" wrapText="1"/>
      <protection/>
    </xf>
    <xf numFmtId="170" fontId="40" fillId="0" borderId="13" xfId="15" applyNumberFormat="1" applyFont="1" applyFill="1" applyBorder="1" applyAlignment="1">
      <alignment horizontal="right" wrapText="1"/>
      <protection/>
    </xf>
    <xf numFmtId="3" fontId="7" fillId="0" borderId="13" xfId="122" applyNumberFormat="1" applyFont="1" applyFill="1" applyBorder="1" applyAlignment="1">
      <alignment horizontal="right"/>
      <protection/>
    </xf>
    <xf numFmtId="0" fontId="7" fillId="0" borderId="13" xfId="122" applyFont="1" applyFill="1" applyBorder="1" applyAlignment="1">
      <alignment horizontal="center" wrapText="1"/>
      <protection/>
    </xf>
    <xf numFmtId="3" fontId="7" fillId="0" borderId="13" xfId="15" applyNumberFormat="1" applyFont="1" applyFill="1" applyBorder="1" applyAlignment="1">
      <alignment horizontal="right" wrapText="1"/>
      <protection/>
    </xf>
    <xf numFmtId="170" fontId="7" fillId="0" borderId="13" xfId="15" applyNumberFormat="1" applyFont="1" applyFill="1" applyBorder="1" applyAlignment="1">
      <alignment horizontal="right" wrapText="1"/>
      <protection/>
    </xf>
    <xf numFmtId="14" fontId="7" fillId="0" borderId="13" xfId="122" applyNumberFormat="1" applyFont="1" applyFill="1" applyBorder="1" applyAlignment="1">
      <alignment horizontal="center"/>
      <protection/>
    </xf>
    <xf numFmtId="3" fontId="0" fillId="0" borderId="0" xfId="122" applyNumberFormat="1" applyFill="1">
      <alignment/>
      <protection/>
    </xf>
    <xf numFmtId="0" fontId="0" fillId="0" borderId="0" xfId="122" applyFill="1">
      <alignment/>
      <protection/>
    </xf>
    <xf numFmtId="3" fontId="43" fillId="0" borderId="13" xfId="15" applyNumberFormat="1" applyFont="1" applyFill="1" applyBorder="1" applyAlignment="1">
      <alignment horizontal="right" wrapText="1"/>
      <protection/>
    </xf>
    <xf numFmtId="170" fontId="43" fillId="0" borderId="13" xfId="15" applyNumberFormat="1" applyFont="1" applyFill="1" applyBorder="1" applyAlignment="1">
      <alignment horizontal="right" wrapText="1"/>
      <protection/>
    </xf>
    <xf numFmtId="3" fontId="7" fillId="0" borderId="13" xfId="122" applyNumberFormat="1" applyFont="1" applyFill="1" applyBorder="1" applyAlignment="1">
      <alignment wrapText="1"/>
      <protection/>
    </xf>
    <xf numFmtId="3" fontId="11" fillId="0" borderId="13" xfId="122" applyNumberFormat="1" applyFont="1" applyFill="1" applyBorder="1" applyAlignment="1">
      <alignment/>
      <protection/>
    </xf>
    <xf numFmtId="170" fontId="40" fillId="0" borderId="13" xfId="15" applyNumberFormat="1" applyFont="1" applyFill="1" applyBorder="1" applyAlignment="1">
      <alignment horizontal="right" wrapText="1"/>
      <protection/>
    </xf>
    <xf numFmtId="170" fontId="7" fillId="0" borderId="0" xfId="122" applyNumberFormat="1" applyFont="1">
      <alignment/>
      <protection/>
    </xf>
    <xf numFmtId="0" fontId="15" fillId="0" borderId="0" xfId="122" applyFont="1" applyFill="1">
      <alignment/>
      <protection/>
    </xf>
    <xf numFmtId="0" fontId="7" fillId="0" borderId="17" xfId="122" applyFont="1" applyFill="1" applyBorder="1" applyAlignment="1">
      <alignment horizontal="center"/>
      <protection/>
    </xf>
    <xf numFmtId="0" fontId="44" fillId="0" borderId="13" xfId="122" applyFont="1" applyFill="1" applyBorder="1" applyAlignment="1">
      <alignment horizontal="left" wrapText="1"/>
      <protection/>
    </xf>
    <xf numFmtId="3" fontId="15" fillId="0" borderId="18" xfId="122" applyNumberFormat="1" applyFont="1" applyBorder="1" applyAlignment="1">
      <alignment/>
      <protection/>
    </xf>
    <xf numFmtId="3" fontId="15" fillId="0" borderId="13" xfId="122" applyNumberFormat="1" applyFont="1" applyFill="1" applyBorder="1">
      <alignment/>
      <protection/>
    </xf>
    <xf numFmtId="170" fontId="15" fillId="0" borderId="18" xfId="122" applyNumberFormat="1" applyFont="1" applyBorder="1" applyAlignment="1">
      <alignment/>
      <protection/>
    </xf>
    <xf numFmtId="3" fontId="15" fillId="0" borderId="13" xfId="122" applyNumberFormat="1" applyFont="1" applyBorder="1">
      <alignment/>
      <protection/>
    </xf>
    <xf numFmtId="0" fontId="15" fillId="0" borderId="13" xfId="122" applyFont="1" applyFill="1" applyBorder="1" applyAlignment="1">
      <alignment horizontal="left" wrapText="1"/>
      <protection/>
    </xf>
    <xf numFmtId="3" fontId="44" fillId="0" borderId="18" xfId="122" applyNumberFormat="1" applyFont="1" applyBorder="1" applyAlignment="1">
      <alignment/>
      <protection/>
    </xf>
    <xf numFmtId="3" fontId="44" fillId="0" borderId="18" xfId="122" applyNumberFormat="1" applyFont="1" applyFill="1" applyBorder="1" applyAlignment="1">
      <alignment/>
      <protection/>
    </xf>
    <xf numFmtId="170" fontId="44" fillId="0" borderId="18" xfId="122" applyNumberFormat="1" applyFont="1" applyBorder="1" applyAlignment="1">
      <alignment/>
      <protection/>
    </xf>
    <xf numFmtId="170" fontId="45" fillId="0" borderId="13" xfId="126" applyNumberFormat="1" applyFont="1" applyFill="1" applyBorder="1" applyAlignment="1">
      <alignment horizontal="right" wrapText="1"/>
      <protection/>
    </xf>
    <xf numFmtId="3" fontId="45" fillId="0" borderId="13" xfId="126" applyNumberFormat="1" applyFont="1" applyFill="1" applyBorder="1" applyAlignment="1">
      <alignment horizontal="right" wrapText="1"/>
      <protection/>
    </xf>
    <xf numFmtId="0" fontId="10" fillId="0" borderId="0" xfId="122" applyFont="1" applyFill="1" applyAlignment="1">
      <alignment horizontal="left"/>
      <protection/>
    </xf>
    <xf numFmtId="0" fontId="10" fillId="0" borderId="0" xfId="122" applyFont="1" applyFill="1">
      <alignment/>
      <protection/>
    </xf>
    <xf numFmtId="3" fontId="10" fillId="0" borderId="0" xfId="122" applyNumberFormat="1" applyFont="1" applyFill="1" applyAlignment="1">
      <alignment horizontal="right"/>
      <protection/>
    </xf>
    <xf numFmtId="3" fontId="10" fillId="0" borderId="0" xfId="122" applyNumberFormat="1" applyFont="1" applyFill="1" applyBorder="1" applyAlignment="1">
      <alignment horizontal="right" wrapText="1"/>
      <protection/>
    </xf>
    <xf numFmtId="0" fontId="4" fillId="0" borderId="0" xfId="122" applyFont="1">
      <alignment/>
      <protection/>
    </xf>
    <xf numFmtId="0" fontId="7" fillId="0" borderId="0" xfId="122" applyFont="1" applyFill="1" applyAlignment="1">
      <alignment horizontal="left"/>
      <protection/>
    </xf>
    <xf numFmtId="0" fontId="7" fillId="0" borderId="0" xfId="122" applyFont="1" applyFill="1" applyAlignment="1">
      <alignment horizontal="center"/>
      <protection/>
    </xf>
    <xf numFmtId="3" fontId="7" fillId="0" borderId="0" xfId="122" applyNumberFormat="1" applyFont="1" applyFill="1" applyAlignment="1">
      <alignment horizontal="right"/>
      <protection/>
    </xf>
    <xf numFmtId="0" fontId="0" fillId="0" borderId="0" xfId="122" applyFont="1" applyFill="1">
      <alignment/>
      <protection/>
    </xf>
    <xf numFmtId="0" fontId="7" fillId="0" borderId="0" xfId="122" applyFont="1" applyFill="1" applyAlignment="1">
      <alignment horizontal="right"/>
      <protection/>
    </xf>
    <xf numFmtId="0" fontId="7" fillId="0" borderId="0" xfId="123" applyFont="1">
      <alignment/>
      <protection/>
    </xf>
    <xf numFmtId="0" fontId="0" fillId="0" borderId="0" xfId="123" applyBorder="1">
      <alignment/>
      <protection/>
    </xf>
    <xf numFmtId="49" fontId="7" fillId="0" borderId="0" xfId="123" applyNumberFormat="1" applyFont="1" applyBorder="1">
      <alignment/>
      <protection/>
    </xf>
    <xf numFmtId="3" fontId="7" fillId="0" borderId="0" xfId="123" applyNumberFormat="1" applyFont="1">
      <alignment/>
      <protection/>
    </xf>
    <xf numFmtId="2" fontId="7" fillId="0" borderId="0" xfId="123" applyNumberFormat="1" applyFont="1">
      <alignment/>
      <protection/>
    </xf>
    <xf numFmtId="3" fontId="8" fillId="0" borderId="0" xfId="123" applyNumberFormat="1" applyFont="1" applyBorder="1" applyAlignment="1">
      <alignment horizontal="right"/>
      <protection/>
    </xf>
    <xf numFmtId="0" fontId="7" fillId="0" borderId="13" xfId="123" applyFont="1" applyBorder="1" applyAlignment="1">
      <alignment horizontal="center" vertical="center" wrapText="1"/>
      <protection/>
    </xf>
    <xf numFmtId="49" fontId="7" fillId="0" borderId="13" xfId="123" applyNumberFormat="1" applyFont="1" applyBorder="1" applyAlignment="1">
      <alignment horizontal="center" vertical="center" wrapText="1"/>
      <protection/>
    </xf>
    <xf numFmtId="3" fontId="35" fillId="0" borderId="13" xfId="123" applyNumberFormat="1" applyFont="1" applyFill="1" applyBorder="1" applyAlignment="1" quotePrefix="1">
      <alignment horizontal="center" vertical="center" wrapText="1"/>
      <protection/>
    </xf>
    <xf numFmtId="3" fontId="35" fillId="0" borderId="13" xfId="123" applyNumberFormat="1" applyFont="1" applyBorder="1" applyAlignment="1">
      <alignment horizontal="center" vertical="center" wrapText="1"/>
      <protection/>
    </xf>
    <xf numFmtId="3" fontId="35" fillId="0" borderId="13" xfId="123" applyNumberFormat="1" applyFont="1" applyBorder="1" applyAlignment="1" quotePrefix="1">
      <alignment horizontal="center" vertical="center" wrapText="1"/>
      <protection/>
    </xf>
    <xf numFmtId="2" fontId="35" fillId="0" borderId="13" xfId="123" applyNumberFormat="1" applyFont="1" applyBorder="1" applyAlignment="1" quotePrefix="1">
      <alignment horizontal="center" vertical="center" wrapText="1"/>
      <protection/>
    </xf>
    <xf numFmtId="0" fontId="8" fillId="0" borderId="13" xfId="123" applyFont="1" applyBorder="1" applyAlignment="1">
      <alignment horizontal="center" vertical="center"/>
      <protection/>
    </xf>
    <xf numFmtId="49" fontId="8" fillId="0" borderId="13" xfId="123" applyNumberFormat="1" applyFont="1" applyBorder="1" applyAlignment="1">
      <alignment horizontal="center" vertical="center"/>
      <protection/>
    </xf>
    <xf numFmtId="3" fontId="8" fillId="0" borderId="13" xfId="123" applyNumberFormat="1" applyFont="1" applyFill="1" applyBorder="1" applyAlignment="1">
      <alignment horizontal="center"/>
      <protection/>
    </xf>
    <xf numFmtId="3" fontId="8" fillId="0" borderId="13" xfId="123" applyNumberFormat="1" applyFont="1" applyBorder="1" applyAlignment="1">
      <alignment horizontal="center"/>
      <protection/>
    </xf>
    <xf numFmtId="1" fontId="8" fillId="0" borderId="13" xfId="123" applyNumberFormat="1" applyFont="1" applyBorder="1" applyAlignment="1">
      <alignment horizontal="center"/>
      <protection/>
    </xf>
    <xf numFmtId="49" fontId="11" fillId="0" borderId="13" xfId="123" applyNumberFormat="1" applyFont="1" applyBorder="1" applyAlignment="1">
      <alignment wrapText="1"/>
      <protection/>
    </xf>
    <xf numFmtId="3" fontId="11" fillId="0" borderId="13" xfId="123" applyNumberFormat="1" applyFont="1" applyBorder="1">
      <alignment/>
      <protection/>
    </xf>
    <xf numFmtId="3" fontId="11" fillId="0" borderId="13" xfId="123" applyNumberFormat="1" applyFont="1" applyBorder="1" applyAlignment="1">
      <alignment horizontal="right"/>
      <protection/>
    </xf>
    <xf numFmtId="3" fontId="11" fillId="0" borderId="13" xfId="123" applyNumberFormat="1" applyFont="1" applyFill="1" applyBorder="1">
      <alignment/>
      <protection/>
    </xf>
    <xf numFmtId="171" fontId="11" fillId="0" borderId="13" xfId="123" applyNumberFormat="1" applyFont="1" applyBorder="1">
      <alignment/>
      <protection/>
    </xf>
    <xf numFmtId="0" fontId="11" fillId="0" borderId="0" xfId="123" applyFont="1">
      <alignment/>
      <protection/>
    </xf>
    <xf numFmtId="49" fontId="7" fillId="0" borderId="13" xfId="123" applyNumberFormat="1" applyFont="1" applyBorder="1" applyAlignment="1">
      <alignment wrapText="1"/>
      <protection/>
    </xf>
    <xf numFmtId="3" fontId="7" fillId="0" borderId="13" xfId="123" applyNumberFormat="1" applyFont="1" applyBorder="1">
      <alignment/>
      <protection/>
    </xf>
    <xf numFmtId="171" fontId="7" fillId="0" borderId="13" xfId="123" applyNumberFormat="1" applyFont="1" applyBorder="1">
      <alignment/>
      <protection/>
    </xf>
    <xf numFmtId="49" fontId="7" fillId="0" borderId="13" xfId="123" applyNumberFormat="1" applyFont="1" applyBorder="1" applyAlignment="1">
      <alignment horizontal="left" wrapText="1" indent="1"/>
      <protection/>
    </xf>
    <xf numFmtId="49" fontId="7" fillId="0" borderId="13" xfId="123" applyNumberFormat="1" applyFont="1" applyBorder="1" applyAlignment="1">
      <alignment horizontal="left" wrapText="1" indent="2"/>
      <protection/>
    </xf>
    <xf numFmtId="49" fontId="7" fillId="0" borderId="13" xfId="123" applyNumberFormat="1" applyFont="1" applyBorder="1" applyAlignment="1">
      <alignment horizontal="left" wrapText="1" indent="3"/>
      <protection/>
    </xf>
    <xf numFmtId="49" fontId="7" fillId="0" borderId="13" xfId="123" applyNumberFormat="1" applyFont="1" applyBorder="1" applyAlignment="1">
      <alignment horizontal="left" wrapText="1" indent="4"/>
      <protection/>
    </xf>
    <xf numFmtId="49" fontId="7" fillId="0" borderId="13" xfId="123" applyNumberFormat="1" applyFont="1" applyBorder="1" applyAlignment="1">
      <alignment horizontal="left" wrapText="1"/>
      <protection/>
    </xf>
    <xf numFmtId="3" fontId="7" fillId="0" borderId="13" xfId="123" applyNumberFormat="1" applyFont="1" applyBorder="1" applyAlignment="1">
      <alignment horizontal="right"/>
      <protection/>
    </xf>
    <xf numFmtId="171" fontId="7" fillId="0" borderId="13" xfId="123" applyNumberFormat="1" applyFont="1" applyBorder="1" applyAlignment="1">
      <alignment horizontal="right"/>
      <protection/>
    </xf>
    <xf numFmtId="49" fontId="7" fillId="0" borderId="13" xfId="123" applyNumberFormat="1" applyFont="1" applyFill="1" applyBorder="1" applyAlignment="1">
      <alignment wrapText="1"/>
      <protection/>
    </xf>
    <xf numFmtId="3" fontId="11" fillId="0" borderId="13" xfId="123" applyNumberFormat="1" applyFont="1" applyFill="1" applyBorder="1" applyAlignment="1">
      <alignment horizontal="right"/>
      <protection/>
    </xf>
    <xf numFmtId="3" fontId="7" fillId="0" borderId="13" xfId="123" applyNumberFormat="1" applyFont="1" applyFill="1" applyBorder="1">
      <alignment/>
      <protection/>
    </xf>
    <xf numFmtId="3" fontId="7" fillId="0" borderId="0" xfId="123" applyNumberFormat="1" applyFont="1" applyFill="1">
      <alignment/>
      <protection/>
    </xf>
    <xf numFmtId="3" fontId="7" fillId="0" borderId="13" xfId="123" applyNumberFormat="1" applyFont="1" applyFill="1" applyBorder="1" applyAlignment="1">
      <alignment horizontal="right"/>
      <protection/>
    </xf>
    <xf numFmtId="49" fontId="7" fillId="0" borderId="13" xfId="123" applyNumberFormat="1" applyFont="1" applyBorder="1" applyAlignment="1">
      <alignment horizontal="left" wrapText="1" indent="5"/>
      <protection/>
    </xf>
    <xf numFmtId="49" fontId="7" fillId="0" borderId="0" xfId="123" applyNumberFormat="1" applyFont="1" applyAlignment="1">
      <alignment wrapText="1"/>
      <protection/>
    </xf>
    <xf numFmtId="171" fontId="7" fillId="0" borderId="0" xfId="123" applyNumberFormat="1" applyFont="1">
      <alignment/>
      <protection/>
    </xf>
    <xf numFmtId="0" fontId="44" fillId="0" borderId="13" xfId="162" applyFont="1" applyFill="1" applyBorder="1" applyAlignment="1" quotePrefix="1">
      <alignment horizontal="left" vertical="center" wrapText="1"/>
    </xf>
    <xf numFmtId="3" fontId="49" fillId="5" borderId="13" xfId="179" applyNumberFormat="1" applyFont="1" applyBorder="1">
      <alignment horizontal="right" vertical="center"/>
    </xf>
    <xf numFmtId="170" fontId="49" fillId="5" borderId="13" xfId="179" applyNumberFormat="1" applyFont="1" applyBorder="1" applyAlignment="1">
      <alignment horizontal="right" vertical="center"/>
    </xf>
    <xf numFmtId="3" fontId="12" fillId="0" borderId="13" xfId="165" applyNumberFormat="1" applyFont="1" applyFill="1" applyBorder="1" applyAlignment="1" quotePrefix="1">
      <alignment horizontal="left" vertical="center" indent="3"/>
    </xf>
    <xf numFmtId="49" fontId="15" fillId="0" borderId="13" xfId="123" applyNumberFormat="1" applyFont="1" applyFill="1" applyBorder="1" applyAlignment="1">
      <alignment horizontal="left" wrapText="1"/>
      <protection/>
    </xf>
    <xf numFmtId="3" fontId="50" fillId="5" borderId="13" xfId="179" applyNumberFormat="1" applyFont="1" applyBorder="1">
      <alignment horizontal="right" vertical="center"/>
    </xf>
    <xf numFmtId="170" fontId="50" fillId="5" borderId="13" xfId="179" applyNumberFormat="1" applyFont="1" applyBorder="1" applyAlignment="1">
      <alignment horizontal="right" vertical="center"/>
    </xf>
    <xf numFmtId="3" fontId="12" fillId="0" borderId="13" xfId="168" applyNumberFormat="1" applyFont="1" applyFill="1" applyBorder="1" applyAlignment="1" quotePrefix="1">
      <alignment horizontal="left" vertical="center" indent="4"/>
    </xf>
    <xf numFmtId="3" fontId="15" fillId="0" borderId="13" xfId="123" applyNumberFormat="1" applyFont="1" applyFill="1" applyBorder="1" applyAlignment="1">
      <alignment horizontal="left" wrapText="1" indent="2"/>
      <protection/>
    </xf>
    <xf numFmtId="0" fontId="15" fillId="0" borderId="13" xfId="123" applyFont="1" applyFill="1" applyBorder="1" applyAlignment="1">
      <alignment horizontal="left" wrapText="1"/>
      <protection/>
    </xf>
    <xf numFmtId="3" fontId="12" fillId="0" borderId="13" xfId="162" applyNumberFormat="1" applyFont="1" applyFill="1" applyBorder="1" applyAlignment="1" quotePrefix="1">
      <alignment horizontal="left" vertical="center" wrapText="1" indent="2"/>
    </xf>
    <xf numFmtId="0" fontId="15" fillId="0" borderId="13" xfId="165" applyFont="1" applyFill="1" applyBorder="1" applyAlignment="1">
      <alignment horizontal="left" vertical="center"/>
    </xf>
    <xf numFmtId="0" fontId="15" fillId="0" borderId="13" xfId="15" applyFont="1" applyFill="1" applyBorder="1" applyAlignment="1">
      <alignment horizontal="left" vertical="top" wrapText="1" indent="1"/>
      <protection/>
    </xf>
    <xf numFmtId="3" fontId="12" fillId="0" borderId="13" xfId="171" applyNumberFormat="1" applyFont="1" applyFill="1" applyBorder="1" applyAlignment="1" quotePrefix="1">
      <alignment horizontal="left" vertical="center" indent="5"/>
    </xf>
    <xf numFmtId="0" fontId="15" fillId="0" borderId="13" xfId="123" applyFont="1" applyFill="1" applyBorder="1" applyAlignment="1">
      <alignment horizontal="left" wrapText="1" indent="2"/>
      <protection/>
    </xf>
    <xf numFmtId="1" fontId="12" fillId="0" borderId="13" xfId="168" applyNumberFormat="1" applyFont="1" applyFill="1" applyBorder="1" applyAlignment="1" quotePrefix="1">
      <alignment horizontal="left" vertical="center" indent="4"/>
    </xf>
    <xf numFmtId="0" fontId="15" fillId="0" borderId="13" xfId="131" applyFont="1" applyFill="1" applyBorder="1" applyAlignment="1">
      <alignment horizontal="left" wrapText="1" indent="1"/>
      <protection/>
    </xf>
    <xf numFmtId="0" fontId="15" fillId="0" borderId="13" xfId="123" applyFont="1" applyFill="1" applyBorder="1" applyAlignment="1">
      <alignment horizontal="left" wrapText="1" indent="1"/>
      <protection/>
    </xf>
    <xf numFmtId="0" fontId="11" fillId="0" borderId="0" xfId="123" applyFont="1" applyAlignment="1">
      <alignment horizontal="left"/>
      <protection/>
    </xf>
    <xf numFmtId="0" fontId="7" fillId="0" borderId="0" xfId="123" applyFont="1" applyAlignment="1">
      <alignment horizontal="left"/>
      <protection/>
    </xf>
    <xf numFmtId="1" fontId="47" fillId="0" borderId="0" xfId="123" applyNumberFormat="1" applyFont="1" applyFill="1" applyAlignment="1">
      <alignment horizontal="left" wrapText="1"/>
      <protection/>
    </xf>
    <xf numFmtId="49" fontId="35" fillId="0" borderId="0" xfId="123" applyNumberFormat="1" applyFont="1" applyFill="1" applyAlignment="1">
      <alignment wrapText="1"/>
      <protection/>
    </xf>
    <xf numFmtId="3" fontId="35" fillId="0" borderId="0" xfId="123" applyNumberFormat="1" applyFont="1" applyFill="1">
      <alignment/>
      <protection/>
    </xf>
    <xf numFmtId="2" fontId="35" fillId="0" borderId="0" xfId="123" applyNumberFormat="1" applyFont="1" applyFill="1">
      <alignment/>
      <protection/>
    </xf>
    <xf numFmtId="3" fontId="10" fillId="0" borderId="0" xfId="123" applyNumberFormat="1" applyFont="1" applyFill="1">
      <alignment/>
      <protection/>
    </xf>
    <xf numFmtId="2" fontId="10" fillId="0" borderId="0" xfId="123" applyNumberFormat="1" applyFont="1" applyFill="1">
      <alignment/>
      <protection/>
    </xf>
    <xf numFmtId="3" fontId="10" fillId="0" borderId="0" xfId="123" applyNumberFormat="1" applyFont="1" applyFill="1" applyAlignment="1">
      <alignment horizontal="right"/>
      <protection/>
    </xf>
    <xf numFmtId="49" fontId="7" fillId="0" borderId="0" xfId="123" applyNumberFormat="1" applyFont="1" applyFill="1" applyAlignment="1">
      <alignment wrapText="1"/>
      <protection/>
    </xf>
    <xf numFmtId="2" fontId="7" fillId="0" borderId="0" xfId="123" applyNumberFormat="1" applyFont="1" applyFill="1">
      <alignment/>
      <protection/>
    </xf>
    <xf numFmtId="0" fontId="7" fillId="0" borderId="0" xfId="123" applyFont="1" applyFill="1">
      <alignment/>
      <protection/>
    </xf>
    <xf numFmtId="0" fontId="7" fillId="0" borderId="0" xfId="123" applyFont="1" applyFill="1">
      <alignment/>
      <protection/>
    </xf>
    <xf numFmtId="0" fontId="35" fillId="0" borderId="0" xfId="123" applyFont="1" applyFill="1">
      <alignment/>
      <protection/>
    </xf>
    <xf numFmtId="14" fontId="7" fillId="0" borderId="0" xfId="124" applyNumberFormat="1" applyFont="1" applyFill="1" applyAlignment="1">
      <alignment horizontal="left"/>
      <protection/>
    </xf>
    <xf numFmtId="3" fontId="7" fillId="0" borderId="0" xfId="124" applyNumberFormat="1" applyFont="1" applyFill="1">
      <alignment/>
      <protection/>
    </xf>
    <xf numFmtId="0" fontId="7" fillId="0" borderId="0" xfId="124" applyFont="1" applyFill="1">
      <alignment/>
      <protection/>
    </xf>
    <xf numFmtId="0" fontId="7" fillId="0" borderId="0" xfId="124" applyFont="1" applyFill="1" applyAlignment="1">
      <alignment horizontal="right"/>
      <protection/>
    </xf>
    <xf numFmtId="170" fontId="0" fillId="0" borderId="0" xfId="136" applyNumberFormat="1" applyFont="1" applyFill="1" applyBorder="1">
      <alignment/>
      <protection/>
    </xf>
    <xf numFmtId="49" fontId="7" fillId="0" borderId="0" xfId="136" applyNumberFormat="1" applyFont="1" applyFill="1" applyBorder="1" applyAlignment="1">
      <alignment horizontal="left"/>
      <protection/>
    </xf>
    <xf numFmtId="0" fontId="0" fillId="0" borderId="0" xfId="124" applyFill="1" applyBorder="1">
      <alignment/>
      <protection/>
    </xf>
    <xf numFmtId="49" fontId="7" fillId="0" borderId="0" xfId="124" applyNumberFormat="1" applyFont="1" applyFill="1" applyBorder="1">
      <alignment/>
      <protection/>
    </xf>
    <xf numFmtId="0" fontId="7" fillId="0" borderId="0" xfId="124" applyFont="1" applyFill="1" applyBorder="1">
      <alignment/>
      <protection/>
    </xf>
    <xf numFmtId="170" fontId="7" fillId="0" borderId="0" xfId="124" applyNumberFormat="1" applyFont="1" applyFill="1" applyBorder="1">
      <alignment/>
      <protection/>
    </xf>
    <xf numFmtId="0" fontId="8" fillId="0" borderId="0" xfId="124" applyFont="1" applyFill="1" applyBorder="1" applyAlignment="1">
      <alignment horizontal="right"/>
      <protection/>
    </xf>
    <xf numFmtId="0" fontId="7" fillId="0" borderId="13" xfId="124" applyFont="1" applyFill="1" applyBorder="1" applyAlignment="1">
      <alignment horizontal="center" vertical="center" wrapText="1"/>
      <protection/>
    </xf>
    <xf numFmtId="49" fontId="7" fillId="0" borderId="13" xfId="124" applyNumberFormat="1" applyFont="1" applyFill="1" applyBorder="1" applyAlignment="1">
      <alignment horizontal="center" vertical="center" wrapText="1"/>
      <protection/>
    </xf>
    <xf numFmtId="0" fontId="35" fillId="0" borderId="13" xfId="124" applyFont="1" applyFill="1" applyBorder="1" applyAlignment="1">
      <alignment horizontal="center" vertical="center" wrapText="1"/>
      <protection/>
    </xf>
    <xf numFmtId="170" fontId="35" fillId="0" borderId="13" xfId="124" applyNumberFormat="1" applyFont="1" applyFill="1" applyBorder="1" applyAlignment="1">
      <alignment horizontal="center" vertical="center" wrapText="1"/>
      <protection/>
    </xf>
    <xf numFmtId="0" fontId="8" fillId="0" borderId="13" xfId="124" applyFont="1" applyFill="1" applyBorder="1" applyAlignment="1">
      <alignment horizontal="center" vertical="center"/>
      <protection/>
    </xf>
    <xf numFmtId="49" fontId="8" fillId="0" borderId="13" xfId="124" applyNumberFormat="1" applyFont="1" applyFill="1" applyBorder="1" applyAlignment="1">
      <alignment horizontal="center" vertical="center"/>
      <protection/>
    </xf>
    <xf numFmtId="0" fontId="8" fillId="0" borderId="13" xfId="124" applyFont="1" applyFill="1" applyBorder="1" applyAlignment="1">
      <alignment horizontal="center"/>
      <protection/>
    </xf>
    <xf numFmtId="3" fontId="8" fillId="0" borderId="13" xfId="124" applyNumberFormat="1" applyFont="1" applyFill="1" applyBorder="1" applyAlignment="1">
      <alignment horizontal="center"/>
      <protection/>
    </xf>
    <xf numFmtId="49" fontId="11" fillId="0" borderId="13" xfId="124" applyNumberFormat="1" applyFont="1" applyBorder="1" applyAlignment="1">
      <alignment wrapText="1"/>
      <protection/>
    </xf>
    <xf numFmtId="3" fontId="11" fillId="0" borderId="13" xfId="124" applyNumberFormat="1" applyFont="1" applyBorder="1" applyAlignment="1">
      <alignment wrapText="1"/>
      <protection/>
    </xf>
    <xf numFmtId="170" fontId="11" fillId="0" borderId="13" xfId="124" applyNumberFormat="1" applyFont="1" applyBorder="1" applyAlignment="1">
      <alignment wrapText="1"/>
      <protection/>
    </xf>
    <xf numFmtId="49" fontId="7" fillId="0" borderId="13" xfId="124" applyNumberFormat="1" applyFont="1" applyBorder="1" applyAlignment="1">
      <alignment horizontal="left" wrapText="1" indent="1"/>
      <protection/>
    </xf>
    <xf numFmtId="49" fontId="7" fillId="0" borderId="13" xfId="124" applyNumberFormat="1" applyFont="1" applyBorder="1" applyAlignment="1">
      <alignment wrapText="1"/>
      <protection/>
    </xf>
    <xf numFmtId="3" fontId="7" fillId="0" borderId="13" xfId="124" applyNumberFormat="1" applyFont="1" applyBorder="1" applyAlignment="1">
      <alignment wrapText="1"/>
      <protection/>
    </xf>
    <xf numFmtId="170" fontId="7" fillId="0" borderId="13" xfId="124" applyNumberFormat="1" applyFont="1" applyBorder="1" applyAlignment="1">
      <alignment wrapText="1"/>
      <protection/>
    </xf>
    <xf numFmtId="49" fontId="7" fillId="0" borderId="13" xfId="124" applyNumberFormat="1" applyFont="1" applyBorder="1" applyAlignment="1">
      <alignment horizontal="left" wrapText="1" indent="2"/>
      <protection/>
    </xf>
    <xf numFmtId="3" fontId="7" fillId="0" borderId="13" xfId="124" applyNumberFormat="1" applyFont="1" applyFill="1" applyBorder="1" applyAlignment="1">
      <alignment wrapText="1"/>
      <protection/>
    </xf>
    <xf numFmtId="49" fontId="7" fillId="0" borderId="13" xfId="124" applyNumberFormat="1" applyFont="1" applyBorder="1" applyAlignment="1">
      <alignment horizontal="left" wrapText="1" indent="3"/>
      <protection/>
    </xf>
    <xf numFmtId="49" fontId="7" fillId="0" borderId="13" xfId="124" applyNumberFormat="1" applyFont="1" applyBorder="1" applyAlignment="1">
      <alignment horizontal="left" wrapText="1" indent="4"/>
      <protection/>
    </xf>
    <xf numFmtId="49" fontId="7" fillId="0" borderId="13" xfId="124" applyNumberFormat="1" applyFont="1" applyBorder="1" applyAlignment="1">
      <alignment horizontal="left" wrapText="1" indent="5"/>
      <protection/>
    </xf>
    <xf numFmtId="49" fontId="11" fillId="0" borderId="13" xfId="124" applyNumberFormat="1" applyFont="1" applyBorder="1" applyAlignment="1">
      <alignment horizontal="center" wrapText="1"/>
      <protection/>
    </xf>
    <xf numFmtId="49" fontId="7" fillId="0" borderId="0" xfId="124" applyNumberFormat="1" applyFont="1" applyAlignment="1">
      <alignment wrapText="1"/>
      <protection/>
    </xf>
    <xf numFmtId="3" fontId="7" fillId="0" borderId="0" xfId="124" applyNumberFormat="1" applyFont="1" applyAlignment="1">
      <alignment wrapText="1"/>
      <protection/>
    </xf>
    <xf numFmtId="170" fontId="7" fillId="0" borderId="0" xfId="124" applyNumberFormat="1" applyFont="1" applyAlignment="1">
      <alignment wrapText="1"/>
      <protection/>
    </xf>
    <xf numFmtId="2" fontId="7" fillId="0" borderId="0" xfId="124" applyNumberFormat="1" applyFont="1" applyFill="1" applyBorder="1" applyAlignment="1">
      <alignment horizontal="left" wrapText="1"/>
      <protection/>
    </xf>
    <xf numFmtId="2" fontId="0" fillId="0" borderId="0" xfId="124" applyNumberFormat="1" applyFill="1" applyAlignment="1">
      <alignment horizontal="left" wrapText="1"/>
      <protection/>
    </xf>
    <xf numFmtId="0" fontId="10" fillId="0" borderId="0" xfId="124" applyFont="1" applyFill="1" applyAlignment="1">
      <alignment horizontal="left"/>
      <protection/>
    </xf>
    <xf numFmtId="0" fontId="10" fillId="0" borderId="0" xfId="124" applyFont="1" applyFill="1">
      <alignment/>
      <protection/>
    </xf>
    <xf numFmtId="3" fontId="10" fillId="0" borderId="0" xfId="124" applyNumberFormat="1" applyFont="1" applyFill="1" applyAlignment="1">
      <alignment horizontal="right"/>
      <protection/>
    </xf>
    <xf numFmtId="3" fontId="10" fillId="0" borderId="0" xfId="124" applyNumberFormat="1" applyFont="1" applyFill="1" applyBorder="1" applyAlignment="1">
      <alignment horizontal="right" wrapText="1"/>
      <protection/>
    </xf>
    <xf numFmtId="0" fontId="0" fillId="0" borderId="0" xfId="124">
      <alignment/>
      <protection/>
    </xf>
    <xf numFmtId="49" fontId="7" fillId="0" borderId="0" xfId="124" applyNumberFormat="1" applyFont="1" applyBorder="1" applyAlignment="1">
      <alignment horizontal="left" wrapText="1" indent="1"/>
      <protection/>
    </xf>
    <xf numFmtId="49" fontId="7" fillId="0" borderId="0" xfId="124" applyNumberFormat="1" applyFont="1" applyBorder="1" applyAlignment="1">
      <alignment wrapText="1"/>
      <protection/>
    </xf>
    <xf numFmtId="3" fontId="7" fillId="0" borderId="0" xfId="124" applyNumberFormat="1" applyFont="1" applyBorder="1" applyAlignment="1">
      <alignment wrapText="1"/>
      <protection/>
    </xf>
    <xf numFmtId="170" fontId="7" fillId="0" borderId="0" xfId="124" applyNumberFormat="1" applyFont="1" applyBorder="1" applyAlignment="1">
      <alignment wrapText="1"/>
      <protection/>
    </xf>
    <xf numFmtId="49" fontId="11" fillId="0" borderId="0" xfId="124" applyNumberFormat="1" applyFont="1" applyBorder="1" applyAlignment="1">
      <alignment wrapText="1"/>
      <protection/>
    </xf>
    <xf numFmtId="0" fontId="7" fillId="0" borderId="0" xfId="125" applyFont="1">
      <alignment/>
      <protection/>
    </xf>
    <xf numFmtId="0" fontId="7" fillId="0" borderId="0" xfId="125" applyFont="1" applyBorder="1">
      <alignment/>
      <protection/>
    </xf>
    <xf numFmtId="0" fontId="7" fillId="0" borderId="0" xfId="125" applyFont="1" applyBorder="1" applyAlignment="1">
      <alignment horizontal="left"/>
      <protection/>
    </xf>
    <xf numFmtId="0" fontId="7" fillId="0" borderId="0" xfId="125" applyFont="1" applyBorder="1" applyAlignment="1">
      <alignment horizontal="center"/>
      <protection/>
    </xf>
    <xf numFmtId="0" fontId="7" fillId="0" borderId="0" xfId="125" applyFont="1" applyAlignment="1">
      <alignment horizontal="right"/>
      <protection/>
    </xf>
    <xf numFmtId="0" fontId="7" fillId="0" borderId="0" xfId="136" applyFont="1" applyBorder="1" applyAlignment="1">
      <alignment horizontal="right"/>
      <protection/>
    </xf>
    <xf numFmtId="3" fontId="8" fillId="0" borderId="0" xfId="125" applyNumberFormat="1" applyFont="1" applyBorder="1" applyAlignment="1">
      <alignment horizontal="right"/>
      <protection/>
    </xf>
    <xf numFmtId="0" fontId="7" fillId="0" borderId="0" xfId="125" applyFont="1" applyBorder="1" applyAlignment="1">
      <alignment/>
      <protection/>
    </xf>
    <xf numFmtId="49" fontId="7" fillId="0" borderId="0" xfId="136" applyNumberFormat="1" applyFont="1" applyBorder="1" applyAlignment="1">
      <alignment horizontal="left"/>
      <protection/>
    </xf>
    <xf numFmtId="3" fontId="35" fillId="0" borderId="0" xfId="125" applyNumberFormat="1" applyFont="1" applyBorder="1" applyAlignment="1">
      <alignment horizontal="right"/>
      <protection/>
    </xf>
    <xf numFmtId="3" fontId="7" fillId="0" borderId="0" xfId="125" applyNumberFormat="1" applyFont="1">
      <alignment/>
      <protection/>
    </xf>
    <xf numFmtId="49" fontId="7" fillId="0" borderId="0" xfId="125" applyNumberFormat="1" applyFont="1" applyBorder="1">
      <alignment/>
      <protection/>
    </xf>
    <xf numFmtId="2" fontId="7" fillId="0" borderId="13" xfId="125" applyNumberFormat="1" applyFont="1" applyBorder="1" applyAlignment="1">
      <alignment horizontal="center" vertical="center" wrapText="1"/>
      <protection/>
    </xf>
    <xf numFmtId="2" fontId="35" fillId="0" borderId="13" xfId="125" applyNumberFormat="1" applyFont="1" applyFill="1" applyBorder="1" applyAlignment="1">
      <alignment horizontal="center" vertical="center" wrapText="1"/>
      <protection/>
    </xf>
    <xf numFmtId="2" fontId="35" fillId="0" borderId="13" xfId="125" applyNumberFormat="1" applyFont="1" applyBorder="1" applyAlignment="1">
      <alignment horizontal="center" vertical="center" wrapText="1"/>
      <protection/>
    </xf>
    <xf numFmtId="1" fontId="8" fillId="0" borderId="13" xfId="125" applyNumberFormat="1" applyFont="1" applyBorder="1" applyAlignment="1">
      <alignment horizontal="center" vertical="center"/>
      <protection/>
    </xf>
    <xf numFmtId="1" fontId="8" fillId="0" borderId="13" xfId="125" applyNumberFormat="1" applyFont="1" applyFill="1" applyBorder="1" applyAlignment="1">
      <alignment horizontal="center"/>
      <protection/>
    </xf>
    <xf numFmtId="1" fontId="8" fillId="0" borderId="13" xfId="125" applyNumberFormat="1" applyFont="1" applyBorder="1" applyAlignment="1">
      <alignment horizontal="center"/>
      <protection/>
    </xf>
    <xf numFmtId="49" fontId="11" fillId="0" borderId="13" xfId="125" applyNumberFormat="1" applyFont="1" applyBorder="1" applyAlignment="1">
      <alignment wrapText="1"/>
      <protection/>
    </xf>
    <xf numFmtId="3" fontId="11" fillId="0" borderId="13" xfId="125" applyNumberFormat="1" applyFont="1" applyBorder="1">
      <alignment/>
      <protection/>
    </xf>
    <xf numFmtId="3" fontId="11" fillId="0" borderId="0" xfId="125" applyNumberFormat="1" applyFont="1">
      <alignment/>
      <protection/>
    </xf>
    <xf numFmtId="3" fontId="11" fillId="0" borderId="19" xfId="125" applyNumberFormat="1" applyFont="1" applyFill="1" applyBorder="1">
      <alignment/>
      <protection/>
    </xf>
    <xf numFmtId="3" fontId="11" fillId="0" borderId="0" xfId="125" applyNumberFormat="1" applyFont="1" applyBorder="1">
      <alignment/>
      <protection/>
    </xf>
    <xf numFmtId="0" fontId="11" fillId="0" borderId="0" xfId="125" applyFont="1">
      <alignment/>
      <protection/>
    </xf>
    <xf numFmtId="49" fontId="7" fillId="0" borderId="13" xfId="125" applyNumberFormat="1" applyFont="1" applyBorder="1" applyAlignment="1">
      <alignment horizontal="left" wrapText="1" indent="1"/>
      <protection/>
    </xf>
    <xf numFmtId="49" fontId="7" fillId="0" borderId="13" xfId="125" applyNumberFormat="1" applyFont="1" applyBorder="1" applyAlignment="1">
      <alignment wrapText="1"/>
      <protection/>
    </xf>
    <xf numFmtId="3" fontId="7" fillId="0" borderId="13" xfId="125" applyNumberFormat="1" applyFont="1" applyBorder="1">
      <alignment/>
      <protection/>
    </xf>
    <xf numFmtId="3" fontId="7" fillId="0" borderId="19" xfId="125" applyNumberFormat="1" applyFont="1" applyFill="1" applyBorder="1">
      <alignment/>
      <protection/>
    </xf>
    <xf numFmtId="49" fontId="7" fillId="0" borderId="13" xfId="125" applyNumberFormat="1" applyFont="1" applyBorder="1" applyAlignment="1">
      <alignment horizontal="left" wrapText="1" indent="2"/>
      <protection/>
    </xf>
    <xf numFmtId="3" fontId="11" fillId="39" borderId="0" xfId="125" applyNumberFormat="1" applyFont="1" applyFill="1">
      <alignment/>
      <protection/>
    </xf>
    <xf numFmtId="3" fontId="7" fillId="0" borderId="19" xfId="125" applyNumberFormat="1" applyFont="1" applyBorder="1">
      <alignment/>
      <protection/>
    </xf>
    <xf numFmtId="49" fontId="7" fillId="0" borderId="13" xfId="125" applyNumberFormat="1" applyFont="1" applyBorder="1" applyAlignment="1">
      <alignment horizontal="left" wrapText="1" indent="3"/>
      <protection/>
    </xf>
    <xf numFmtId="49" fontId="7" fillId="0" borderId="13" xfId="125" applyNumberFormat="1" applyFont="1" applyBorder="1" applyAlignment="1">
      <alignment horizontal="left" wrapText="1" indent="4"/>
      <protection/>
    </xf>
    <xf numFmtId="3" fontId="11" fillId="0" borderId="19" xfId="125" applyNumberFormat="1" applyFont="1" applyBorder="1">
      <alignment/>
      <protection/>
    </xf>
    <xf numFmtId="0" fontId="11" fillId="0" borderId="0" xfId="125" applyFont="1" applyBorder="1">
      <alignment/>
      <protection/>
    </xf>
    <xf numFmtId="0" fontId="15" fillId="0" borderId="0" xfId="125" applyFont="1">
      <alignment/>
      <protection/>
    </xf>
    <xf numFmtId="0" fontId="15" fillId="0" borderId="0" xfId="125" applyFont="1" applyBorder="1">
      <alignment/>
      <protection/>
    </xf>
    <xf numFmtId="3" fontId="7" fillId="0" borderId="0" xfId="125" applyNumberFormat="1" applyFont="1" applyBorder="1">
      <alignment/>
      <protection/>
    </xf>
    <xf numFmtId="49" fontId="10" fillId="0" borderId="0" xfId="125" applyNumberFormat="1" applyFont="1" applyAlignment="1">
      <alignment horizontal="left" wrapText="1"/>
      <protection/>
    </xf>
    <xf numFmtId="49" fontId="10" fillId="0" borderId="0" xfId="125" applyNumberFormat="1" applyFont="1" applyAlignment="1">
      <alignment wrapText="1"/>
      <protection/>
    </xf>
    <xf numFmtId="3" fontId="10" fillId="0" borderId="0" xfId="125" applyNumberFormat="1" applyFont="1">
      <alignment/>
      <protection/>
    </xf>
    <xf numFmtId="3" fontId="10" fillId="0" borderId="0" xfId="125" applyNumberFormat="1" applyFont="1" applyAlignment="1">
      <alignment horizontal="right"/>
      <protection/>
    </xf>
    <xf numFmtId="2" fontId="7" fillId="0" borderId="0" xfId="125" applyNumberFormat="1" applyFont="1" applyBorder="1" applyAlignment="1">
      <alignment horizontal="left" wrapText="1"/>
      <protection/>
    </xf>
    <xf numFmtId="0" fontId="10" fillId="0" borderId="0" xfId="125" applyFont="1" applyFill="1" applyAlignment="1">
      <alignment horizontal="left"/>
      <protection/>
    </xf>
    <xf numFmtId="0" fontId="10" fillId="0" borderId="0" xfId="125" applyFont="1" applyFill="1">
      <alignment/>
      <protection/>
    </xf>
    <xf numFmtId="3" fontId="10" fillId="0" borderId="0" xfId="125" applyNumberFormat="1" applyFont="1" applyFill="1" applyAlignment="1">
      <alignment horizontal="right"/>
      <protection/>
    </xf>
    <xf numFmtId="3" fontId="10" fillId="0" borderId="0" xfId="125" applyNumberFormat="1" applyFont="1" applyFill="1" applyBorder="1" applyAlignment="1">
      <alignment horizontal="right" wrapText="1"/>
      <protection/>
    </xf>
    <xf numFmtId="0" fontId="0" fillId="0" borderId="0" xfId="125">
      <alignment/>
      <protection/>
    </xf>
    <xf numFmtId="49" fontId="7" fillId="0" borderId="0" xfId="125" applyNumberFormat="1" applyFont="1" applyAlignment="1">
      <alignment horizontal="left" wrapText="1"/>
      <protection/>
    </xf>
    <xf numFmtId="49" fontId="7" fillId="0" borderId="0" xfId="125" applyNumberFormat="1" applyFont="1" applyAlignment="1">
      <alignment wrapText="1"/>
      <protection/>
    </xf>
    <xf numFmtId="3" fontId="7" fillId="0" borderId="0" xfId="125" applyNumberFormat="1" applyFont="1" applyAlignment="1">
      <alignment horizontal="right"/>
      <protection/>
    </xf>
    <xf numFmtId="0" fontId="7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wrapText="1"/>
    </xf>
    <xf numFmtId="3" fontId="52" fillId="0" borderId="13" xfId="0" applyNumberFormat="1" applyFont="1" applyFill="1" applyBorder="1" applyAlignment="1">
      <alignment/>
    </xf>
    <xf numFmtId="170" fontId="52" fillId="0" borderId="13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indent="1"/>
    </xf>
    <xf numFmtId="3" fontId="35" fillId="0" borderId="13" xfId="0" applyNumberFormat="1" applyFont="1" applyFill="1" applyBorder="1" applyAlignment="1">
      <alignment/>
    </xf>
    <xf numFmtId="170" fontId="35" fillId="0" borderId="13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0" fontId="12" fillId="0" borderId="13" xfId="0" applyNumberFormat="1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0" fontId="12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 indent="1"/>
    </xf>
    <xf numFmtId="0" fontId="55" fillId="0" borderId="13" xfId="0" applyFont="1" applyFill="1" applyBorder="1" applyAlignment="1">
      <alignment horizontal="left"/>
    </xf>
    <xf numFmtId="3" fontId="35" fillId="0" borderId="13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3" fontId="52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170" fontId="52" fillId="0" borderId="13" xfId="0" applyNumberFormat="1" applyFont="1" applyFill="1" applyBorder="1" applyAlignment="1">
      <alignment/>
    </xf>
    <xf numFmtId="0" fontId="35" fillId="0" borderId="0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vertical="center" indent="1"/>
    </xf>
    <xf numFmtId="170" fontId="35" fillId="0" borderId="13" xfId="0" applyNumberFormat="1" applyFont="1" applyFill="1" applyBorder="1" applyAlignment="1">
      <alignment/>
    </xf>
    <xf numFmtId="0" fontId="53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173" fontId="35" fillId="0" borderId="15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3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3" fontId="3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7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173" fontId="53" fillId="0" borderId="0" xfId="0" applyNumberFormat="1" applyFont="1" applyFill="1" applyAlignment="1">
      <alignment/>
    </xf>
    <xf numFmtId="0" fontId="53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170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70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170" fontId="15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13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44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1"/>
    </xf>
    <xf numFmtId="3" fontId="7" fillId="0" borderId="13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3" fontId="11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0" fontId="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49" fontId="7" fillId="39" borderId="13" xfId="0" applyNumberFormat="1" applyFont="1" applyFill="1" applyBorder="1" applyAlignment="1">
      <alignment horizontal="left" vertical="center" wrapText="1" indent="1"/>
    </xf>
    <xf numFmtId="3" fontId="7" fillId="39" borderId="13" xfId="0" applyNumberFormat="1" applyFont="1" applyFill="1" applyBorder="1" applyAlignment="1">
      <alignment horizontal="right" vertical="center"/>
    </xf>
    <xf numFmtId="170" fontId="7" fillId="39" borderId="13" xfId="0" applyNumberFormat="1" applyFont="1" applyFill="1" applyBorder="1" applyAlignment="1">
      <alignment horizontal="right" vertical="center"/>
    </xf>
    <xf numFmtId="0" fontId="15" fillId="39" borderId="13" xfId="0" applyFont="1" applyFill="1" applyBorder="1" applyAlignment="1">
      <alignment horizontal="center" vertical="center" wrapText="1"/>
    </xf>
    <xf numFmtId="49" fontId="15" fillId="39" borderId="13" xfId="0" applyNumberFormat="1" applyFont="1" applyFill="1" applyBorder="1" applyAlignment="1">
      <alignment horizontal="left" vertical="center" wrapText="1" indent="2"/>
    </xf>
    <xf numFmtId="3" fontId="15" fillId="39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49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right"/>
    </xf>
    <xf numFmtId="14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left" vertical="center"/>
    </xf>
    <xf numFmtId="3" fontId="11" fillId="0" borderId="16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vertical="center" wrapText="1"/>
    </xf>
    <xf numFmtId="0" fontId="3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vertical="center" wrapText="1"/>
    </xf>
    <xf numFmtId="170" fontId="7" fillId="0" borderId="13" xfId="0" applyNumberFormat="1" applyFont="1" applyFill="1" applyBorder="1" applyAlignment="1">
      <alignment horizontal="right" vertical="center"/>
    </xf>
    <xf numFmtId="170" fontId="11" fillId="0" borderId="13" xfId="0" applyNumberFormat="1" applyFont="1" applyFill="1" applyBorder="1" applyAlignment="1">
      <alignment horizontal="right" vertical="center"/>
    </xf>
    <xf numFmtId="0" fontId="15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170" fontId="15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3" fontId="7" fillId="5" borderId="13" xfId="0" applyNumberFormat="1" applyFont="1" applyFill="1" applyBorder="1" applyAlignment="1">
      <alignment horizontal="right" vertical="center"/>
    </xf>
    <xf numFmtId="49" fontId="7" fillId="0" borderId="13" xfId="133" applyNumberFormat="1" applyFont="1" applyFill="1" applyBorder="1" applyAlignment="1">
      <alignment horizontal="center" vertical="center"/>
      <protection/>
    </xf>
    <xf numFmtId="0" fontId="7" fillId="0" borderId="13" xfId="133" applyNumberFormat="1" applyFont="1" applyFill="1" applyBorder="1" applyAlignment="1">
      <alignment horizontal="left" vertical="center" wrapText="1"/>
      <protection/>
    </xf>
    <xf numFmtId="49" fontId="7" fillId="0" borderId="13" xfId="133" applyNumberFormat="1" applyFont="1" applyFill="1" applyBorder="1" applyAlignment="1">
      <alignment horizontal="left" vertical="center"/>
      <protection/>
    </xf>
    <xf numFmtId="0" fontId="7" fillId="0" borderId="13" xfId="133" applyNumberFormat="1" applyFont="1" applyFill="1" applyBorder="1" applyAlignment="1">
      <alignment vertical="center" wrapText="1"/>
      <protection/>
    </xf>
    <xf numFmtId="0" fontId="15" fillId="5" borderId="13" xfId="0" applyFont="1" applyFill="1" applyBorder="1" applyAlignment="1">
      <alignment horizontal="center" vertical="center" wrapText="1"/>
    </xf>
    <xf numFmtId="49" fontId="15" fillId="5" borderId="13" xfId="0" applyNumberFormat="1" applyFont="1" applyFill="1" applyBorder="1" applyAlignment="1">
      <alignment horizontal="left" vertical="center" wrapText="1" indent="2"/>
    </xf>
    <xf numFmtId="3" fontId="15" fillId="5" borderId="13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left" vertical="center" wrapText="1" inden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3" fontId="11" fillId="5" borderId="13" xfId="0" applyNumberFormat="1" applyFont="1" applyFill="1" applyBorder="1" applyAlignment="1">
      <alignment horizontal="right"/>
    </xf>
    <xf numFmtId="170" fontId="7" fillId="5" borderId="13" xfId="0" applyNumberFormat="1" applyFont="1" applyFill="1" applyBorder="1" applyAlignment="1">
      <alignment horizontal="right" vertical="center"/>
    </xf>
    <xf numFmtId="3" fontId="7" fillId="0" borderId="13" xfId="101" applyNumberFormat="1" applyFont="1" applyFill="1" applyBorder="1" applyAlignment="1">
      <alignment horizontal="right" vertical="center"/>
      <protection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136" applyFont="1" applyBorder="1" applyAlignment="1">
      <alignment horizontal="center"/>
      <protection/>
    </xf>
    <xf numFmtId="0" fontId="7" fillId="0" borderId="0" xfId="136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15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0" fillId="0" borderId="0" xfId="113">
      <alignment/>
      <protection/>
    </xf>
    <xf numFmtId="0" fontId="7" fillId="0" borderId="0" xfId="113" applyFont="1">
      <alignment/>
      <protection/>
    </xf>
    <xf numFmtId="0" fontId="7" fillId="0" borderId="0" xfId="113" applyFont="1" applyFill="1" applyAlignment="1">
      <alignment/>
      <protection/>
    </xf>
    <xf numFmtId="0" fontId="10" fillId="0" borderId="0" xfId="113" applyFont="1" applyFill="1" applyBorder="1">
      <alignment/>
      <protection/>
    </xf>
    <xf numFmtId="0" fontId="10" fillId="0" borderId="0" xfId="113" applyFont="1" applyFill="1">
      <alignment/>
      <protection/>
    </xf>
    <xf numFmtId="0" fontId="7" fillId="0" borderId="0" xfId="113" applyFont="1" applyFill="1">
      <alignment/>
      <protection/>
    </xf>
    <xf numFmtId="172" fontId="7" fillId="0" borderId="0" xfId="113" applyNumberFormat="1" applyFont="1" applyFill="1">
      <alignment/>
      <protection/>
    </xf>
    <xf numFmtId="0" fontId="7" fillId="0" borderId="0" xfId="113" applyFont="1" applyFill="1" applyAlignment="1">
      <alignment horizontal="right"/>
      <protection/>
    </xf>
    <xf numFmtId="0" fontId="8" fillId="0" borderId="0" xfId="113" applyFont="1" applyFill="1" applyAlignment="1">
      <alignment horizontal="right"/>
      <protection/>
    </xf>
    <xf numFmtId="14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 wrapText="1"/>
      <protection/>
    </xf>
    <xf numFmtId="0" fontId="11" fillId="0" borderId="0" xfId="113" applyFont="1" applyFill="1" applyAlignment="1">
      <alignment vertical="center"/>
      <protection/>
    </xf>
    <xf numFmtId="1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/>
      <protection/>
    </xf>
    <xf numFmtId="0" fontId="7" fillId="0" borderId="0" xfId="113" applyFont="1" applyFill="1" applyAlignment="1">
      <alignment horizontal="center" vertical="center"/>
      <protection/>
    </xf>
    <xf numFmtId="0" fontId="11" fillId="0" borderId="20" xfId="113" applyFont="1" applyFill="1" applyBorder="1" applyAlignment="1">
      <alignment horizontal="center"/>
      <protection/>
    </xf>
    <xf numFmtId="3" fontId="11" fillId="0" borderId="20" xfId="113" applyNumberFormat="1" applyFont="1" applyFill="1" applyBorder="1">
      <alignment/>
      <protection/>
    </xf>
    <xf numFmtId="3" fontId="11" fillId="0" borderId="0" xfId="113" applyNumberFormat="1" applyFont="1" applyFill="1">
      <alignment/>
      <protection/>
    </xf>
    <xf numFmtId="0" fontId="11" fillId="0" borderId="0" xfId="113" applyFont="1" applyFill="1">
      <alignment/>
      <protection/>
    </xf>
    <xf numFmtId="0" fontId="11" fillId="0" borderId="13" xfId="113" applyFont="1" applyFill="1" applyBorder="1" applyAlignment="1">
      <alignment horizontal="center"/>
      <protection/>
    </xf>
    <xf numFmtId="3" fontId="11" fillId="0" borderId="13" xfId="113" applyNumberFormat="1" applyFont="1" applyFill="1" applyBorder="1">
      <alignment/>
      <protection/>
    </xf>
    <xf numFmtId="0" fontId="11" fillId="0" borderId="13" xfId="113" applyFont="1" applyFill="1" applyBorder="1">
      <alignment/>
      <protection/>
    </xf>
    <xf numFmtId="0" fontId="7" fillId="0" borderId="13" xfId="113" applyFont="1" applyFill="1" applyBorder="1">
      <alignment/>
      <protection/>
    </xf>
    <xf numFmtId="3" fontId="7" fillId="0" borderId="13" xfId="113" applyNumberFormat="1" applyFont="1" applyFill="1" applyBorder="1">
      <alignment/>
      <protection/>
    </xf>
    <xf numFmtId="0" fontId="7" fillId="0" borderId="0" xfId="113" applyFont="1" applyFill="1" applyBorder="1">
      <alignment/>
      <protection/>
    </xf>
    <xf numFmtId="3" fontId="7" fillId="0" borderId="0" xfId="113" applyNumberFormat="1" applyFont="1" applyFill="1" applyBorder="1">
      <alignment/>
      <protection/>
    </xf>
    <xf numFmtId="3" fontId="7" fillId="0" borderId="15" xfId="113" applyNumberFormat="1" applyFont="1" applyFill="1" applyBorder="1">
      <alignment/>
      <protection/>
    </xf>
    <xf numFmtId="0" fontId="13" fillId="0" borderId="0" xfId="121" applyFont="1" applyFill="1">
      <alignment/>
      <protection/>
    </xf>
    <xf numFmtId="0" fontId="17" fillId="0" borderId="0" xfId="113" applyFont="1">
      <alignment/>
      <protection/>
    </xf>
    <xf numFmtId="0" fontId="13" fillId="0" borderId="0" xfId="113" applyFont="1" applyFill="1" applyAlignment="1">
      <alignment horizontal="center"/>
      <protection/>
    </xf>
    <xf numFmtId="0" fontId="13" fillId="0" borderId="0" xfId="121" applyFont="1" applyFill="1" applyAlignment="1">
      <alignment horizontal="right"/>
      <protection/>
    </xf>
    <xf numFmtId="0" fontId="7" fillId="0" borderId="0" xfId="113" applyFont="1" applyFill="1">
      <alignment/>
      <protection/>
    </xf>
    <xf numFmtId="0" fontId="10" fillId="0" borderId="0" xfId="113" applyFont="1" applyFill="1" applyBorder="1" applyAlignment="1">
      <alignment horizontal="right"/>
      <protection/>
    </xf>
    <xf numFmtId="0" fontId="10" fillId="0" borderId="0" xfId="113" applyFont="1" applyFill="1" applyAlignment="1">
      <alignment horizontal="center" vertical="center"/>
      <protection/>
    </xf>
    <xf numFmtId="0" fontId="10" fillId="0" borderId="0" xfId="121" applyFont="1" applyFill="1" applyAlignment="1">
      <alignment horizontal="left" wrapText="1"/>
      <protection/>
    </xf>
    <xf numFmtId="0" fontId="17" fillId="0" borderId="0" xfId="113" applyFont="1" applyBorder="1">
      <alignment/>
      <protection/>
    </xf>
    <xf numFmtId="0" fontId="13" fillId="0" borderId="0" xfId="113" applyFont="1" applyFill="1" applyBorder="1" applyAlignment="1">
      <alignment horizontal="right"/>
      <protection/>
    </xf>
    <xf numFmtId="0" fontId="0" fillId="0" borderId="0" xfId="113" applyBorder="1">
      <alignment/>
      <protection/>
    </xf>
    <xf numFmtId="0" fontId="10" fillId="0" borderId="0" xfId="113" applyFont="1" applyFill="1" applyAlignment="1">
      <alignment horizontal="right"/>
      <protection/>
    </xf>
    <xf numFmtId="0" fontId="35" fillId="0" borderId="0" xfId="113" applyFont="1" applyFill="1">
      <alignment/>
      <protection/>
    </xf>
    <xf numFmtId="0" fontId="7" fillId="0" borderId="0" xfId="117" applyFont="1" applyFill="1">
      <alignment/>
      <protection/>
    </xf>
    <xf numFmtId="0" fontId="7" fillId="0" borderId="0" xfId="117" applyFont="1" applyFill="1" applyBorder="1">
      <alignment/>
      <protection/>
    </xf>
    <xf numFmtId="0" fontId="7" fillId="0" borderId="0" xfId="117" applyFont="1" applyFill="1" applyBorder="1" applyAlignment="1">
      <alignment horizontal="right"/>
      <protection/>
    </xf>
    <xf numFmtId="0" fontId="7" fillId="0" borderId="0" xfId="135" applyNumberFormat="1" applyFont="1" applyFill="1" applyBorder="1" applyAlignment="1">
      <alignment horizontal="right" wrapText="1"/>
      <protection/>
    </xf>
    <xf numFmtId="14" fontId="7" fillId="0" borderId="0" xfId="117" applyNumberFormat="1" applyFont="1" applyFill="1" applyBorder="1" applyAlignment="1">
      <alignment horizontal="left"/>
      <protection/>
    </xf>
    <xf numFmtId="0" fontId="8" fillId="0" borderId="0" xfId="117" applyFont="1" applyFill="1" applyBorder="1" applyAlignment="1">
      <alignment horizontal="right"/>
      <protection/>
    </xf>
    <xf numFmtId="3" fontId="7" fillId="0" borderId="0" xfId="117" applyNumberFormat="1" applyFont="1" applyFill="1" applyAlignment="1">
      <alignment horizontal="right" wrapText="1"/>
      <protection/>
    </xf>
    <xf numFmtId="0" fontId="35" fillId="0" borderId="0" xfId="117" applyFont="1" applyFill="1" applyBorder="1" applyAlignment="1">
      <alignment horizontal="right"/>
      <protection/>
    </xf>
    <xf numFmtId="49" fontId="7" fillId="0" borderId="13" xfId="117" applyNumberFormat="1" applyFont="1" applyFill="1" applyBorder="1" applyAlignment="1">
      <alignment horizontal="center" vertical="center" wrapText="1"/>
      <protection/>
    </xf>
    <xf numFmtId="0" fontId="35" fillId="0" borderId="13" xfId="117" applyFont="1" applyFill="1" applyBorder="1" applyAlignment="1">
      <alignment horizontal="center" vertical="center" wrapText="1"/>
      <protection/>
    </xf>
    <xf numFmtId="170" fontId="35" fillId="0" borderId="13" xfId="117" applyNumberFormat="1" applyFont="1" applyFill="1" applyBorder="1" applyAlignment="1">
      <alignment horizontal="center" vertical="center" wrapText="1"/>
      <protection/>
    </xf>
    <xf numFmtId="49" fontId="8" fillId="0" borderId="13" xfId="117" applyNumberFormat="1" applyFont="1" applyFill="1" applyBorder="1" applyAlignment="1">
      <alignment horizontal="center" vertical="center"/>
      <protection/>
    </xf>
    <xf numFmtId="0" fontId="8" fillId="0" borderId="13" xfId="117" applyFont="1" applyFill="1" applyBorder="1" applyAlignment="1">
      <alignment horizontal="center"/>
      <protection/>
    </xf>
    <xf numFmtId="3" fontId="8" fillId="0" borderId="13" xfId="117" applyNumberFormat="1" applyFont="1" applyFill="1" applyBorder="1" applyAlignment="1">
      <alignment horizontal="center"/>
      <protection/>
    </xf>
    <xf numFmtId="49" fontId="14" fillId="0" borderId="13" xfId="117" applyNumberFormat="1" applyFont="1" applyFill="1" applyBorder="1" applyAlignment="1">
      <alignment wrapText="1"/>
      <protection/>
    </xf>
    <xf numFmtId="3" fontId="14" fillId="0" borderId="13" xfId="117" applyNumberFormat="1" applyFont="1" applyFill="1" applyBorder="1" applyAlignment="1">
      <alignment wrapText="1"/>
      <protection/>
    </xf>
    <xf numFmtId="170" fontId="14" fillId="0" borderId="13" xfId="117" applyNumberFormat="1" applyFont="1" applyFill="1" applyBorder="1" applyAlignment="1">
      <alignment wrapText="1"/>
      <protection/>
    </xf>
    <xf numFmtId="0" fontId="14" fillId="0" borderId="0" xfId="117" applyFont="1" applyFill="1">
      <alignment/>
      <protection/>
    </xf>
    <xf numFmtId="49" fontId="11" fillId="0" borderId="13" xfId="117" applyNumberFormat="1" applyFont="1" applyFill="1" applyBorder="1" applyAlignment="1">
      <alignment wrapText="1"/>
      <protection/>
    </xf>
    <xf numFmtId="3" fontId="11" fillId="0" borderId="13" xfId="117" applyNumberFormat="1" applyFont="1" applyFill="1" applyBorder="1" applyAlignment="1">
      <alignment wrapText="1"/>
      <protection/>
    </xf>
    <xf numFmtId="170" fontId="11" fillId="0" borderId="13" xfId="117" applyNumberFormat="1" applyFont="1" applyFill="1" applyBorder="1" applyAlignment="1">
      <alignment wrapText="1"/>
      <protection/>
    </xf>
    <xf numFmtId="170" fontId="11" fillId="0" borderId="13" xfId="117" applyNumberFormat="1" applyFont="1" applyFill="1" applyBorder="1" applyAlignment="1">
      <alignment horizontal="center" wrapText="1"/>
      <protection/>
    </xf>
    <xf numFmtId="3" fontId="11" fillId="0" borderId="13" xfId="117" applyNumberFormat="1" applyFont="1" applyFill="1" applyBorder="1" applyAlignment="1">
      <alignment horizontal="center" wrapText="1"/>
      <protection/>
    </xf>
    <xf numFmtId="170" fontId="7" fillId="0" borderId="13" xfId="117" applyNumberFormat="1" applyFont="1" applyFill="1" applyBorder="1" applyAlignment="1">
      <alignment wrapText="1"/>
      <protection/>
    </xf>
    <xf numFmtId="0" fontId="11" fillId="0" borderId="0" xfId="117" applyFont="1" applyFill="1">
      <alignment/>
      <protection/>
    </xf>
    <xf numFmtId="49" fontId="7" fillId="0" borderId="13" xfId="117" applyNumberFormat="1" applyFont="1" applyFill="1" applyBorder="1" applyAlignment="1">
      <alignment wrapText="1"/>
      <protection/>
    </xf>
    <xf numFmtId="3" fontId="7" fillId="0" borderId="13" xfId="117" applyNumberFormat="1" applyFont="1" applyFill="1" applyBorder="1" applyAlignment="1">
      <alignment wrapText="1"/>
      <protection/>
    </xf>
    <xf numFmtId="3" fontId="7" fillId="0" borderId="13" xfId="117" applyNumberFormat="1" applyFont="1" applyFill="1" applyBorder="1" applyAlignment="1">
      <alignment horizontal="center" wrapText="1"/>
      <protection/>
    </xf>
    <xf numFmtId="170" fontId="7" fillId="0" borderId="13" xfId="117" applyNumberFormat="1" applyFont="1" applyFill="1" applyBorder="1" applyAlignment="1">
      <alignment horizontal="center" wrapText="1"/>
      <protection/>
    </xf>
    <xf numFmtId="49" fontId="7" fillId="0" borderId="0" xfId="117" applyNumberFormat="1" applyFont="1" applyFill="1" applyAlignment="1">
      <alignment wrapText="1"/>
      <protection/>
    </xf>
    <xf numFmtId="3" fontId="7" fillId="0" borderId="0" xfId="117" applyNumberFormat="1" applyFont="1" applyFill="1" applyAlignment="1">
      <alignment wrapText="1"/>
      <protection/>
    </xf>
    <xf numFmtId="170" fontId="7" fillId="0" borderId="0" xfId="117" applyNumberFormat="1" applyFont="1" applyFill="1" applyAlignment="1">
      <alignment wrapText="1"/>
      <protection/>
    </xf>
    <xf numFmtId="0" fontId="7" fillId="0" borderId="0" xfId="114" applyFont="1" applyFill="1">
      <alignment/>
      <protection/>
    </xf>
    <xf numFmtId="0" fontId="7" fillId="0" borderId="0" xfId="114" applyFont="1" applyFill="1" applyBorder="1">
      <alignment/>
      <protection/>
    </xf>
    <xf numFmtId="0" fontId="7" fillId="0" borderId="0" xfId="136" applyFont="1" applyFill="1">
      <alignment/>
      <protection/>
    </xf>
    <xf numFmtId="0" fontId="7" fillId="0" borderId="0" xfId="114" applyFont="1" applyFill="1" applyAlignment="1">
      <alignment/>
      <protection/>
    </xf>
    <xf numFmtId="3" fontId="7" fillId="0" borderId="0" xfId="114" applyNumberFormat="1" applyFont="1">
      <alignment/>
      <protection/>
    </xf>
    <xf numFmtId="0" fontId="10" fillId="0" borderId="0" xfId="114" applyFont="1" applyFill="1">
      <alignment/>
      <protection/>
    </xf>
    <xf numFmtId="3" fontId="7" fillId="0" borderId="0" xfId="114" applyNumberFormat="1" applyFont="1" applyFill="1">
      <alignment/>
      <protection/>
    </xf>
    <xf numFmtId="0" fontId="10" fillId="0" borderId="0" xfId="114" applyFont="1" applyFill="1">
      <alignment/>
      <protection/>
    </xf>
    <xf numFmtId="0" fontId="7" fillId="0" borderId="0" xfId="129" applyFont="1" applyFill="1" applyBorder="1" applyAlignment="1">
      <alignment horizontal="right"/>
      <protection/>
    </xf>
    <xf numFmtId="0" fontId="7" fillId="0" borderId="0" xfId="114" applyFont="1" applyFill="1">
      <alignment/>
      <protection/>
    </xf>
    <xf numFmtId="0" fontId="7" fillId="0" borderId="0" xfId="114" applyFont="1" applyFill="1" applyAlignment="1">
      <alignment horizontal="right"/>
      <protection/>
    </xf>
    <xf numFmtId="0" fontId="7" fillId="0" borderId="10" xfId="114" applyFont="1" applyBorder="1" applyAlignment="1">
      <alignment horizontal="center" vertical="center" wrapText="1"/>
      <protection/>
    </xf>
    <xf numFmtId="0" fontId="9" fillId="0" borderId="21" xfId="114" applyFont="1" applyFill="1" applyBorder="1" applyAlignment="1">
      <alignment vertical="center"/>
      <protection/>
    </xf>
    <xf numFmtId="3" fontId="11" fillId="0" borderId="22" xfId="114" applyNumberFormat="1" applyFont="1" applyFill="1" applyBorder="1" applyAlignment="1">
      <alignment vertical="center"/>
      <protection/>
    </xf>
    <xf numFmtId="3" fontId="11" fillId="0" borderId="23" xfId="114" applyNumberFormat="1" applyFont="1" applyFill="1" applyBorder="1" applyAlignment="1">
      <alignment vertical="center"/>
      <protection/>
    </xf>
    <xf numFmtId="0" fontId="7" fillId="0" borderId="24" xfId="114" applyFont="1" applyFill="1" applyBorder="1" applyAlignment="1">
      <alignment vertical="center"/>
      <protection/>
    </xf>
    <xf numFmtId="3" fontId="7" fillId="0" borderId="14" xfId="114" applyNumberFormat="1" applyFont="1" applyFill="1" applyBorder="1" applyAlignment="1">
      <alignment vertical="center"/>
      <protection/>
    </xf>
    <xf numFmtId="4" fontId="7" fillId="0" borderId="14" xfId="114" applyNumberFormat="1" applyFont="1" applyFill="1" applyBorder="1" applyAlignment="1">
      <alignment vertical="center"/>
      <protection/>
    </xf>
    <xf numFmtId="4" fontId="7" fillId="0" borderId="25" xfId="114" applyNumberFormat="1" applyFont="1" applyFill="1" applyBorder="1" applyAlignment="1">
      <alignment vertical="center"/>
      <protection/>
    </xf>
    <xf numFmtId="0" fontId="11" fillId="0" borderId="26" xfId="114" applyFont="1" applyBorder="1" applyAlignment="1">
      <alignment vertical="center"/>
      <protection/>
    </xf>
    <xf numFmtId="3" fontId="11" fillId="0" borderId="27" xfId="114" applyNumberFormat="1" applyFont="1" applyBorder="1" applyAlignment="1">
      <alignment vertical="center"/>
      <protection/>
    </xf>
    <xf numFmtId="3" fontId="11" fillId="0" borderId="28" xfId="114" applyNumberFormat="1" applyFont="1" applyBorder="1" applyAlignment="1">
      <alignment vertical="center"/>
      <protection/>
    </xf>
    <xf numFmtId="0" fontId="11" fillId="0" borderId="29" xfId="114" applyFont="1" applyBorder="1" applyAlignment="1">
      <alignment vertical="center"/>
      <protection/>
    </xf>
    <xf numFmtId="3" fontId="11" fillId="0" borderId="13" xfId="114" applyNumberFormat="1" applyFont="1" applyBorder="1" applyAlignment="1">
      <alignment vertical="center"/>
      <protection/>
    </xf>
    <xf numFmtId="3" fontId="11" fillId="0" borderId="30" xfId="114" applyNumberFormat="1" applyFont="1" applyBorder="1" applyAlignment="1">
      <alignment vertical="center"/>
      <protection/>
    </xf>
    <xf numFmtId="0" fontId="7" fillId="0" borderId="29" xfId="114" applyFont="1" applyBorder="1" applyAlignment="1">
      <alignment horizontal="left" vertical="center" indent="1"/>
      <protection/>
    </xf>
    <xf numFmtId="3" fontId="7" fillId="0" borderId="13" xfId="114" applyNumberFormat="1" applyFont="1" applyBorder="1" applyAlignment="1">
      <alignment vertical="center"/>
      <protection/>
    </xf>
    <xf numFmtId="3" fontId="7" fillId="0" borderId="30" xfId="114" applyNumberFormat="1" applyFont="1" applyBorder="1" applyAlignment="1">
      <alignment vertical="center"/>
      <protection/>
    </xf>
    <xf numFmtId="0" fontId="7" fillId="0" borderId="29" xfId="114" applyFont="1" applyBorder="1" applyAlignment="1">
      <alignment horizontal="left" vertical="center" indent="2"/>
      <protection/>
    </xf>
    <xf numFmtId="0" fontId="7" fillId="0" borderId="29" xfId="114" applyFont="1" applyBorder="1" applyAlignment="1">
      <alignment vertical="center"/>
      <protection/>
    </xf>
    <xf numFmtId="3" fontId="7" fillId="0" borderId="13" xfId="114" applyNumberFormat="1" applyFont="1" applyFill="1" applyBorder="1" applyAlignment="1">
      <alignment vertical="center"/>
      <protection/>
    </xf>
    <xf numFmtId="3" fontId="15" fillId="0" borderId="30" xfId="114" applyNumberFormat="1" applyFont="1" applyFill="1" applyBorder="1" applyAlignment="1">
      <alignment vertical="center"/>
      <protection/>
    </xf>
    <xf numFmtId="0" fontId="15" fillId="0" borderId="29" xfId="114" applyFont="1" applyFill="1" applyBorder="1" applyAlignment="1">
      <alignment horizontal="left" vertical="center" indent="3"/>
      <protection/>
    </xf>
    <xf numFmtId="3" fontId="15" fillId="0" borderId="13" xfId="114" applyNumberFormat="1" applyFont="1" applyFill="1" applyBorder="1" applyAlignment="1">
      <alignment vertical="center"/>
      <protection/>
    </xf>
    <xf numFmtId="0" fontId="7" fillId="0" borderId="29" xfId="114" applyFont="1" applyFill="1" applyBorder="1" applyAlignment="1">
      <alignment horizontal="left" vertical="center" indent="1"/>
      <protection/>
    </xf>
    <xf numFmtId="3" fontId="7" fillId="0" borderId="30" xfId="114" applyNumberFormat="1" applyFont="1" applyFill="1" applyBorder="1" applyAlignment="1">
      <alignment vertical="center"/>
      <protection/>
    </xf>
    <xf numFmtId="0" fontId="7" fillId="0" borderId="29" xfId="114" applyFont="1" applyFill="1" applyBorder="1" applyAlignment="1">
      <alignment vertical="center"/>
      <protection/>
    </xf>
    <xf numFmtId="0" fontId="11" fillId="0" borderId="29" xfId="114" applyFont="1" applyFill="1" applyBorder="1" applyAlignment="1">
      <alignment vertical="center"/>
      <protection/>
    </xf>
    <xf numFmtId="3" fontId="11" fillId="0" borderId="13" xfId="114" applyNumberFormat="1" applyFont="1" applyFill="1" applyBorder="1" applyAlignment="1">
      <alignment vertical="center"/>
      <protection/>
    </xf>
    <xf numFmtId="3" fontId="11" fillId="0" borderId="30" xfId="114" applyNumberFormat="1" applyFont="1" applyFill="1" applyBorder="1" applyAlignment="1">
      <alignment vertical="center"/>
      <protection/>
    </xf>
    <xf numFmtId="0" fontId="7" fillId="0" borderId="31" xfId="114" applyFont="1" applyFill="1" applyBorder="1" applyAlignment="1">
      <alignment vertical="center"/>
      <protection/>
    </xf>
    <xf numFmtId="3" fontId="7" fillId="0" borderId="32" xfId="114" applyNumberFormat="1" applyFont="1" applyFill="1" applyBorder="1" applyAlignment="1">
      <alignment vertical="center"/>
      <protection/>
    </xf>
    <xf numFmtId="3" fontId="7" fillId="0" borderId="33" xfId="114" applyNumberFormat="1" applyFont="1" applyFill="1" applyBorder="1" applyAlignment="1">
      <alignment vertical="center"/>
      <protection/>
    </xf>
    <xf numFmtId="0" fontId="11" fillId="0" borderId="26" xfId="114" applyFont="1" applyFill="1" applyBorder="1" applyAlignment="1">
      <alignment vertical="center"/>
      <protection/>
    </xf>
    <xf numFmtId="3" fontId="11" fillId="0" borderId="27" xfId="114" applyNumberFormat="1" applyFont="1" applyFill="1" applyBorder="1" applyAlignment="1">
      <alignment vertical="center"/>
      <protection/>
    </xf>
    <xf numFmtId="3" fontId="11" fillId="0" borderId="28" xfId="114" applyNumberFormat="1" applyFont="1" applyFill="1" applyBorder="1" applyAlignment="1">
      <alignment vertical="center"/>
      <protection/>
    </xf>
    <xf numFmtId="0" fontId="11" fillId="0" borderId="31" xfId="114" applyFont="1" applyFill="1" applyBorder="1" applyAlignment="1">
      <alignment vertical="center"/>
      <protection/>
    </xf>
    <xf numFmtId="3" fontId="11" fillId="0" borderId="32" xfId="114" applyNumberFormat="1" applyFont="1" applyFill="1" applyBorder="1" applyAlignment="1">
      <alignment vertical="center"/>
      <protection/>
    </xf>
    <xf numFmtId="3" fontId="11" fillId="0" borderId="34" xfId="114" applyNumberFormat="1" applyFont="1" applyFill="1" applyBorder="1" applyAlignment="1">
      <alignment vertical="center"/>
      <protection/>
    </xf>
    <xf numFmtId="0" fontId="7" fillId="0" borderId="0" xfId="114" applyFont="1" applyFill="1" applyAlignment="1">
      <alignment horizontal="left" wrapText="1"/>
      <protection/>
    </xf>
    <xf numFmtId="0" fontId="7" fillId="0" borderId="0" xfId="114" applyFont="1" applyFill="1" applyAlignment="1">
      <alignment horizontal="right"/>
      <protection/>
    </xf>
    <xf numFmtId="0" fontId="7" fillId="0" borderId="0" xfId="114" applyFont="1" applyFill="1" applyAlignment="1">
      <alignment horizontal="left" wrapText="1"/>
      <protection/>
    </xf>
    <xf numFmtId="0" fontId="0" fillId="0" borderId="0" xfId="114">
      <alignment/>
      <protection/>
    </xf>
    <xf numFmtId="0" fontId="35" fillId="0" borderId="0" xfId="114" applyFont="1" applyFill="1">
      <alignment/>
      <protection/>
    </xf>
    <xf numFmtId="0" fontId="7" fillId="0" borderId="13" xfId="0" applyFont="1" applyFill="1" applyBorder="1" applyAlignment="1">
      <alignment horizontal="right" vertical="center" indent="2"/>
    </xf>
    <xf numFmtId="0" fontId="7" fillId="0" borderId="13" xfId="0" applyFont="1" applyFill="1" applyBorder="1" applyAlignment="1">
      <alignment horizontal="left" vertical="center" indent="2"/>
    </xf>
    <xf numFmtId="0" fontId="11" fillId="0" borderId="13" xfId="133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3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7" fillId="0" borderId="0" xfId="115" applyFont="1">
      <alignment/>
      <protection/>
    </xf>
    <xf numFmtId="0" fontId="7" fillId="0" borderId="0" xfId="115" applyFont="1" applyBorder="1" applyAlignment="1">
      <alignment horizontal="left"/>
      <protection/>
    </xf>
    <xf numFmtId="0" fontId="7" fillId="0" borderId="0" xfId="115" applyFont="1" applyBorder="1" applyAlignment="1">
      <alignment horizontal="center"/>
      <protection/>
    </xf>
    <xf numFmtId="0" fontId="7" fillId="0" borderId="0" xfId="115" applyFont="1" applyAlignment="1">
      <alignment horizontal="right"/>
      <protection/>
    </xf>
    <xf numFmtId="0" fontId="7" fillId="0" borderId="0" xfId="115" applyFont="1" applyBorder="1">
      <alignment/>
      <protection/>
    </xf>
    <xf numFmtId="0" fontId="7" fillId="0" borderId="0" xfId="115" applyFont="1" applyFill="1" applyBorder="1">
      <alignment/>
      <protection/>
    </xf>
    <xf numFmtId="0" fontId="7" fillId="0" borderId="0" xfId="115" applyFont="1" applyFill="1">
      <alignment/>
      <protection/>
    </xf>
    <xf numFmtId="3" fontId="7" fillId="0" borderId="0" xfId="115" applyNumberFormat="1" applyFont="1" applyFill="1" applyBorder="1" applyAlignment="1">
      <alignment horizontal="right"/>
      <protection/>
    </xf>
    <xf numFmtId="4" fontId="7" fillId="0" borderId="0" xfId="115" applyNumberFormat="1" applyFont="1" applyFill="1" applyAlignment="1">
      <alignment horizontal="right"/>
      <protection/>
    </xf>
    <xf numFmtId="0" fontId="35" fillId="0" borderId="0" xfId="115" applyFont="1" applyFill="1" applyAlignment="1">
      <alignment horizontal="right"/>
      <protection/>
    </xf>
    <xf numFmtId="49" fontId="10" fillId="0" borderId="0" xfId="115" applyNumberFormat="1" applyFont="1" applyFill="1" applyAlignment="1">
      <alignment horizontal="center"/>
      <protection/>
    </xf>
    <xf numFmtId="0" fontId="10" fillId="0" borderId="0" xfId="115" applyFont="1" applyFill="1">
      <alignment/>
      <protection/>
    </xf>
    <xf numFmtId="0" fontId="7" fillId="0" borderId="0" xfId="115" applyFont="1" applyFill="1" applyAlignment="1">
      <alignment horizontal="right"/>
      <protection/>
    </xf>
    <xf numFmtId="0" fontId="35" fillId="0" borderId="13" xfId="115" applyFont="1" applyFill="1" applyBorder="1" applyAlignment="1">
      <alignment horizontal="center" vertical="center" wrapText="1"/>
      <protection/>
    </xf>
    <xf numFmtId="0" fontId="7" fillId="0" borderId="13" xfId="115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center" wrapText="1"/>
      <protection/>
    </xf>
    <xf numFmtId="0" fontId="7" fillId="0" borderId="13" xfId="115" applyNumberFormat="1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top" wrapText="1"/>
      <protection/>
    </xf>
    <xf numFmtId="0" fontId="7" fillId="0" borderId="13" xfId="115" applyNumberFormat="1" applyFont="1" applyFill="1" applyBorder="1" applyAlignment="1">
      <alignment horizontal="center" vertical="center"/>
      <protection/>
    </xf>
    <xf numFmtId="49" fontId="7" fillId="0" borderId="13" xfId="115" applyNumberFormat="1" applyFont="1" applyFill="1" applyBorder="1" applyAlignment="1">
      <alignment horizontal="center" vertical="center"/>
      <protection/>
    </xf>
    <xf numFmtId="49" fontId="11" fillId="0" borderId="13" xfId="115" applyNumberFormat="1" applyFont="1" applyFill="1" applyBorder="1" applyAlignment="1">
      <alignment horizontal="left" vertical="center" wrapText="1"/>
      <protection/>
    </xf>
    <xf numFmtId="3" fontId="11" fillId="0" borderId="13" xfId="96" applyNumberFormat="1" applyFont="1" applyFill="1" applyBorder="1" applyAlignment="1">
      <alignment horizontal="right" vertical="center"/>
      <protection/>
    </xf>
    <xf numFmtId="0" fontId="11" fillId="0" borderId="13" xfId="96" applyNumberFormat="1" applyFont="1" applyFill="1" applyBorder="1" applyAlignment="1">
      <alignment horizontal="left" vertical="center"/>
      <protection/>
    </xf>
    <xf numFmtId="49" fontId="11" fillId="0" borderId="13" xfId="96" applyNumberFormat="1" applyFont="1" applyFill="1" applyBorder="1" applyAlignment="1">
      <alignment vertical="center" wrapText="1"/>
      <protection/>
    </xf>
    <xf numFmtId="0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horizontal="left" vertical="center" wrapText="1"/>
      <protection/>
    </xf>
    <xf numFmtId="3" fontId="7" fillId="0" borderId="13" xfId="96" applyNumberFormat="1" applyFont="1" applyFill="1" applyBorder="1" applyAlignment="1">
      <alignment horizontal="right" vertical="center"/>
      <protection/>
    </xf>
    <xf numFmtId="3" fontId="7" fillId="0" borderId="0" xfId="96" applyNumberFormat="1" applyFont="1" applyFill="1" applyBorder="1" applyAlignment="1">
      <alignment horizontal="right" vertical="center"/>
      <protection/>
    </xf>
    <xf numFmtId="0" fontId="7" fillId="0" borderId="13" xfId="96" applyNumberFormat="1" applyFont="1" applyFill="1" applyBorder="1" applyAlignment="1">
      <alignment horizontal="center" vertical="center"/>
      <protection/>
    </xf>
    <xf numFmtId="3" fontId="7" fillId="0" borderId="13" xfId="115" applyNumberFormat="1" applyFont="1" applyFill="1" applyBorder="1" applyAlignment="1">
      <alignment horizontal="right" vertical="center"/>
      <protection/>
    </xf>
    <xf numFmtId="3" fontId="7" fillId="0" borderId="0" xfId="115" applyNumberFormat="1" applyFont="1" applyFill="1">
      <alignment/>
      <protection/>
    </xf>
    <xf numFmtId="49" fontId="7" fillId="0" borderId="13" xfId="115" applyNumberFormat="1" applyFont="1" applyFill="1" applyBorder="1" applyAlignment="1">
      <alignment horizontal="left" vertical="center" wrapText="1"/>
      <protection/>
    </xf>
    <xf numFmtId="49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vertical="center" wrapText="1"/>
      <protection/>
    </xf>
    <xf numFmtId="0" fontId="11" fillId="0" borderId="13" xfId="115" applyFont="1" applyFill="1" applyBorder="1" applyAlignment="1">
      <alignment horizontal="left"/>
      <protection/>
    </xf>
    <xf numFmtId="3" fontId="11" fillId="0" borderId="13" xfId="115" applyNumberFormat="1" applyFont="1" applyFill="1" applyBorder="1" applyAlignment="1">
      <alignment horizontal="right" vertical="center"/>
      <protection/>
    </xf>
    <xf numFmtId="0" fontId="7" fillId="0" borderId="13" xfId="115" applyFont="1" applyFill="1" applyBorder="1" applyAlignment="1">
      <alignment horizontal="center"/>
      <protection/>
    </xf>
    <xf numFmtId="49" fontId="7" fillId="0" borderId="13" xfId="115" applyNumberFormat="1" applyFont="1" applyFill="1" applyBorder="1" applyAlignment="1">
      <alignment horizontal="left" vertical="center" wrapText="1" indent="1"/>
      <protection/>
    </xf>
    <xf numFmtId="0" fontId="11" fillId="0" borderId="13" xfId="131" applyFont="1" applyFill="1" applyBorder="1" applyAlignment="1">
      <alignment horizontal="left" wrapText="1"/>
      <protection/>
    </xf>
    <xf numFmtId="0" fontId="11" fillId="0" borderId="13" xfId="131" applyFont="1" applyFill="1" applyBorder="1" applyAlignment="1">
      <alignment wrapText="1"/>
      <protection/>
    </xf>
    <xf numFmtId="49" fontId="11" fillId="0" borderId="13" xfId="115" applyNumberFormat="1" applyFont="1" applyFill="1" applyBorder="1" applyAlignment="1">
      <alignment vertical="center" wrapText="1"/>
      <protection/>
    </xf>
    <xf numFmtId="0" fontId="11" fillId="0" borderId="0" xfId="115" applyFont="1">
      <alignment/>
      <protection/>
    </xf>
    <xf numFmtId="49" fontId="11" fillId="0" borderId="13" xfId="115" applyNumberFormat="1" applyFont="1" applyFill="1" applyBorder="1" applyAlignment="1">
      <alignment horizontal="left"/>
      <protection/>
    </xf>
    <xf numFmtId="49" fontId="7" fillId="0" borderId="13" xfId="115" applyNumberFormat="1" applyFont="1" applyFill="1" applyBorder="1" applyAlignment="1">
      <alignment horizontal="left" vertical="center"/>
      <protection/>
    </xf>
    <xf numFmtId="49" fontId="11" fillId="0" borderId="13" xfId="115" applyNumberFormat="1" applyFont="1" applyFill="1" applyBorder="1" applyAlignment="1">
      <alignment vertical="center"/>
      <protection/>
    </xf>
    <xf numFmtId="49" fontId="11" fillId="0" borderId="13" xfId="115" applyNumberFormat="1" applyFont="1" applyFill="1" applyBorder="1" applyAlignment="1">
      <alignment horizontal="center" vertical="center"/>
      <protection/>
    </xf>
    <xf numFmtId="0" fontId="11" fillId="0" borderId="13" xfId="101" applyFont="1" applyFill="1" applyBorder="1" applyAlignment="1">
      <alignment horizontal="left" vertical="center"/>
      <protection/>
    </xf>
    <xf numFmtId="0" fontId="7" fillId="0" borderId="13" xfId="101" applyNumberFormat="1" applyFont="1" applyFill="1" applyBorder="1" applyAlignment="1">
      <alignment horizontal="center" vertical="center"/>
      <protection/>
    </xf>
    <xf numFmtId="0" fontId="7" fillId="0" borderId="13" xfId="101" applyFont="1" applyFill="1" applyBorder="1" applyAlignment="1">
      <alignment horizontal="center" vertical="center"/>
      <protection/>
    </xf>
    <xf numFmtId="0" fontId="11" fillId="0" borderId="0" xfId="101" applyFont="1" applyFill="1" applyBorder="1" applyAlignment="1">
      <alignment horizontal="left" vertical="center"/>
      <protection/>
    </xf>
    <xf numFmtId="49" fontId="11" fillId="0" borderId="0" xfId="115" applyNumberFormat="1" applyFont="1" applyFill="1" applyBorder="1" applyAlignment="1">
      <alignment horizontal="left" vertical="center" wrapText="1" indent="1"/>
      <protection/>
    </xf>
    <xf numFmtId="3" fontId="11" fillId="0" borderId="0" xfId="115" applyNumberFormat="1" applyFont="1" applyFill="1" applyBorder="1" applyAlignment="1">
      <alignment horizontal="right" vertical="center"/>
      <protection/>
    </xf>
    <xf numFmtId="3" fontId="11" fillId="0" borderId="0" xfId="96" applyNumberFormat="1" applyFont="1" applyFill="1" applyBorder="1" applyAlignment="1">
      <alignment horizontal="right" vertical="center"/>
      <protection/>
    </xf>
    <xf numFmtId="0" fontId="13" fillId="0" borderId="0" xfId="115" applyFont="1" applyFill="1" applyAlignment="1">
      <alignment/>
      <protection/>
    </xf>
    <xf numFmtId="3" fontId="13" fillId="0" borderId="0" xfId="115" applyNumberFormat="1" applyFont="1" applyFill="1">
      <alignment/>
      <protection/>
    </xf>
    <xf numFmtId="3" fontId="7" fillId="0" borderId="0" xfId="115" applyNumberFormat="1" applyFont="1">
      <alignment/>
      <protection/>
    </xf>
    <xf numFmtId="0" fontId="7" fillId="0" borderId="0" xfId="115" applyFont="1" applyFill="1" applyAlignment="1">
      <alignment horizontal="left"/>
      <protection/>
    </xf>
    <xf numFmtId="3" fontId="7" fillId="0" borderId="0" xfId="115" applyNumberFormat="1" applyFont="1" applyFill="1" applyAlignment="1">
      <alignment horizontal="right"/>
      <protection/>
    </xf>
    <xf numFmtId="3" fontId="7" fillId="0" borderId="0" xfId="115" applyNumberFormat="1" applyFont="1" applyFill="1" applyAlignment="1">
      <alignment horizontal="center"/>
      <protection/>
    </xf>
    <xf numFmtId="0" fontId="35" fillId="0" borderId="0" xfId="136" applyFont="1" applyFill="1" applyAlignment="1">
      <alignment horizontal="left"/>
      <protection/>
    </xf>
    <xf numFmtId="3" fontId="13" fillId="0" borderId="0" xfId="115" applyNumberFormat="1" applyFont="1" applyFill="1" applyAlignment="1">
      <alignment horizontal="right"/>
      <protection/>
    </xf>
    <xf numFmtId="0" fontId="0" fillId="0" borderId="35" xfId="123" applyBorder="1" applyAlignment="1">
      <alignment/>
      <protection/>
    </xf>
    <xf numFmtId="0" fontId="8" fillId="0" borderId="0" xfId="123" applyNumberFormat="1" applyFont="1" applyBorder="1" applyAlignment="1">
      <alignment horizontal="center" vertical="center" wrapText="1"/>
      <protection/>
    </xf>
    <xf numFmtId="0" fontId="9" fillId="0" borderId="0" xfId="123" applyNumberFormat="1" applyFont="1" applyBorder="1" applyAlignment="1">
      <alignment horizontal="center" vertical="center" wrapText="1"/>
      <protection/>
    </xf>
    <xf numFmtId="0" fontId="7" fillId="0" borderId="0" xfId="123" applyFont="1" applyAlignment="1">
      <alignment horizontal="center"/>
      <protection/>
    </xf>
    <xf numFmtId="49" fontId="10" fillId="0" borderId="0" xfId="123" applyNumberFormat="1" applyFont="1" applyFill="1" applyAlignment="1">
      <alignment horizontal="left" wrapText="1"/>
      <protection/>
    </xf>
    <xf numFmtId="0" fontId="47" fillId="0" borderId="0" xfId="123" applyFont="1" applyFill="1" applyAlignment="1">
      <alignment horizontal="left"/>
      <protection/>
    </xf>
    <xf numFmtId="0" fontId="7" fillId="0" borderId="35" xfId="123" applyNumberFormat="1" applyFont="1" applyBorder="1" applyAlignment="1">
      <alignment horizontal="center" wrapText="1"/>
      <protection/>
    </xf>
    <xf numFmtId="49" fontId="12" fillId="0" borderId="0" xfId="123" applyNumberFormat="1" applyFont="1" applyFill="1" applyBorder="1" applyAlignment="1">
      <alignment horizontal="left" wrapText="1"/>
      <protection/>
    </xf>
    <xf numFmtId="0" fontId="7" fillId="0" borderId="0" xfId="123" applyFont="1" applyFill="1" applyAlignment="1">
      <alignment horizontal="left"/>
      <protection/>
    </xf>
    <xf numFmtId="0" fontId="7" fillId="0" borderId="0" xfId="123" applyFont="1" applyAlignment="1">
      <alignment horizontal="center"/>
      <protection/>
    </xf>
    <xf numFmtId="0" fontId="0" fillId="0" borderId="0" xfId="123" applyAlignment="1">
      <alignment/>
      <protection/>
    </xf>
    <xf numFmtId="0" fontId="9" fillId="0" borderId="0" xfId="123" applyFont="1" applyBorder="1" applyAlignment="1">
      <alignment horizontal="center"/>
      <protection/>
    </xf>
    <xf numFmtId="0" fontId="7" fillId="0" borderId="0" xfId="123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118" applyFont="1" applyAlignment="1">
      <alignment horizontal="center"/>
      <protection/>
    </xf>
    <xf numFmtId="0" fontId="9" fillId="0" borderId="0" xfId="118" applyNumberFormat="1" applyFont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left" wrapText="1"/>
    </xf>
    <xf numFmtId="0" fontId="7" fillId="0" borderId="35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35" xfId="119" applyNumberFormat="1" applyFont="1" applyFill="1" applyBorder="1" applyAlignment="1">
      <alignment horizontal="center" wrapText="1"/>
      <protection/>
    </xf>
    <xf numFmtId="0" fontId="8" fillId="0" borderId="36" xfId="119" applyNumberFormat="1" applyFont="1" applyFill="1" applyBorder="1" applyAlignment="1">
      <alignment horizontal="center" vertical="center" wrapText="1"/>
      <protection/>
    </xf>
    <xf numFmtId="0" fontId="7" fillId="0" borderId="0" xfId="119" applyFont="1" applyFill="1" applyAlignment="1">
      <alignment horizontal="center"/>
      <protection/>
    </xf>
    <xf numFmtId="0" fontId="9" fillId="0" borderId="0" xfId="119" applyFont="1" applyFill="1" applyBorder="1" applyAlignment="1">
      <alignment horizontal="center"/>
      <protection/>
    </xf>
    <xf numFmtId="0" fontId="7" fillId="0" borderId="0" xfId="118" applyFont="1" applyAlignment="1">
      <alignment horizontal="center"/>
      <protection/>
    </xf>
    <xf numFmtId="0" fontId="35" fillId="0" borderId="0" xfId="136" applyFont="1" applyFill="1" applyBorder="1" applyAlignment="1">
      <alignment horizontal="left"/>
      <protection/>
    </xf>
    <xf numFmtId="0" fontId="10" fillId="0" borderId="0" xfId="119" applyFont="1" applyFill="1" applyBorder="1" applyAlignment="1">
      <alignment horizontal="center"/>
      <protection/>
    </xf>
    <xf numFmtId="0" fontId="35" fillId="0" borderId="15" xfId="119" applyFont="1" applyFill="1" applyBorder="1" applyAlignment="1">
      <alignment horizontal="left" wrapText="1"/>
      <protection/>
    </xf>
    <xf numFmtId="0" fontId="13" fillId="0" borderId="0" xfId="119" applyFont="1" applyFill="1" applyAlignment="1">
      <alignment horizontal="left" wrapText="1"/>
      <protection/>
    </xf>
    <xf numFmtId="0" fontId="7" fillId="0" borderId="35" xfId="122" applyNumberFormat="1" applyFont="1" applyBorder="1" applyAlignment="1">
      <alignment horizontal="center" wrapText="1"/>
      <protection/>
    </xf>
    <xf numFmtId="0" fontId="8" fillId="0" borderId="36" xfId="122" applyNumberFormat="1" applyFont="1" applyBorder="1" applyAlignment="1">
      <alignment horizontal="center" vertical="center" wrapText="1"/>
      <protection/>
    </xf>
    <xf numFmtId="0" fontId="7" fillId="0" borderId="0" xfId="122" applyFont="1" applyAlignment="1">
      <alignment horizontal="center"/>
      <protection/>
    </xf>
    <xf numFmtId="0" fontId="10" fillId="0" borderId="0" xfId="122" applyFont="1" applyBorder="1" applyAlignment="1">
      <alignment horizontal="center"/>
      <protection/>
    </xf>
    <xf numFmtId="0" fontId="9" fillId="0" borderId="0" xfId="122" applyFont="1" applyAlignment="1">
      <alignment horizontal="center" wrapText="1"/>
      <protection/>
    </xf>
    <xf numFmtId="0" fontId="7" fillId="0" borderId="0" xfId="136" applyFont="1" applyFill="1" applyBorder="1" applyAlignment="1">
      <alignment horizontal="right"/>
      <protection/>
    </xf>
    <xf numFmtId="0" fontId="0" fillId="0" borderId="0" xfId="123" applyFill="1" applyAlignment="1">
      <alignment horizontal="right"/>
      <protection/>
    </xf>
    <xf numFmtId="49" fontId="15" fillId="0" borderId="37" xfId="123" applyNumberFormat="1" applyFont="1" applyFill="1" applyBorder="1" applyAlignment="1">
      <alignment horizontal="left" wrapText="1"/>
      <protection/>
    </xf>
    <xf numFmtId="1" fontId="47" fillId="0" borderId="0" xfId="123" applyNumberFormat="1" applyFont="1" applyFill="1" applyAlignment="1">
      <alignment horizontal="left" wrapText="1"/>
      <protection/>
    </xf>
    <xf numFmtId="2" fontId="7" fillId="0" borderId="0" xfId="124" applyNumberFormat="1" applyFont="1" applyFill="1" applyBorder="1" applyAlignment="1">
      <alignment horizontal="left" wrapText="1"/>
      <protection/>
    </xf>
    <xf numFmtId="2" fontId="0" fillId="0" borderId="0" xfId="124" applyNumberFormat="1" applyFill="1" applyAlignment="1">
      <alignment horizontal="left" wrapText="1"/>
      <protection/>
    </xf>
    <xf numFmtId="0" fontId="7" fillId="0" borderId="0" xfId="124" applyFont="1" applyFill="1" applyAlignment="1">
      <alignment horizontal="center"/>
      <protection/>
    </xf>
    <xf numFmtId="0" fontId="0" fillId="0" borderId="0" xfId="124" applyFill="1" applyAlignment="1">
      <alignment/>
      <protection/>
    </xf>
    <xf numFmtId="0" fontId="9" fillId="0" borderId="0" xfId="124" applyFont="1" applyFill="1" applyBorder="1" applyAlignment="1">
      <alignment horizontal="center"/>
      <protection/>
    </xf>
    <xf numFmtId="0" fontId="7" fillId="0" borderId="0" xfId="124" applyFont="1" applyFill="1" applyBorder="1" applyAlignment="1">
      <alignment horizontal="center"/>
      <protection/>
    </xf>
    <xf numFmtId="0" fontId="7" fillId="0" borderId="35" xfId="124" applyNumberFormat="1" applyFont="1" applyBorder="1" applyAlignment="1">
      <alignment horizontal="center" wrapText="1"/>
      <protection/>
    </xf>
    <xf numFmtId="0" fontId="0" fillId="0" borderId="35" xfId="124" applyBorder="1" applyAlignment="1">
      <alignment/>
      <protection/>
    </xf>
    <xf numFmtId="0" fontId="8" fillId="0" borderId="0" xfId="124" applyNumberFormat="1" applyFont="1" applyBorder="1" applyAlignment="1">
      <alignment horizontal="center" vertical="center" wrapText="1"/>
      <protection/>
    </xf>
    <xf numFmtId="0" fontId="0" fillId="0" borderId="0" xfId="124" applyAlignment="1">
      <alignment/>
      <protection/>
    </xf>
    <xf numFmtId="0" fontId="9" fillId="0" borderId="0" xfId="124" applyNumberFormat="1" applyFont="1" applyFill="1" applyBorder="1" applyAlignment="1">
      <alignment horizontal="center" vertical="center" wrapText="1"/>
      <protection/>
    </xf>
    <xf numFmtId="0" fontId="7" fillId="0" borderId="0" xfId="124" applyFont="1" applyFill="1" applyAlignment="1">
      <alignment horizontal="center"/>
      <protection/>
    </xf>
    <xf numFmtId="2" fontId="7" fillId="0" borderId="0" xfId="125" applyNumberFormat="1" applyFont="1" applyBorder="1" applyAlignment="1">
      <alignment horizontal="left" wrapText="1"/>
      <protection/>
    </xf>
    <xf numFmtId="0" fontId="9" fillId="0" borderId="0" xfId="125" applyFont="1" applyBorder="1" applyAlignment="1">
      <alignment horizontal="center"/>
      <protection/>
    </xf>
    <xf numFmtId="0" fontId="7" fillId="0" borderId="35" xfId="125" applyNumberFormat="1" applyFont="1" applyBorder="1" applyAlignment="1">
      <alignment horizontal="center" wrapText="1"/>
      <protection/>
    </xf>
    <xf numFmtId="0" fontId="7" fillId="0" borderId="35" xfId="125" applyFont="1" applyBorder="1" applyAlignment="1">
      <alignment/>
      <protection/>
    </xf>
    <xf numFmtId="0" fontId="8" fillId="0" borderId="0" xfId="125" applyNumberFormat="1" applyFont="1" applyBorder="1" applyAlignment="1">
      <alignment horizontal="center" vertical="center" wrapText="1"/>
      <protection/>
    </xf>
    <xf numFmtId="0" fontId="7" fillId="0" borderId="0" xfId="125" applyFont="1" applyAlignment="1">
      <alignment/>
      <protection/>
    </xf>
    <xf numFmtId="0" fontId="7" fillId="0" borderId="0" xfId="125" applyFont="1" applyBorder="1" applyAlignment="1">
      <alignment horizontal="center"/>
      <protection/>
    </xf>
    <xf numFmtId="0" fontId="9" fillId="0" borderId="0" xfId="125" applyNumberFormat="1" applyFont="1" applyBorder="1" applyAlignment="1">
      <alignment horizontal="center" vertical="center" wrapText="1"/>
      <protection/>
    </xf>
    <xf numFmtId="0" fontId="7" fillId="0" borderId="0" xfId="125" applyFont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center" wrapText="1"/>
    </xf>
    <xf numFmtId="22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7" fillId="0" borderId="0" xfId="136" applyFont="1" applyFill="1" applyAlignment="1">
      <alignment horizontal="center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wrapText="1"/>
    </xf>
    <xf numFmtId="0" fontId="0" fillId="0" borderId="35" xfId="0" applyBorder="1" applyAlignment="1">
      <alignment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113" applyFont="1" applyFill="1" applyAlignment="1">
      <alignment horizontal="center"/>
      <protection/>
    </xf>
    <xf numFmtId="0" fontId="10" fillId="0" borderId="0" xfId="113" applyFont="1" applyFill="1" applyBorder="1" applyAlignment="1">
      <alignment horizontal="center"/>
      <protection/>
    </xf>
    <xf numFmtId="0" fontId="7" fillId="0" borderId="35" xfId="113" applyNumberFormat="1" applyFont="1" applyBorder="1" applyAlignment="1">
      <alignment horizontal="left" wrapText="1"/>
      <protection/>
    </xf>
    <xf numFmtId="0" fontId="8" fillId="0" borderId="36" xfId="113" applyNumberFormat="1" applyFont="1" applyBorder="1" applyAlignment="1">
      <alignment horizontal="center" vertical="center" wrapText="1"/>
      <protection/>
    </xf>
    <xf numFmtId="0" fontId="7" fillId="0" borderId="0" xfId="113" applyFont="1" applyAlignment="1">
      <alignment horizontal="center"/>
      <protection/>
    </xf>
    <xf numFmtId="0" fontId="0" fillId="0" borderId="0" xfId="113" applyAlignment="1">
      <alignment/>
      <protection/>
    </xf>
    <xf numFmtId="0" fontId="9" fillId="0" borderId="0" xfId="113" applyNumberFormat="1" applyFont="1" applyBorder="1" applyAlignment="1">
      <alignment horizontal="center" vertical="center" wrapText="1"/>
      <protection/>
    </xf>
    <xf numFmtId="0" fontId="7" fillId="0" borderId="0" xfId="117" applyNumberFormat="1" applyFont="1" applyFill="1" applyBorder="1" applyAlignment="1">
      <alignment horizontal="center" wrapText="1"/>
      <protection/>
    </xf>
    <xf numFmtId="3" fontId="7" fillId="0" borderId="0" xfId="135" applyNumberFormat="1" applyFont="1" applyFill="1" applyBorder="1" applyAlignment="1">
      <alignment horizontal="right" wrapText="1"/>
      <protection/>
    </xf>
    <xf numFmtId="0" fontId="8" fillId="0" borderId="0" xfId="116" applyNumberFormat="1" applyFont="1" applyFill="1" applyBorder="1" applyAlignment="1">
      <alignment horizontal="center" vertical="center" wrapText="1"/>
      <protection/>
    </xf>
    <xf numFmtId="0" fontId="7" fillId="0" borderId="35" xfId="117" applyNumberFormat="1" applyFont="1" applyFill="1" applyBorder="1" applyAlignment="1">
      <alignment wrapText="1"/>
      <protection/>
    </xf>
    <xf numFmtId="0" fontId="0" fillId="0" borderId="35" xfId="117" applyNumberFormat="1" applyFont="1" applyFill="1" applyBorder="1" applyAlignment="1">
      <alignment wrapText="1"/>
      <protection/>
    </xf>
    <xf numFmtId="0" fontId="9" fillId="0" borderId="0" xfId="116" applyNumberFormat="1" applyFont="1" applyFill="1" applyBorder="1" applyAlignment="1">
      <alignment horizontal="center" vertical="center" wrapText="1"/>
      <protection/>
    </xf>
    <xf numFmtId="0" fontId="7" fillId="0" borderId="0" xfId="116" applyNumberFormat="1" applyFont="1" applyFill="1" applyBorder="1" applyAlignment="1">
      <alignment horizontal="center" vertical="center"/>
      <protection/>
    </xf>
    <xf numFmtId="0" fontId="7" fillId="0" borderId="0" xfId="120" applyFont="1" applyFill="1" applyAlignment="1">
      <alignment horizontal="center" vertical="center"/>
      <protection/>
    </xf>
    <xf numFmtId="0" fontId="9" fillId="0" borderId="0" xfId="120" applyFont="1" applyFill="1" applyAlignment="1">
      <alignment horizontal="center" vertical="center"/>
      <protection/>
    </xf>
    <xf numFmtId="0" fontId="10" fillId="0" borderId="0" xfId="120" applyFont="1" applyFill="1" applyBorder="1" applyAlignment="1">
      <alignment horizontal="center" vertical="center"/>
      <protection/>
    </xf>
    <xf numFmtId="0" fontId="7" fillId="0" borderId="38" xfId="114" applyFont="1" applyBorder="1" applyAlignment="1">
      <alignment horizontal="center" vertical="center" wrapText="1"/>
      <protection/>
    </xf>
    <xf numFmtId="0" fontId="7" fillId="0" borderId="39" xfId="114" applyFont="1" applyBorder="1" applyAlignment="1">
      <alignment horizontal="center" vertical="center" wrapText="1"/>
      <protection/>
    </xf>
    <xf numFmtId="0" fontId="35" fillId="0" borderId="36" xfId="120" applyFont="1" applyFill="1" applyBorder="1" applyAlignment="1">
      <alignment horizontal="center" vertical="center"/>
      <protection/>
    </xf>
    <xf numFmtId="0" fontId="9" fillId="0" borderId="0" xfId="114" applyNumberFormat="1" applyFont="1" applyBorder="1" applyAlignment="1">
      <alignment horizontal="center" vertical="center" wrapText="1"/>
      <protection/>
    </xf>
    <xf numFmtId="0" fontId="0" fillId="0" borderId="0" xfId="114" applyAlignment="1">
      <alignment/>
      <protection/>
    </xf>
    <xf numFmtId="0" fontId="7" fillId="0" borderId="0" xfId="136" applyFont="1" applyFill="1" applyAlignment="1">
      <alignment horizontal="center" vertical="center"/>
      <protection/>
    </xf>
    <xf numFmtId="0" fontId="8" fillId="0" borderId="36" xfId="114" applyFont="1" applyFill="1" applyBorder="1" applyAlignment="1">
      <alignment horizontal="left" wrapText="1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115" applyNumberFormat="1" applyFont="1" applyFill="1" applyBorder="1" applyAlignment="1">
      <alignment horizontal="center" wrapText="1"/>
      <protection/>
    </xf>
    <xf numFmtId="3" fontId="9" fillId="0" borderId="0" xfId="115" applyNumberFormat="1" applyFont="1" applyFill="1" applyBorder="1" applyAlignment="1">
      <alignment horizontal="center"/>
      <protection/>
    </xf>
    <xf numFmtId="0" fontId="10" fillId="0" borderId="0" xfId="115" applyFont="1" applyFill="1" applyBorder="1" applyAlignment="1">
      <alignment horizontal="center"/>
      <protection/>
    </xf>
    <xf numFmtId="0" fontId="7" fillId="0" borderId="0" xfId="115" applyFont="1" applyAlignment="1">
      <alignment horizontal="center"/>
      <protection/>
    </xf>
    <xf numFmtId="0" fontId="7" fillId="0" borderId="0" xfId="115" applyFont="1" applyAlignment="1">
      <alignment/>
      <protection/>
    </xf>
    <xf numFmtId="0" fontId="7" fillId="0" borderId="35" xfId="115" applyNumberFormat="1" applyFont="1" applyBorder="1" applyAlignment="1">
      <alignment horizontal="center" wrapText="1"/>
      <protection/>
    </xf>
    <xf numFmtId="0" fontId="7" fillId="0" borderId="35" xfId="115" applyFont="1" applyBorder="1" applyAlignment="1">
      <alignment/>
      <protection/>
    </xf>
    <xf numFmtId="0" fontId="8" fillId="0" borderId="0" xfId="115" applyNumberFormat="1" applyFont="1" applyBorder="1" applyAlignment="1">
      <alignment horizontal="center" vertical="center" wrapText="1"/>
      <protection/>
    </xf>
    <xf numFmtId="0" fontId="9" fillId="0" borderId="0" xfId="115" applyNumberFormat="1" applyFont="1" applyBorder="1" applyAlignment="1">
      <alignment horizontal="center" vertical="center" wrapText="1"/>
      <protection/>
    </xf>
  </cellXfs>
  <cellStyles count="17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10.tab-pasv.zied." xfId="38"/>
    <cellStyle name="Accent2" xfId="39"/>
    <cellStyle name="Accent2 - 20%" xfId="40"/>
    <cellStyle name="Accent2 - 40%" xfId="41"/>
    <cellStyle name="Accent2 - 60%" xfId="42"/>
    <cellStyle name="Accent2_10.tab-pasv.zied." xfId="43"/>
    <cellStyle name="Accent3" xfId="44"/>
    <cellStyle name="Accent3 - 20%" xfId="45"/>
    <cellStyle name="Accent3 - 40%" xfId="46"/>
    <cellStyle name="Accent3 - 60%" xfId="47"/>
    <cellStyle name="Accent3_10.tab-pasv.zied." xfId="48"/>
    <cellStyle name="Accent4" xfId="49"/>
    <cellStyle name="Accent4 - 20%" xfId="50"/>
    <cellStyle name="Accent4 - 40%" xfId="51"/>
    <cellStyle name="Accent4 - 60%" xfId="52"/>
    <cellStyle name="Accent4_10.tab-pasv.zied." xfId="53"/>
    <cellStyle name="Accent5" xfId="54"/>
    <cellStyle name="Accent5 - 20%" xfId="55"/>
    <cellStyle name="Accent5 - 40%" xfId="56"/>
    <cellStyle name="Accent5 - 60%" xfId="57"/>
    <cellStyle name="Accent5_10.tab-pasv.zied." xfId="58"/>
    <cellStyle name="Accent6" xfId="59"/>
    <cellStyle name="Accent6 - 20%" xfId="60"/>
    <cellStyle name="Accent6 - 40%" xfId="61"/>
    <cellStyle name="Accent6 - 60%" xfId="62"/>
    <cellStyle name="Accent6_10.tab-pasv.zied.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yperlink_2.tab.pamb.ienemumi" xfId="82"/>
    <cellStyle name="Input" xfId="83"/>
    <cellStyle name="Linked Cell" xfId="84"/>
    <cellStyle name="Neutral" xfId="85"/>
    <cellStyle name="Normal 10" xfId="86"/>
    <cellStyle name="Normal 10 2" xfId="87"/>
    <cellStyle name="Normal 11" xfId="88"/>
    <cellStyle name="Normal 11 2" xfId="89"/>
    <cellStyle name="Normal 12" xfId="90"/>
    <cellStyle name="Normal 12 2" xfId="91"/>
    <cellStyle name="Normal 13" xfId="92"/>
    <cellStyle name="Normal 13 2" xfId="93"/>
    <cellStyle name="Normal 14" xfId="94"/>
    <cellStyle name="Normal 14 2" xfId="95"/>
    <cellStyle name="Normal 15" xfId="96"/>
    <cellStyle name="Normal 15 2" xfId="97"/>
    <cellStyle name="Normal 16" xfId="98"/>
    <cellStyle name="Normal 16 2" xfId="99"/>
    <cellStyle name="Normal 18" xfId="100"/>
    <cellStyle name="Normal 2" xfId="101"/>
    <cellStyle name="Normal 2 2" xfId="102"/>
    <cellStyle name="Normal 20" xfId="103"/>
    <cellStyle name="Normal 20 2" xfId="104"/>
    <cellStyle name="Normal 21" xfId="105"/>
    <cellStyle name="Normal 21 2" xfId="106"/>
    <cellStyle name="Normal 5" xfId="107"/>
    <cellStyle name="Normal 5 2" xfId="108"/>
    <cellStyle name="Normal 8" xfId="109"/>
    <cellStyle name="Normal 8 2" xfId="110"/>
    <cellStyle name="Normal 9" xfId="111"/>
    <cellStyle name="Normal 9 2" xfId="112"/>
    <cellStyle name="Normal_11.-nauda" xfId="113"/>
    <cellStyle name="Normal_13.tab_aizd_atm" xfId="114"/>
    <cellStyle name="Normal_15.tab.dal.no budzeta atv._ziedoj" xfId="115"/>
    <cellStyle name="Normal_2.12-2 Valsts ilgt. saistību limiti investīcijām - upgraded" xfId="116"/>
    <cellStyle name="Normal_2.12-saistibu veidi_30sept..2010(darbamatTrence)" xfId="117"/>
    <cellStyle name="Normal_2.17_Valsts_budzeta_izpilde" xfId="118"/>
    <cellStyle name="Normal_2.tab.pamb.ienemumi" xfId="119"/>
    <cellStyle name="Normal_2008_13.tab_aizd_atm_darba" xfId="120"/>
    <cellStyle name="Normal_2010_4.piel_galvojumi_men_WORK" xfId="121"/>
    <cellStyle name="Normal_3.tab.-nodevas" xfId="122"/>
    <cellStyle name="Normal_4.tabula_pb.min" xfId="123"/>
    <cellStyle name="Normal_5.tab.- spec.budz" xfId="124"/>
    <cellStyle name="Normal_6.tab._zied.davin" xfId="125"/>
    <cellStyle name="Normal_96_97pr_23aug" xfId="126"/>
    <cellStyle name="Normal_Aprilis" xfId="127"/>
    <cellStyle name="Normal_Augusts" xfId="128"/>
    <cellStyle name="Normal_Budzaizd99" xfId="129"/>
    <cellStyle name="Normal_Diena!" xfId="130"/>
    <cellStyle name="Normal_ekk" xfId="131"/>
    <cellStyle name="Normal_Februaris" xfId="132"/>
    <cellStyle name="Normal_Janvaris" xfId="133"/>
    <cellStyle name="Normal_Marts" xfId="134"/>
    <cellStyle name="Normal_Sheet1" xfId="135"/>
    <cellStyle name="Normal_Soc-m" xfId="136"/>
    <cellStyle name="Note" xfId="137"/>
    <cellStyle name="Output" xfId="138"/>
    <cellStyle name="Parastais_04_uz17_11_2006" xfId="139"/>
    <cellStyle name="Percent" xfId="140"/>
    <cellStyle name="SAPBEXaggData" xfId="141"/>
    <cellStyle name="SAPBEXaggDataEmph" xfId="142"/>
    <cellStyle name="SAPBEXaggItem" xfId="143"/>
    <cellStyle name="SAPBEXaggItemX" xfId="144"/>
    <cellStyle name="SAPBEXchaText" xfId="145"/>
    <cellStyle name="SAPBEXexcBad7" xfId="146"/>
    <cellStyle name="SAPBEXexcBad8" xfId="147"/>
    <cellStyle name="SAPBEXexcBad9" xfId="148"/>
    <cellStyle name="SAPBEXexcCritical4" xfId="149"/>
    <cellStyle name="SAPBEXexcCritical5" xfId="150"/>
    <cellStyle name="SAPBEXexcCritical6" xfId="151"/>
    <cellStyle name="SAPBEXexcGood1" xfId="152"/>
    <cellStyle name="SAPBEXexcGood2" xfId="153"/>
    <cellStyle name="SAPBEXexcGood3" xfId="154"/>
    <cellStyle name="SAPBEXfilterDrill" xfId="155"/>
    <cellStyle name="SAPBEXfilterItem" xfId="156"/>
    <cellStyle name="SAPBEXfilterText" xfId="157"/>
    <cellStyle name="SAPBEXformats" xfId="158"/>
    <cellStyle name="SAPBEXheaderItem" xfId="159"/>
    <cellStyle name="SAPBEXheaderText" xfId="160"/>
    <cellStyle name="SAPBEXHLevel0" xfId="161"/>
    <cellStyle name="SAPBEXHLevel0_4.tabula_pb.min" xfId="162"/>
    <cellStyle name="SAPBEXHLevel0X" xfId="163"/>
    <cellStyle name="SAPBEXHLevel1" xfId="164"/>
    <cellStyle name="SAPBEXHLevel1_4.tabula_pb.min" xfId="165"/>
    <cellStyle name="SAPBEXHLevel1X" xfId="166"/>
    <cellStyle name="SAPBEXHLevel2" xfId="167"/>
    <cellStyle name="SAPBEXHLevel2_4.tabula_pb.min" xfId="168"/>
    <cellStyle name="SAPBEXHLevel2X" xfId="169"/>
    <cellStyle name="SAPBEXHLevel3" xfId="170"/>
    <cellStyle name="SAPBEXHLevel3_4.tabula_pb.min" xfId="171"/>
    <cellStyle name="SAPBEXHLevel3X" xfId="172"/>
    <cellStyle name="SAPBEXinputData" xfId="173"/>
    <cellStyle name="SAPBEXresData" xfId="174"/>
    <cellStyle name="SAPBEXresDataEmph" xfId="175"/>
    <cellStyle name="SAPBEXresItem" xfId="176"/>
    <cellStyle name="SAPBEXresItemX" xfId="177"/>
    <cellStyle name="SAPBEXstdData" xfId="178"/>
    <cellStyle name="SAPBEXstdData_4.tabula_pb.min" xfId="179"/>
    <cellStyle name="SAPBEXstdDataEmph" xfId="180"/>
    <cellStyle name="SAPBEXstdItem" xfId="181"/>
    <cellStyle name="SAPBEXstdItemX" xfId="182"/>
    <cellStyle name="SAPBEXtitle" xfId="183"/>
    <cellStyle name="SAPBEXundefined" xfId="184"/>
    <cellStyle name="Sheet Title" xfId="185"/>
    <cellStyle name="Style 1" xfId="186"/>
    <cellStyle name="Title" xfId="187"/>
    <cellStyle name="Total" xfId="188"/>
    <cellStyle name="V?st." xfId="189"/>
    <cellStyle name="Warning Text" xfId="19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0</xdr:row>
      <xdr:rowOff>76200</xdr:rowOff>
    </xdr:from>
    <xdr:to>
      <xdr:col>1</xdr:col>
      <xdr:colOff>819150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76200</xdr:rowOff>
    </xdr:from>
    <xdr:to>
      <xdr:col>1</xdr:col>
      <xdr:colOff>3095625</xdr:colOff>
      <xdr:row>0</xdr:row>
      <xdr:rowOff>704850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0</xdr:row>
      <xdr:rowOff>123825</xdr:rowOff>
    </xdr:from>
    <xdr:to>
      <xdr:col>2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238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371475</xdr:colOff>
      <xdr:row>0</xdr:row>
      <xdr:rowOff>76200</xdr:rowOff>
    </xdr:from>
    <xdr:to>
      <xdr:col>10</xdr:col>
      <xdr:colOff>295275</xdr:colOff>
      <xdr:row>0</xdr:row>
      <xdr:rowOff>400050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6200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1838325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38325" y="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2705100</xdr:colOff>
      <xdr:row>0</xdr:row>
      <xdr:rowOff>142875</xdr:rowOff>
    </xdr:from>
    <xdr:to>
      <xdr:col>2</xdr:col>
      <xdr:colOff>600075</xdr:colOff>
      <xdr:row>0</xdr:row>
      <xdr:rowOff>866775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05100" y="142875"/>
          <a:ext cx="1809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3114675</xdr:colOff>
      <xdr:row>0</xdr:row>
      <xdr:rowOff>95250</xdr:rowOff>
    </xdr:from>
    <xdr:to>
      <xdr:col>0</xdr:col>
      <xdr:colOff>4610100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0</xdr:row>
      <xdr:rowOff>209550</xdr:rowOff>
    </xdr:from>
    <xdr:to>
      <xdr:col>1</xdr:col>
      <xdr:colOff>3133725</xdr:colOff>
      <xdr:row>0</xdr:row>
      <xdr:rowOff>942975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24100" y="20955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314325</xdr:colOff>
      <xdr:row>0</xdr:row>
      <xdr:rowOff>66675</xdr:rowOff>
    </xdr:from>
    <xdr:to>
      <xdr:col>12</xdr:col>
      <xdr:colOff>47625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876300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2286000</xdr:colOff>
      <xdr:row>0</xdr:row>
      <xdr:rowOff>95250</xdr:rowOff>
    </xdr:from>
    <xdr:to>
      <xdr:col>3</xdr:col>
      <xdr:colOff>9525</xdr:colOff>
      <xdr:row>0</xdr:row>
      <xdr:rowOff>828675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952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29075" y="1714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34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847725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242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242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0</xdr:row>
      <xdr:rowOff>152400</xdr:rowOff>
    </xdr:from>
    <xdr:to>
      <xdr:col>1</xdr:col>
      <xdr:colOff>2743200</xdr:colOff>
      <xdr:row>0</xdr:row>
      <xdr:rowOff>685800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3150" y="15240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47625</xdr:rowOff>
    </xdr:from>
    <xdr:to>
      <xdr:col>2</xdr:col>
      <xdr:colOff>400050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47625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0-menesa%20parskati\55.tab.-%20spec.bud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Izdrukai"/>
      <sheetName val="Augusts"/>
      <sheetName val="EKK_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2:CN42"/>
  <sheetViews>
    <sheetView zoomScaleSheetLayoutView="100" workbookViewId="0" topLeftCell="A1">
      <selection activeCell="A8" sqref="A8:E8"/>
    </sheetView>
  </sheetViews>
  <sheetFormatPr defaultColWidth="9.140625" defaultRowHeight="12.75"/>
  <cols>
    <col min="1" max="1" width="48.140625" style="18" customWidth="1"/>
    <col min="2" max="5" width="12.7109375" style="18" customWidth="1"/>
    <col min="6" max="16384" width="9.140625" style="18" customWidth="1"/>
  </cols>
  <sheetData>
    <row r="1" s="1" customFormat="1" ht="55.5" customHeight="1"/>
    <row r="2" spans="1:5" s="1" customFormat="1" ht="12.75" customHeight="1">
      <c r="A2" s="921" t="s">
        <v>513</v>
      </c>
      <c r="B2" s="921"/>
      <c r="C2" s="921"/>
      <c r="D2" s="921"/>
      <c r="E2" s="921"/>
    </row>
    <row r="3" spans="1:6" s="5" customFormat="1" ht="15.75">
      <c r="A3" s="924" t="s">
        <v>514</v>
      </c>
      <c r="B3" s="924"/>
      <c r="C3" s="924"/>
      <c r="D3" s="924"/>
      <c r="E3" s="924"/>
      <c r="F3" s="4"/>
    </row>
    <row r="4" spans="1:6" s="5" customFormat="1" ht="12.75">
      <c r="A4" s="923" t="s">
        <v>515</v>
      </c>
      <c r="B4" s="923"/>
      <c r="C4" s="923"/>
      <c r="D4" s="923"/>
      <c r="E4" s="923"/>
      <c r="F4" s="7"/>
    </row>
    <row r="5" spans="1:5" s="5" customFormat="1" ht="12.75">
      <c r="A5" s="10" t="s">
        <v>516</v>
      </c>
      <c r="B5" s="11"/>
      <c r="C5" s="8"/>
      <c r="D5" s="2"/>
      <c r="E5" s="9" t="s">
        <v>517</v>
      </c>
    </row>
    <row r="6" spans="1:5" s="12" customFormat="1" ht="17.25" customHeight="1">
      <c r="A6" s="920" t="s">
        <v>518</v>
      </c>
      <c r="B6" s="920"/>
      <c r="C6" s="920"/>
      <c r="D6" s="920"/>
      <c r="E6" s="920"/>
    </row>
    <row r="7" spans="1:5" s="12" customFormat="1" ht="17.25" customHeight="1">
      <c r="A7" s="922" t="s">
        <v>519</v>
      </c>
      <c r="B7" s="922"/>
      <c r="C7" s="922"/>
      <c r="D7" s="922"/>
      <c r="E7" s="922"/>
    </row>
    <row r="8" spans="1:5" s="12" customFormat="1" ht="17.25" customHeight="1">
      <c r="A8" s="919" t="s">
        <v>520</v>
      </c>
      <c r="B8" s="919"/>
      <c r="C8" s="919"/>
      <c r="D8" s="919"/>
      <c r="E8" s="919"/>
    </row>
    <row r="9" spans="1:5" s="13" customFormat="1" ht="17.25" customHeight="1">
      <c r="A9" s="15"/>
      <c r="E9" s="14" t="s">
        <v>521</v>
      </c>
    </row>
    <row r="10" spans="1:5" ht="38.25">
      <c r="A10" s="16" t="s">
        <v>522</v>
      </c>
      <c r="B10" s="17" t="s">
        <v>526</v>
      </c>
      <c r="C10" s="17" t="s">
        <v>523</v>
      </c>
      <c r="D10" s="17" t="s">
        <v>524</v>
      </c>
      <c r="E10" s="17" t="s">
        <v>525</v>
      </c>
    </row>
    <row r="11" spans="1:5" ht="19.5" customHeight="1">
      <c r="A11" s="19" t="s">
        <v>527</v>
      </c>
      <c r="B11" s="20">
        <v>2847154</v>
      </c>
      <c r="C11" s="20">
        <v>895490</v>
      </c>
      <c r="D11" s="20">
        <v>3742644</v>
      </c>
      <c r="E11" s="20">
        <v>383125</v>
      </c>
    </row>
    <row r="12" spans="1:5" ht="19.5" customHeight="1">
      <c r="A12" s="21" t="s">
        <v>528</v>
      </c>
      <c r="B12" s="22" t="s">
        <v>529</v>
      </c>
      <c r="C12" s="22" t="s">
        <v>529</v>
      </c>
      <c r="D12" s="23">
        <v>-303350</v>
      </c>
      <c r="E12" s="23">
        <v>-34632</v>
      </c>
    </row>
    <row r="13" spans="1:5" ht="19.5" customHeight="1">
      <c r="A13" s="25" t="s">
        <v>530</v>
      </c>
      <c r="B13" s="20">
        <v>2847154</v>
      </c>
      <c r="C13" s="20">
        <v>895490</v>
      </c>
      <c r="D13" s="20">
        <v>3439295</v>
      </c>
      <c r="E13" s="20">
        <v>348494</v>
      </c>
    </row>
    <row r="14" spans="1:5" ht="19.5" customHeight="1">
      <c r="A14" s="19" t="s">
        <v>531</v>
      </c>
      <c r="B14" s="20">
        <v>3179457</v>
      </c>
      <c r="C14" s="20">
        <v>866091</v>
      </c>
      <c r="D14" s="20">
        <v>4045548</v>
      </c>
      <c r="E14" s="20">
        <v>482110</v>
      </c>
    </row>
    <row r="15" spans="1:5" ht="19.5" customHeight="1">
      <c r="A15" s="21" t="s">
        <v>528</v>
      </c>
      <c r="B15" s="22" t="s">
        <v>529</v>
      </c>
      <c r="C15" s="22" t="s">
        <v>529</v>
      </c>
      <c r="D15" s="23">
        <v>-312415</v>
      </c>
      <c r="E15" s="23">
        <v>-35658</v>
      </c>
    </row>
    <row r="16" spans="1:5" ht="19.5" customHeight="1">
      <c r="A16" s="25" t="s">
        <v>532</v>
      </c>
      <c r="B16" s="20">
        <v>3179457</v>
      </c>
      <c r="C16" s="20">
        <v>866091</v>
      </c>
      <c r="D16" s="20">
        <v>3733133</v>
      </c>
      <c r="E16" s="20">
        <v>446452</v>
      </c>
    </row>
    <row r="17" spans="1:5" ht="19.5" customHeight="1">
      <c r="A17" s="25" t="s">
        <v>533</v>
      </c>
      <c r="B17" s="20">
        <v>-332303</v>
      </c>
      <c r="C17" s="20">
        <v>29399</v>
      </c>
      <c r="D17" s="20">
        <v>-293838</v>
      </c>
      <c r="E17" s="20">
        <v>-97959</v>
      </c>
    </row>
    <row r="18" spans="1:5" ht="19.5" customHeight="1">
      <c r="A18" s="20" t="s">
        <v>534</v>
      </c>
      <c r="B18" s="26">
        <v>332303</v>
      </c>
      <c r="C18" s="26">
        <v>-29399</v>
      </c>
      <c r="D18" s="26">
        <v>293838</v>
      </c>
      <c r="E18" s="26">
        <v>97959</v>
      </c>
    </row>
    <row r="19" spans="1:5" s="27" customFormat="1" ht="19.5" customHeight="1">
      <c r="A19" s="20" t="s">
        <v>535</v>
      </c>
      <c r="B19" s="26">
        <v>-3268</v>
      </c>
      <c r="C19" s="26">
        <v>-37876</v>
      </c>
      <c r="D19" s="26">
        <v>-41144</v>
      </c>
      <c r="E19" s="26">
        <v>152102</v>
      </c>
    </row>
    <row r="20" spans="1:5" s="13" customFormat="1" ht="19.5" customHeight="1">
      <c r="A20" s="21" t="s">
        <v>528</v>
      </c>
      <c r="B20" s="28" t="s">
        <v>529</v>
      </c>
      <c r="C20" s="28" t="s">
        <v>529</v>
      </c>
      <c r="D20" s="28">
        <v>0</v>
      </c>
      <c r="E20" s="28">
        <v>0</v>
      </c>
    </row>
    <row r="21" spans="1:5" s="13" customFormat="1" ht="30" customHeight="1">
      <c r="A21" s="29" t="s">
        <v>536</v>
      </c>
      <c r="B21" s="26">
        <v>0</v>
      </c>
      <c r="C21" s="26">
        <v>0</v>
      </c>
      <c r="D21" s="26">
        <v>0</v>
      </c>
      <c r="E21" s="26">
        <v>0</v>
      </c>
    </row>
    <row r="22" spans="1:5" s="13" customFormat="1" ht="19.5" customHeight="1">
      <c r="A22" s="30" t="s">
        <v>537</v>
      </c>
      <c r="B22" s="26">
        <v>-59266</v>
      </c>
      <c r="C22" s="26">
        <v>0</v>
      </c>
      <c r="D22" s="26">
        <v>-59266</v>
      </c>
      <c r="E22" s="26">
        <v>-41915</v>
      </c>
    </row>
    <row r="23" spans="1:5" s="13" customFormat="1" ht="19.5" customHeight="1">
      <c r="A23" s="30" t="s">
        <v>538</v>
      </c>
      <c r="B23" s="26">
        <v>542687</v>
      </c>
      <c r="C23" s="26">
        <v>13046</v>
      </c>
      <c r="D23" s="26">
        <v>556867</v>
      </c>
      <c r="E23" s="26">
        <v>9787</v>
      </c>
    </row>
    <row r="24" spans="1:5" s="13" customFormat="1" ht="19.5" customHeight="1">
      <c r="A24" s="31" t="s">
        <v>528</v>
      </c>
      <c r="B24" s="28" t="s">
        <v>529</v>
      </c>
      <c r="C24" s="28" t="s">
        <v>529</v>
      </c>
      <c r="D24" s="28">
        <v>1134</v>
      </c>
      <c r="E24" s="28">
        <v>5001</v>
      </c>
    </row>
    <row r="25" spans="1:5" s="13" customFormat="1" ht="19.5" customHeight="1">
      <c r="A25" s="30" t="s">
        <v>539</v>
      </c>
      <c r="B25" s="26">
        <v>-148238</v>
      </c>
      <c r="C25" s="26">
        <v>643</v>
      </c>
      <c r="D25" s="26">
        <v>-157795</v>
      </c>
      <c r="E25" s="26">
        <v>-21308</v>
      </c>
    </row>
    <row r="26" spans="1:5" s="13" customFormat="1" ht="19.5" customHeight="1">
      <c r="A26" s="31" t="s">
        <v>528</v>
      </c>
      <c r="B26" s="28" t="s">
        <v>529</v>
      </c>
      <c r="C26" s="28" t="s">
        <v>529</v>
      </c>
      <c r="D26" s="28">
        <v>-10200</v>
      </c>
      <c r="E26" s="28">
        <v>-6027</v>
      </c>
    </row>
    <row r="27" spans="1:5" s="12" customFormat="1" ht="19.5" customHeight="1">
      <c r="A27" s="30" t="s">
        <v>540</v>
      </c>
      <c r="B27" s="26">
        <v>388</v>
      </c>
      <c r="C27" s="26">
        <v>-3528</v>
      </c>
      <c r="D27" s="26">
        <v>-3140</v>
      </c>
      <c r="E27" s="26">
        <v>-706</v>
      </c>
    </row>
    <row r="28" spans="1:5" s="13" customFormat="1" ht="19.5" customHeight="1">
      <c r="A28" s="30" t="s">
        <v>541</v>
      </c>
      <c r="B28" s="26">
        <v>0</v>
      </c>
      <c r="C28" s="26">
        <v>-1685</v>
      </c>
      <c r="D28" s="26">
        <v>-1685</v>
      </c>
      <c r="E28" s="26">
        <v>0</v>
      </c>
    </row>
    <row r="29" spans="1:5" s="32" customFormat="1" ht="12.75">
      <c r="A29" s="33" t="s">
        <v>542</v>
      </c>
      <c r="B29" s="34"/>
      <c r="C29" s="35"/>
      <c r="D29" s="35"/>
      <c r="E29" s="36"/>
    </row>
    <row r="30" spans="1:5" s="32" customFormat="1" ht="12.75">
      <c r="A30" s="33"/>
      <c r="B30" s="34"/>
      <c r="C30" s="35"/>
      <c r="D30" s="35"/>
      <c r="E30" s="36"/>
    </row>
    <row r="31" spans="1:2" s="32" customFormat="1" ht="12.75">
      <c r="A31" s="13"/>
      <c r="B31" s="15"/>
    </row>
    <row r="32" s="37" customFormat="1" ht="15"/>
    <row r="33" spans="1:6" ht="30.75" customHeight="1">
      <c r="A33" s="38" t="s">
        <v>543</v>
      </c>
      <c r="B33" s="38"/>
      <c r="C33" s="39"/>
      <c r="D33" s="39"/>
      <c r="E33" s="40" t="s">
        <v>544</v>
      </c>
      <c r="F33" s="18"/>
    </row>
    <row r="34" spans="1:5" s="32" customFormat="1" ht="12.75">
      <c r="A34" s="13"/>
      <c r="B34" s="15"/>
      <c r="E34" s="41"/>
    </row>
    <row r="35" spans="1:5" s="32" customFormat="1" ht="12.75">
      <c r="A35" s="13"/>
      <c r="B35" s="15"/>
      <c r="E35" s="41"/>
    </row>
    <row r="36" spans="1:2" s="32" customFormat="1" ht="12.75">
      <c r="A36" s="13"/>
      <c r="B36" s="15"/>
    </row>
    <row r="37" spans="1:2" s="32" customFormat="1" ht="12.75">
      <c r="A37" s="13"/>
      <c r="B37" s="15"/>
    </row>
    <row r="38" spans="1:2" s="32" customFormat="1" ht="12.75">
      <c r="A38" s="13"/>
      <c r="B38" s="15"/>
    </row>
    <row r="39" spans="1:92" s="47" customFormat="1" ht="15">
      <c r="A39" s="43" t="s">
        <v>545</v>
      </c>
      <c r="B39" s="42"/>
      <c r="C39" s="44"/>
      <c r="D39" s="44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</row>
    <row r="40" spans="1:5" s="50" customFormat="1" ht="12.75" customHeight="1">
      <c r="A40" s="18"/>
      <c r="B40" s="48"/>
      <c r="C40" s="48"/>
      <c r="D40" s="48"/>
      <c r="E40" s="49"/>
    </row>
    <row r="41" ht="12.75">
      <c r="C41" s="49"/>
    </row>
    <row r="42" ht="12.75">
      <c r="C42" s="49"/>
    </row>
  </sheetData>
  <mergeCells count="6">
    <mergeCell ref="A8:E8"/>
    <mergeCell ref="A6:E6"/>
    <mergeCell ref="A2:E2"/>
    <mergeCell ref="A7:E7"/>
    <mergeCell ref="A4:E4"/>
    <mergeCell ref="A3:E3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33"/>
  <sheetViews>
    <sheetView showGridLines="0" zoomScaleSheetLayoutView="100" workbookViewId="0" topLeftCell="A1">
      <selection activeCell="A6" sqref="A6:F6"/>
    </sheetView>
  </sheetViews>
  <sheetFormatPr defaultColWidth="9.140625" defaultRowHeight="12.75"/>
  <cols>
    <col min="1" max="1" width="9.57421875" style="537" customWidth="1"/>
    <col min="2" max="2" width="49.00390625" style="538" customWidth="1"/>
    <col min="3" max="3" width="12.57421875" style="540" customWidth="1"/>
    <col min="4" max="4" width="12.140625" style="540" customWidth="1"/>
    <col min="5" max="5" width="10.140625" style="540" customWidth="1"/>
    <col min="6" max="6" width="11.57421875" style="540" customWidth="1"/>
    <col min="7" max="7" width="10.8515625" style="64" customWidth="1"/>
    <col min="8" max="16384" width="9.140625" style="64" customWidth="1"/>
  </cols>
  <sheetData>
    <row r="1" spans="1:7" s="51" customFormat="1" ht="66" customHeight="1">
      <c r="A1" s="926"/>
      <c r="B1" s="926"/>
      <c r="C1" s="926"/>
      <c r="D1" s="926"/>
      <c r="E1" s="926"/>
      <c r="F1" s="926"/>
      <c r="G1" s="465"/>
    </row>
    <row r="2" spans="1:7" s="51" customFormat="1" ht="12.75" customHeight="1">
      <c r="A2" s="971" t="s">
        <v>513</v>
      </c>
      <c r="B2" s="971"/>
      <c r="C2" s="971"/>
      <c r="D2" s="971"/>
      <c r="E2" s="971"/>
      <c r="F2" s="971"/>
      <c r="G2" s="466"/>
    </row>
    <row r="3" spans="1:7" s="51" customFormat="1" ht="12.75" customHeight="1">
      <c r="A3" s="466"/>
      <c r="B3" s="467" t="s">
        <v>22</v>
      </c>
      <c r="C3" s="466"/>
      <c r="D3" s="466"/>
      <c r="E3" s="466"/>
      <c r="F3" s="466"/>
      <c r="G3" s="466"/>
    </row>
    <row r="4" spans="1:7" s="51" customFormat="1" ht="12.75" customHeight="1">
      <c r="A4" s="466"/>
      <c r="B4" s="468" t="s">
        <v>23</v>
      </c>
      <c r="C4" s="466"/>
      <c r="D4" s="466"/>
      <c r="E4" s="466"/>
      <c r="F4" s="466"/>
      <c r="G4" s="466"/>
    </row>
    <row r="5" spans="1:7" s="51" customFormat="1" ht="24" customHeight="1">
      <c r="A5" s="983" t="s">
        <v>349</v>
      </c>
      <c r="B5" s="983"/>
      <c r="C5" s="466"/>
      <c r="D5" s="466"/>
      <c r="E5" s="469"/>
      <c r="F5" s="58" t="s">
        <v>350</v>
      </c>
      <c r="G5" s="466"/>
    </row>
    <row r="6" spans="1:53" s="469" customFormat="1" ht="24.75" customHeight="1">
      <c r="A6" s="981" t="s">
        <v>518</v>
      </c>
      <c r="B6" s="981"/>
      <c r="C6" s="981"/>
      <c r="D6" s="981"/>
      <c r="E6" s="981"/>
      <c r="F6" s="981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</row>
    <row r="7" spans="1:53" s="469" customFormat="1" ht="17.25" customHeight="1">
      <c r="A7" s="978" t="s">
        <v>351</v>
      </c>
      <c r="B7" s="978"/>
      <c r="C7" s="978"/>
      <c r="D7" s="978"/>
      <c r="E7" s="978"/>
      <c r="F7" s="978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</row>
    <row r="8" spans="1:53" s="469" customFormat="1" ht="17.25" customHeight="1">
      <c r="A8" s="927" t="s">
        <v>628</v>
      </c>
      <c r="B8" s="927"/>
      <c r="C8" s="927"/>
      <c r="D8" s="927"/>
      <c r="E8" s="927"/>
      <c r="F8" s="927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</row>
    <row r="9" spans="1:53" s="469" customFormat="1" ht="12.75">
      <c r="A9" s="982"/>
      <c r="B9" s="982"/>
      <c r="C9" s="982"/>
      <c r="D9" s="982"/>
      <c r="E9" s="982"/>
      <c r="F9" s="982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2:53" s="469" customFormat="1" ht="12.75">
      <c r="B10" s="534"/>
      <c r="C10" s="535"/>
      <c r="D10" s="536"/>
      <c r="F10" s="65" t="s">
        <v>352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3:6" ht="12.75" customHeight="1">
      <c r="C11" s="539"/>
      <c r="D11" s="539"/>
      <c r="F11" s="648" t="s">
        <v>549</v>
      </c>
    </row>
    <row r="12" spans="1:6" ht="46.5" customHeight="1">
      <c r="A12" s="73" t="s">
        <v>353</v>
      </c>
      <c r="B12" s="73" t="s">
        <v>550</v>
      </c>
      <c r="C12" s="542" t="s">
        <v>27</v>
      </c>
      <c r="D12" s="542" t="s">
        <v>552</v>
      </c>
      <c r="E12" s="542" t="s">
        <v>86</v>
      </c>
      <c r="F12" s="542" t="s">
        <v>525</v>
      </c>
    </row>
    <row r="13" spans="1:8" s="67" customFormat="1" ht="12.75">
      <c r="A13" s="543">
        <v>1</v>
      </c>
      <c r="B13" s="542">
        <v>2</v>
      </c>
      <c r="C13" s="543">
        <v>3</v>
      </c>
      <c r="D13" s="543">
        <v>4</v>
      </c>
      <c r="E13" s="543">
        <v>5</v>
      </c>
      <c r="F13" s="543">
        <v>6</v>
      </c>
      <c r="H13" s="520"/>
    </row>
    <row r="14" spans="1:6" s="548" customFormat="1" ht="12.75">
      <c r="A14" s="561" t="s">
        <v>87</v>
      </c>
      <c r="B14" s="564" t="s">
        <v>88</v>
      </c>
      <c r="C14" s="546">
        <v>23832864</v>
      </c>
      <c r="D14" s="546">
        <v>18420384</v>
      </c>
      <c r="E14" s="547">
        <v>77.28984649096307</v>
      </c>
      <c r="F14" s="546">
        <v>2099367</v>
      </c>
    </row>
    <row r="15" spans="1:6" s="548" customFormat="1" ht="12.75">
      <c r="A15" s="561" t="s">
        <v>89</v>
      </c>
      <c r="B15" s="564" t="s">
        <v>558</v>
      </c>
      <c r="C15" s="546">
        <v>2420164</v>
      </c>
      <c r="D15" s="546">
        <v>2182855</v>
      </c>
      <c r="E15" s="547">
        <v>90.1945074796584</v>
      </c>
      <c r="F15" s="546">
        <v>29013</v>
      </c>
    </row>
    <row r="16" spans="1:6" s="548" customFormat="1" ht="12.75">
      <c r="A16" s="549" t="s">
        <v>642</v>
      </c>
      <c r="B16" s="550" t="s">
        <v>354</v>
      </c>
      <c r="C16" s="546">
        <v>2412164</v>
      </c>
      <c r="D16" s="546">
        <v>2182855</v>
      </c>
      <c r="E16" s="547">
        <v>90.49363973593834</v>
      </c>
      <c r="F16" s="546">
        <v>29013</v>
      </c>
    </row>
    <row r="17" spans="1:6" s="548" customFormat="1" ht="12.75">
      <c r="A17" s="549" t="s">
        <v>658</v>
      </c>
      <c r="B17" s="550" t="s">
        <v>571</v>
      </c>
      <c r="C17" s="546">
        <v>2361306</v>
      </c>
      <c r="D17" s="546">
        <v>2182855</v>
      </c>
      <c r="E17" s="547">
        <v>92.4426990826263</v>
      </c>
      <c r="F17" s="546">
        <v>29013</v>
      </c>
    </row>
    <row r="18" spans="1:6" s="67" customFormat="1" ht="12.75">
      <c r="A18" s="543" t="s">
        <v>119</v>
      </c>
      <c r="B18" s="649" t="s">
        <v>572</v>
      </c>
      <c r="C18" s="568">
        <v>2219407</v>
      </c>
      <c r="D18" s="568">
        <v>2182855</v>
      </c>
      <c r="E18" s="650">
        <v>98.35307359127911</v>
      </c>
      <c r="F18" s="551">
        <v>29013</v>
      </c>
    </row>
    <row r="19" spans="1:6" s="548" customFormat="1" ht="12.75">
      <c r="A19" s="561" t="s">
        <v>120</v>
      </c>
      <c r="B19" s="564" t="s">
        <v>121</v>
      </c>
      <c r="C19" s="571">
        <v>2209598</v>
      </c>
      <c r="D19" s="571">
        <v>1536722</v>
      </c>
      <c r="E19" s="651">
        <v>69.5475828634892</v>
      </c>
      <c r="F19" s="546">
        <v>78797</v>
      </c>
    </row>
    <row r="20" spans="1:6" s="67" customFormat="1" ht="12.75">
      <c r="A20" s="543" t="s">
        <v>671</v>
      </c>
      <c r="B20" s="649" t="s">
        <v>122</v>
      </c>
      <c r="C20" s="568">
        <v>385209</v>
      </c>
      <c r="D20" s="568">
        <v>386918</v>
      </c>
      <c r="E20" s="650">
        <v>100.4436552624679</v>
      </c>
      <c r="F20" s="551">
        <v>3388</v>
      </c>
    </row>
    <row r="21" spans="1:6" s="67" customFormat="1" ht="12.75" hidden="1">
      <c r="A21" s="543" t="s">
        <v>123</v>
      </c>
      <c r="B21" s="560" t="s">
        <v>124</v>
      </c>
      <c r="C21" s="568">
        <v>0</v>
      </c>
      <c r="D21" s="568">
        <v>0</v>
      </c>
      <c r="E21" s="650">
        <v>0</v>
      </c>
      <c r="F21" s="551">
        <v>0</v>
      </c>
    </row>
    <row r="22" spans="1:6" s="67" customFormat="1" ht="31.5" customHeight="1" hidden="1">
      <c r="A22" s="543" t="s">
        <v>675</v>
      </c>
      <c r="B22" s="560" t="s">
        <v>125</v>
      </c>
      <c r="C22" s="568">
        <v>0</v>
      </c>
      <c r="D22" s="568">
        <v>0</v>
      </c>
      <c r="E22" s="650">
        <v>0</v>
      </c>
      <c r="F22" s="551">
        <v>0</v>
      </c>
    </row>
    <row r="23" spans="1:6" s="67" customFormat="1" ht="31.5" customHeight="1">
      <c r="A23" s="543" t="s">
        <v>678</v>
      </c>
      <c r="B23" s="560" t="s">
        <v>126</v>
      </c>
      <c r="C23" s="568">
        <v>343535</v>
      </c>
      <c r="D23" s="568">
        <v>349845</v>
      </c>
      <c r="E23" s="650">
        <v>101.83678518928203</v>
      </c>
      <c r="F23" s="551">
        <v>329</v>
      </c>
    </row>
    <row r="24" spans="1:6" s="67" customFormat="1" ht="38.25">
      <c r="A24" s="652" t="s">
        <v>127</v>
      </c>
      <c r="B24" s="653" t="s">
        <v>128</v>
      </c>
      <c r="C24" s="654">
        <v>2130</v>
      </c>
      <c r="D24" s="654">
        <v>0</v>
      </c>
      <c r="E24" s="655">
        <v>0</v>
      </c>
      <c r="F24" s="556">
        <v>0</v>
      </c>
    </row>
    <row r="25" spans="1:6" s="67" customFormat="1" ht="12.75" hidden="1">
      <c r="A25" s="543" t="s">
        <v>680</v>
      </c>
      <c r="B25" s="560" t="s">
        <v>129</v>
      </c>
      <c r="C25" s="568">
        <v>0</v>
      </c>
      <c r="D25" s="568">
        <v>0</v>
      </c>
      <c r="E25" s="650">
        <v>0</v>
      </c>
      <c r="F25" s="551">
        <v>0</v>
      </c>
    </row>
    <row r="26" spans="1:6" s="67" customFormat="1" ht="25.5" hidden="1">
      <c r="A26" s="652" t="s">
        <v>130</v>
      </c>
      <c r="B26" s="653" t="s">
        <v>131</v>
      </c>
      <c r="C26" s="654"/>
      <c r="D26" s="654"/>
      <c r="E26" s="655">
        <v>0</v>
      </c>
      <c r="F26" s="551">
        <v>0</v>
      </c>
    </row>
    <row r="27" spans="1:6" s="67" customFormat="1" ht="15.75" customHeight="1">
      <c r="A27" s="543" t="s">
        <v>682</v>
      </c>
      <c r="B27" s="560" t="s">
        <v>132</v>
      </c>
      <c r="C27" s="568">
        <v>36754</v>
      </c>
      <c r="D27" s="568">
        <v>34884</v>
      </c>
      <c r="E27" s="650">
        <v>94.91211840888066</v>
      </c>
      <c r="F27" s="551">
        <v>1603</v>
      </c>
    </row>
    <row r="28" spans="1:6" s="67" customFormat="1" ht="25.5" hidden="1">
      <c r="A28" s="543" t="s">
        <v>684</v>
      </c>
      <c r="B28" s="560" t="s">
        <v>133</v>
      </c>
      <c r="C28" s="568">
        <v>0</v>
      </c>
      <c r="D28" s="568">
        <v>0</v>
      </c>
      <c r="E28" s="650">
        <v>0</v>
      </c>
      <c r="F28" s="551">
        <v>0</v>
      </c>
    </row>
    <row r="29" spans="1:6" s="67" customFormat="1" ht="12.75">
      <c r="A29" s="543" t="s">
        <v>134</v>
      </c>
      <c r="B29" s="560" t="s">
        <v>135</v>
      </c>
      <c r="C29" s="568">
        <v>0</v>
      </c>
      <c r="D29" s="568">
        <v>2189</v>
      </c>
      <c r="E29" s="650">
        <v>0</v>
      </c>
      <c r="F29" s="551">
        <v>1456</v>
      </c>
    </row>
    <row r="30" spans="1:6" s="67" customFormat="1" ht="15" customHeight="1">
      <c r="A30" s="543" t="s">
        <v>688</v>
      </c>
      <c r="B30" s="649" t="s">
        <v>136</v>
      </c>
      <c r="C30" s="568">
        <v>7490</v>
      </c>
      <c r="D30" s="568">
        <v>6799</v>
      </c>
      <c r="E30" s="650">
        <v>90.77436582109479</v>
      </c>
      <c r="F30" s="551">
        <v>249</v>
      </c>
    </row>
    <row r="31" spans="1:6" s="67" customFormat="1" ht="12.75">
      <c r="A31" s="543" t="s">
        <v>137</v>
      </c>
      <c r="B31" s="560" t="s">
        <v>138</v>
      </c>
      <c r="C31" s="568">
        <v>3190</v>
      </c>
      <c r="D31" s="568">
        <v>3450</v>
      </c>
      <c r="E31" s="650">
        <v>108.15047021943573</v>
      </c>
      <c r="F31" s="551">
        <v>0</v>
      </c>
    </row>
    <row r="32" spans="1:6" s="67" customFormat="1" ht="12.75">
      <c r="A32" s="543" t="s">
        <v>139</v>
      </c>
      <c r="B32" s="560" t="s">
        <v>140</v>
      </c>
      <c r="C32" s="568">
        <v>4300</v>
      </c>
      <c r="D32" s="568">
        <v>3349</v>
      </c>
      <c r="E32" s="650">
        <v>77.88372093023256</v>
      </c>
      <c r="F32" s="551">
        <v>249</v>
      </c>
    </row>
    <row r="33" spans="1:6" s="67" customFormat="1" ht="12.75" hidden="1">
      <c r="A33" s="543" t="s">
        <v>707</v>
      </c>
      <c r="B33" s="560" t="s">
        <v>141</v>
      </c>
      <c r="C33" s="568">
        <v>0</v>
      </c>
      <c r="D33" s="568">
        <v>0</v>
      </c>
      <c r="E33" s="650">
        <v>0</v>
      </c>
      <c r="F33" s="551">
        <v>0</v>
      </c>
    </row>
    <row r="34" spans="1:6" s="67" customFormat="1" ht="12.75">
      <c r="A34" s="543" t="s">
        <v>709</v>
      </c>
      <c r="B34" s="649" t="s">
        <v>142</v>
      </c>
      <c r="C34" s="568">
        <v>0</v>
      </c>
      <c r="D34" s="568">
        <v>3</v>
      </c>
      <c r="E34" s="650">
        <v>0</v>
      </c>
      <c r="F34" s="551">
        <v>0</v>
      </c>
    </row>
    <row r="35" spans="1:6" s="67" customFormat="1" ht="12.75">
      <c r="A35" s="543" t="s">
        <v>143</v>
      </c>
      <c r="B35" s="649" t="s">
        <v>144</v>
      </c>
      <c r="C35" s="568">
        <v>1721473</v>
      </c>
      <c r="D35" s="568">
        <v>1033114</v>
      </c>
      <c r="E35" s="650">
        <v>60.01337226898127</v>
      </c>
      <c r="F35" s="551">
        <v>72873</v>
      </c>
    </row>
    <row r="36" spans="1:6" s="67" customFormat="1" ht="12.75">
      <c r="A36" s="656" t="s">
        <v>145</v>
      </c>
      <c r="B36" s="649" t="s">
        <v>146</v>
      </c>
      <c r="C36" s="568">
        <v>114815</v>
      </c>
      <c r="D36" s="568">
        <v>76279</v>
      </c>
      <c r="E36" s="650">
        <v>66.43644123154641</v>
      </c>
      <c r="F36" s="551">
        <v>5476</v>
      </c>
    </row>
    <row r="37" spans="1:6" s="67" customFormat="1" ht="25.5">
      <c r="A37" s="543" t="s">
        <v>147</v>
      </c>
      <c r="B37" s="649" t="s">
        <v>148</v>
      </c>
      <c r="C37" s="568">
        <v>82040</v>
      </c>
      <c r="D37" s="568">
        <v>109888</v>
      </c>
      <c r="E37" s="650">
        <v>133.94441735738664</v>
      </c>
      <c r="F37" s="551">
        <v>2287</v>
      </c>
    </row>
    <row r="38" spans="1:6" s="67" customFormat="1" ht="12.75">
      <c r="A38" s="543" t="s">
        <v>149</v>
      </c>
      <c r="B38" s="649" t="s">
        <v>150</v>
      </c>
      <c r="C38" s="568">
        <v>0</v>
      </c>
      <c r="D38" s="568">
        <v>6484</v>
      </c>
      <c r="E38" s="650">
        <v>0</v>
      </c>
      <c r="F38" s="551">
        <v>-1798</v>
      </c>
    </row>
    <row r="39" spans="1:6" s="67" customFormat="1" ht="27.75" customHeight="1">
      <c r="A39" s="543" t="s">
        <v>151</v>
      </c>
      <c r="B39" s="560" t="s">
        <v>152</v>
      </c>
      <c r="C39" s="568">
        <v>82000</v>
      </c>
      <c r="D39" s="568">
        <v>103053</v>
      </c>
      <c r="E39" s="650">
        <v>125.67439024390244</v>
      </c>
      <c r="F39" s="551">
        <v>4053</v>
      </c>
    </row>
    <row r="40" spans="1:6" s="67" customFormat="1" ht="27.75" customHeight="1">
      <c r="A40" s="543" t="s">
        <v>155</v>
      </c>
      <c r="B40" s="560" t="s">
        <v>355</v>
      </c>
      <c r="C40" s="568">
        <v>0</v>
      </c>
      <c r="D40" s="568">
        <v>287</v>
      </c>
      <c r="E40" s="650">
        <v>0</v>
      </c>
      <c r="F40" s="551">
        <v>0</v>
      </c>
    </row>
    <row r="41" spans="1:6" s="67" customFormat="1" ht="27.75" customHeight="1">
      <c r="A41" s="543" t="s">
        <v>356</v>
      </c>
      <c r="B41" s="560" t="s">
        <v>357</v>
      </c>
      <c r="C41" s="568">
        <v>40</v>
      </c>
      <c r="D41" s="568">
        <v>64</v>
      </c>
      <c r="E41" s="650">
        <v>160</v>
      </c>
      <c r="F41" s="551">
        <v>32</v>
      </c>
    </row>
    <row r="42" spans="1:6" s="548" customFormat="1" ht="17.25" customHeight="1">
      <c r="A42" s="561" t="s">
        <v>157</v>
      </c>
      <c r="B42" s="562" t="s">
        <v>32</v>
      </c>
      <c r="C42" s="571">
        <v>1402562</v>
      </c>
      <c r="D42" s="571">
        <v>202807</v>
      </c>
      <c r="E42" s="651">
        <v>14.459752937838042</v>
      </c>
      <c r="F42" s="546">
        <v>37208</v>
      </c>
    </row>
    <row r="43" spans="1:6" s="548" customFormat="1" ht="17.25" customHeight="1" hidden="1">
      <c r="A43" s="561" t="s">
        <v>158</v>
      </c>
      <c r="B43" s="562" t="s">
        <v>578</v>
      </c>
      <c r="C43" s="571"/>
      <c r="D43" s="571"/>
      <c r="E43" s="651">
        <v>0</v>
      </c>
      <c r="F43" s="546">
        <v>0</v>
      </c>
    </row>
    <row r="44" spans="1:6" s="548" customFormat="1" ht="12.75">
      <c r="A44" s="561" t="s">
        <v>159</v>
      </c>
      <c r="B44" s="564" t="s">
        <v>579</v>
      </c>
      <c r="C44" s="571">
        <v>17800540</v>
      </c>
      <c r="D44" s="571">
        <v>14498000</v>
      </c>
      <c r="E44" s="651">
        <v>81.44696733919308</v>
      </c>
      <c r="F44" s="546">
        <v>1954349</v>
      </c>
    </row>
    <row r="45" spans="1:6" s="548" customFormat="1" ht="18" customHeight="1">
      <c r="A45" s="561" t="s">
        <v>719</v>
      </c>
      <c r="B45" s="564" t="s">
        <v>347</v>
      </c>
      <c r="C45" s="571">
        <v>17030397</v>
      </c>
      <c r="D45" s="571">
        <v>14228054</v>
      </c>
      <c r="E45" s="651">
        <v>83.5450518270361</v>
      </c>
      <c r="F45" s="546">
        <v>1910439</v>
      </c>
    </row>
    <row r="46" spans="1:6" s="67" customFormat="1" ht="25.5">
      <c r="A46" s="543" t="s">
        <v>160</v>
      </c>
      <c r="B46" s="649" t="s">
        <v>161</v>
      </c>
      <c r="C46" s="568">
        <v>403255</v>
      </c>
      <c r="D46" s="568">
        <v>347047</v>
      </c>
      <c r="E46" s="650">
        <v>86.06142515281894</v>
      </c>
      <c r="F46" s="551">
        <v>109997</v>
      </c>
    </row>
    <row r="47" spans="1:6" s="548" customFormat="1" ht="12.75">
      <c r="A47" s="72" t="s">
        <v>162</v>
      </c>
      <c r="B47" s="560" t="s">
        <v>163</v>
      </c>
      <c r="C47" s="568">
        <v>20326</v>
      </c>
      <c r="D47" s="568">
        <v>58712</v>
      </c>
      <c r="E47" s="650">
        <v>288.8517170126931</v>
      </c>
      <c r="F47" s="551">
        <v>23965</v>
      </c>
    </row>
    <row r="48" spans="1:6" s="548" customFormat="1" ht="25.5" hidden="1">
      <c r="A48" s="657" t="s">
        <v>164</v>
      </c>
      <c r="B48" s="653" t="s">
        <v>165</v>
      </c>
      <c r="C48" s="654"/>
      <c r="D48" s="654"/>
      <c r="E48" s="650" t="e">
        <v>#DIV/0!</v>
      </c>
      <c r="F48" s="551">
        <v>0</v>
      </c>
    </row>
    <row r="49" spans="1:6" s="548" customFormat="1" ht="25.5" hidden="1">
      <c r="A49" s="657" t="s">
        <v>166</v>
      </c>
      <c r="B49" s="653" t="s">
        <v>167</v>
      </c>
      <c r="C49" s="654"/>
      <c r="D49" s="654"/>
      <c r="E49" s="650" t="e">
        <v>#DIV/0!</v>
      </c>
      <c r="F49" s="551">
        <v>0</v>
      </c>
    </row>
    <row r="50" spans="1:6" s="548" customFormat="1" ht="25.5" hidden="1">
      <c r="A50" s="657" t="s">
        <v>168</v>
      </c>
      <c r="B50" s="653" t="s">
        <v>169</v>
      </c>
      <c r="C50" s="654"/>
      <c r="D50" s="654"/>
      <c r="E50" s="650" t="e">
        <v>#DIV/0!</v>
      </c>
      <c r="F50" s="551">
        <v>0</v>
      </c>
    </row>
    <row r="51" spans="1:6" s="548" customFormat="1" ht="42" customHeight="1" hidden="1">
      <c r="A51" s="657" t="s">
        <v>170</v>
      </c>
      <c r="B51" s="653" t="s">
        <v>171</v>
      </c>
      <c r="C51" s="654"/>
      <c r="D51" s="654"/>
      <c r="E51" s="650" t="e">
        <v>#DIV/0!</v>
      </c>
      <c r="F51" s="551">
        <v>0</v>
      </c>
    </row>
    <row r="52" spans="1:6" s="548" customFormat="1" ht="12.75" hidden="1">
      <c r="A52" s="657" t="s">
        <v>172</v>
      </c>
      <c r="B52" s="653" t="s">
        <v>173</v>
      </c>
      <c r="C52" s="654"/>
      <c r="D52" s="654"/>
      <c r="E52" s="650" t="e">
        <v>#DIV/0!</v>
      </c>
      <c r="F52" s="551">
        <v>0</v>
      </c>
    </row>
    <row r="53" spans="1:6" s="548" customFormat="1" ht="38.25" hidden="1">
      <c r="A53" s="657" t="s">
        <v>174</v>
      </c>
      <c r="B53" s="653" t="s">
        <v>175</v>
      </c>
      <c r="C53" s="654"/>
      <c r="D53" s="654"/>
      <c r="E53" s="650" t="e">
        <v>#DIV/0!</v>
      </c>
      <c r="F53" s="551">
        <v>0</v>
      </c>
    </row>
    <row r="54" spans="1:6" s="548" customFormat="1" ht="38.25" hidden="1">
      <c r="A54" s="657" t="s">
        <v>176</v>
      </c>
      <c r="B54" s="653" t="s">
        <v>177</v>
      </c>
      <c r="C54" s="654"/>
      <c r="D54" s="654"/>
      <c r="E54" s="650" t="e">
        <v>#DIV/0!</v>
      </c>
      <c r="F54" s="551">
        <v>0</v>
      </c>
    </row>
    <row r="55" spans="1:6" s="548" customFormat="1" ht="25.5" hidden="1">
      <c r="A55" s="657" t="s">
        <v>178</v>
      </c>
      <c r="B55" s="653" t="s">
        <v>179</v>
      </c>
      <c r="C55" s="654"/>
      <c r="D55" s="654"/>
      <c r="E55" s="650" t="e">
        <v>#DIV/0!</v>
      </c>
      <c r="F55" s="551">
        <v>0</v>
      </c>
    </row>
    <row r="56" spans="1:6" s="548" customFormat="1" ht="12.75" hidden="1">
      <c r="A56" s="657" t="s">
        <v>180</v>
      </c>
      <c r="B56" s="653" t="s">
        <v>181</v>
      </c>
      <c r="C56" s="654"/>
      <c r="D56" s="654"/>
      <c r="E56" s="650" t="e">
        <v>#DIV/0!</v>
      </c>
      <c r="F56" s="551">
        <v>0</v>
      </c>
    </row>
    <row r="57" spans="1:6" s="548" customFormat="1" ht="12.75">
      <c r="A57" s="72" t="s">
        <v>182</v>
      </c>
      <c r="B57" s="560" t="s">
        <v>183</v>
      </c>
      <c r="C57" s="658">
        <v>224000</v>
      </c>
      <c r="D57" s="658">
        <v>141519</v>
      </c>
      <c r="E57" s="650">
        <v>63.178125</v>
      </c>
      <c r="F57" s="551">
        <v>83004</v>
      </c>
    </row>
    <row r="58" spans="1:6" s="548" customFormat="1" ht="12.75" hidden="1">
      <c r="A58" s="657" t="s">
        <v>184</v>
      </c>
      <c r="B58" s="653" t="s">
        <v>185</v>
      </c>
      <c r="C58" s="654"/>
      <c r="D58" s="654"/>
      <c r="E58" s="650" t="e">
        <v>#DIV/0!</v>
      </c>
      <c r="F58" s="551">
        <v>0</v>
      </c>
    </row>
    <row r="59" spans="1:6" s="548" customFormat="1" ht="12.75" hidden="1">
      <c r="A59" s="657" t="s">
        <v>186</v>
      </c>
      <c r="B59" s="653" t="s">
        <v>187</v>
      </c>
      <c r="C59" s="654"/>
      <c r="D59" s="654"/>
      <c r="E59" s="650" t="e">
        <v>#DIV/0!</v>
      </c>
      <c r="F59" s="551">
        <v>0</v>
      </c>
    </row>
    <row r="60" spans="1:6" s="548" customFormat="1" ht="25.5" hidden="1">
      <c r="A60" s="657" t="s">
        <v>188</v>
      </c>
      <c r="B60" s="653" t="s">
        <v>189</v>
      </c>
      <c r="C60" s="654"/>
      <c r="D60" s="654"/>
      <c r="E60" s="650" t="e">
        <v>#DIV/0!</v>
      </c>
      <c r="F60" s="551">
        <v>0</v>
      </c>
    </row>
    <row r="61" spans="1:6" s="548" customFormat="1" ht="63.75" hidden="1">
      <c r="A61" s="657" t="s">
        <v>190</v>
      </c>
      <c r="B61" s="653" t="s">
        <v>191</v>
      </c>
      <c r="C61" s="654"/>
      <c r="D61" s="654"/>
      <c r="E61" s="650" t="e">
        <v>#DIV/0!</v>
      </c>
      <c r="F61" s="551">
        <v>0</v>
      </c>
    </row>
    <row r="62" spans="1:6" s="548" customFormat="1" ht="51.75" customHeight="1" hidden="1">
      <c r="A62" s="657" t="s">
        <v>192</v>
      </c>
      <c r="B62" s="653" t="s">
        <v>193</v>
      </c>
      <c r="C62" s="654"/>
      <c r="D62" s="654"/>
      <c r="E62" s="650" t="e">
        <v>#DIV/0!</v>
      </c>
      <c r="F62" s="551">
        <v>0</v>
      </c>
    </row>
    <row r="63" spans="1:6" s="548" customFormat="1" ht="39.75" customHeight="1" hidden="1">
      <c r="A63" s="657" t="s">
        <v>194</v>
      </c>
      <c r="B63" s="653" t="s">
        <v>195</v>
      </c>
      <c r="C63" s="654"/>
      <c r="D63" s="654"/>
      <c r="E63" s="650" t="e">
        <v>#DIV/0!</v>
      </c>
      <c r="F63" s="551">
        <v>0</v>
      </c>
    </row>
    <row r="64" spans="1:6" s="548" customFormat="1" ht="12.75" hidden="1">
      <c r="A64" s="657" t="s">
        <v>196</v>
      </c>
      <c r="B64" s="653" t="s">
        <v>197</v>
      </c>
      <c r="C64" s="654"/>
      <c r="D64" s="654"/>
      <c r="E64" s="650" t="e">
        <v>#DIV/0!</v>
      </c>
      <c r="F64" s="551">
        <v>0</v>
      </c>
    </row>
    <row r="65" spans="1:6" s="548" customFormat="1" ht="16.5" customHeight="1" hidden="1">
      <c r="A65" s="657" t="s">
        <v>198</v>
      </c>
      <c r="B65" s="653" t="s">
        <v>199</v>
      </c>
      <c r="C65" s="654"/>
      <c r="D65" s="654"/>
      <c r="E65" s="650" t="e">
        <v>#DIV/0!</v>
      </c>
      <c r="F65" s="551">
        <v>0</v>
      </c>
    </row>
    <row r="66" spans="1:6" s="548" customFormat="1" ht="12.75" hidden="1">
      <c r="A66" s="657" t="s">
        <v>200</v>
      </c>
      <c r="B66" s="653" t="s">
        <v>201</v>
      </c>
      <c r="C66" s="654"/>
      <c r="D66" s="654"/>
      <c r="E66" s="650" t="e">
        <v>#DIV/0!</v>
      </c>
      <c r="F66" s="551">
        <v>0</v>
      </c>
    </row>
    <row r="67" spans="1:6" s="548" customFormat="1" ht="38.25">
      <c r="A67" s="72" t="s">
        <v>202</v>
      </c>
      <c r="B67" s="560" t="s">
        <v>203</v>
      </c>
      <c r="C67" s="568">
        <v>105615</v>
      </c>
      <c r="D67" s="568">
        <v>98549</v>
      </c>
      <c r="E67" s="650">
        <v>93.30966245325001</v>
      </c>
      <c r="F67" s="551">
        <v>4648</v>
      </c>
    </row>
    <row r="68" spans="1:6" s="548" customFormat="1" ht="31.5" customHeight="1">
      <c r="A68" s="72" t="s">
        <v>206</v>
      </c>
      <c r="B68" s="560" t="s">
        <v>207</v>
      </c>
      <c r="C68" s="568">
        <v>53314</v>
      </c>
      <c r="D68" s="568">
        <v>48267</v>
      </c>
      <c r="E68" s="650">
        <v>90.5334433732228</v>
      </c>
      <c r="F68" s="551">
        <v>-1620</v>
      </c>
    </row>
    <row r="69" spans="1:6" s="67" customFormat="1" ht="25.5" hidden="1">
      <c r="A69" s="72" t="s">
        <v>208</v>
      </c>
      <c r="B69" s="649" t="s">
        <v>209</v>
      </c>
      <c r="C69" s="568">
        <v>0</v>
      </c>
      <c r="D69" s="568">
        <v>0</v>
      </c>
      <c r="E69" s="650">
        <v>0</v>
      </c>
      <c r="F69" s="551">
        <v>0</v>
      </c>
    </row>
    <row r="70" spans="1:6" s="548" customFormat="1" ht="12.75" hidden="1">
      <c r="A70" s="72" t="s">
        <v>210</v>
      </c>
      <c r="B70" s="560" t="s">
        <v>211</v>
      </c>
      <c r="C70" s="568">
        <v>0</v>
      </c>
      <c r="D70" s="568">
        <v>0</v>
      </c>
      <c r="E70" s="650">
        <v>0</v>
      </c>
      <c r="F70" s="551">
        <v>0</v>
      </c>
    </row>
    <row r="71" spans="1:6" s="548" customFormat="1" ht="47.25" customHeight="1" hidden="1">
      <c r="A71" s="72" t="s">
        <v>212</v>
      </c>
      <c r="B71" s="560" t="s">
        <v>213</v>
      </c>
      <c r="C71" s="568">
        <v>0</v>
      </c>
      <c r="D71" s="568">
        <v>0</v>
      </c>
      <c r="E71" s="650">
        <v>0</v>
      </c>
      <c r="F71" s="551">
        <v>0</v>
      </c>
    </row>
    <row r="72" spans="1:6" s="548" customFormat="1" ht="25.5" hidden="1">
      <c r="A72" s="72" t="s">
        <v>214</v>
      </c>
      <c r="B72" s="560" t="s">
        <v>215</v>
      </c>
      <c r="C72" s="568">
        <v>0</v>
      </c>
      <c r="D72" s="568">
        <v>0</v>
      </c>
      <c r="E72" s="650">
        <v>0</v>
      </c>
      <c r="F72" s="551">
        <v>0</v>
      </c>
    </row>
    <row r="73" spans="1:6" s="67" customFormat="1" ht="38.25">
      <c r="A73" s="72" t="s">
        <v>216</v>
      </c>
      <c r="B73" s="649" t="s">
        <v>217</v>
      </c>
      <c r="C73" s="568">
        <v>487023</v>
      </c>
      <c r="D73" s="568">
        <v>1373741</v>
      </c>
      <c r="E73" s="650">
        <v>282.0690193276293</v>
      </c>
      <c r="F73" s="551">
        <v>235071</v>
      </c>
    </row>
    <row r="74" spans="1:6" s="548" customFormat="1" ht="25.5">
      <c r="A74" s="72" t="s">
        <v>218</v>
      </c>
      <c r="B74" s="560" t="s">
        <v>219</v>
      </c>
      <c r="C74" s="568">
        <v>374644</v>
      </c>
      <c r="D74" s="568">
        <v>1360477</v>
      </c>
      <c r="E74" s="650">
        <v>363.13860625020016</v>
      </c>
      <c r="F74" s="551">
        <v>228106</v>
      </c>
    </row>
    <row r="75" spans="1:6" s="548" customFormat="1" ht="38.25">
      <c r="A75" s="657" t="s">
        <v>220</v>
      </c>
      <c r="B75" s="653" t="s">
        <v>221</v>
      </c>
      <c r="C75" s="654">
        <v>374644</v>
      </c>
      <c r="D75" s="654">
        <v>1251342</v>
      </c>
      <c r="E75" s="655">
        <v>334.0082851987487</v>
      </c>
      <c r="F75" s="556">
        <v>174669</v>
      </c>
    </row>
    <row r="76" spans="1:6" s="548" customFormat="1" ht="38.25">
      <c r="A76" s="657" t="s">
        <v>222</v>
      </c>
      <c r="B76" s="653" t="s">
        <v>223</v>
      </c>
      <c r="C76" s="654">
        <v>0</v>
      </c>
      <c r="D76" s="654">
        <v>109135</v>
      </c>
      <c r="E76" s="655">
        <v>0</v>
      </c>
      <c r="F76" s="556">
        <v>53437</v>
      </c>
    </row>
    <row r="77" spans="1:6" s="548" customFormat="1" ht="32.25" customHeight="1">
      <c r="A77" s="72" t="s">
        <v>224</v>
      </c>
      <c r="B77" s="560" t="s">
        <v>225</v>
      </c>
      <c r="C77" s="568">
        <v>0</v>
      </c>
      <c r="D77" s="551">
        <v>13264</v>
      </c>
      <c r="E77" s="552">
        <v>0</v>
      </c>
      <c r="F77" s="551">
        <v>6965</v>
      </c>
    </row>
    <row r="78" spans="1:6" s="548" customFormat="1" ht="39" customHeight="1">
      <c r="A78" s="657" t="s">
        <v>226</v>
      </c>
      <c r="B78" s="653" t="s">
        <v>227</v>
      </c>
      <c r="C78" s="654">
        <v>0</v>
      </c>
      <c r="D78" s="654">
        <v>679</v>
      </c>
      <c r="E78" s="552">
        <v>0</v>
      </c>
      <c r="F78" s="556">
        <v>679</v>
      </c>
    </row>
    <row r="79" spans="1:6" s="548" customFormat="1" ht="40.5" customHeight="1">
      <c r="A79" s="657" t="s">
        <v>228</v>
      </c>
      <c r="B79" s="653" t="s">
        <v>229</v>
      </c>
      <c r="C79" s="654">
        <v>0</v>
      </c>
      <c r="D79" s="654">
        <v>12585</v>
      </c>
      <c r="E79" s="557">
        <v>0</v>
      </c>
      <c r="F79" s="556">
        <v>6286</v>
      </c>
    </row>
    <row r="80" spans="1:6" s="548" customFormat="1" ht="25.5">
      <c r="A80" s="659" t="s">
        <v>230</v>
      </c>
      <c r="B80" s="600" t="s">
        <v>231</v>
      </c>
      <c r="C80" s="551">
        <v>15033906</v>
      </c>
      <c r="D80" s="551">
        <v>12507266</v>
      </c>
      <c r="E80" s="650">
        <v>83.19372224357396</v>
      </c>
      <c r="F80" s="551">
        <v>1565371</v>
      </c>
    </row>
    <row r="81" spans="1:6" s="548" customFormat="1" ht="12.75">
      <c r="A81" s="659" t="s">
        <v>232</v>
      </c>
      <c r="B81" s="660" t="s">
        <v>358</v>
      </c>
      <c r="C81" s="551">
        <v>13143693</v>
      </c>
      <c r="D81" s="551">
        <v>11905449</v>
      </c>
      <c r="E81" s="650">
        <v>90.57917740470658</v>
      </c>
      <c r="F81" s="551">
        <v>1343517</v>
      </c>
    </row>
    <row r="82" spans="1:6" s="548" customFormat="1" ht="24" customHeight="1">
      <c r="A82" s="661" t="s">
        <v>359</v>
      </c>
      <c r="B82" s="662" t="s">
        <v>360</v>
      </c>
      <c r="C82" s="551">
        <v>403508</v>
      </c>
      <c r="D82" s="551">
        <v>601817</v>
      </c>
      <c r="E82" s="650">
        <v>149.14623749715</v>
      </c>
      <c r="F82" s="551">
        <v>221854</v>
      </c>
    </row>
    <row r="83" spans="1:6" s="548" customFormat="1" ht="38.25" hidden="1">
      <c r="A83" s="659" t="s">
        <v>361</v>
      </c>
      <c r="B83" s="660" t="s">
        <v>362</v>
      </c>
      <c r="C83" s="551"/>
      <c r="D83" s="551"/>
      <c r="E83" s="650">
        <v>0</v>
      </c>
      <c r="F83" s="551">
        <v>0</v>
      </c>
    </row>
    <row r="84" spans="1:6" s="548" customFormat="1" ht="12.75">
      <c r="A84" s="575" t="s">
        <v>721</v>
      </c>
      <c r="B84" s="564" t="s">
        <v>236</v>
      </c>
      <c r="C84" s="571">
        <v>506388</v>
      </c>
      <c r="D84" s="571">
        <v>269946</v>
      </c>
      <c r="E84" s="651">
        <v>53.30813526386882</v>
      </c>
      <c r="F84" s="546">
        <v>43910</v>
      </c>
    </row>
    <row r="85" spans="1:6" s="67" customFormat="1" ht="12.75">
      <c r="A85" s="72" t="s">
        <v>237</v>
      </c>
      <c r="B85" s="649" t="s">
        <v>238</v>
      </c>
      <c r="C85" s="568">
        <v>281130</v>
      </c>
      <c r="D85" s="568">
        <v>259545</v>
      </c>
      <c r="E85" s="552">
        <v>92.32205741116209</v>
      </c>
      <c r="F85" s="551">
        <v>33910</v>
      </c>
    </row>
    <row r="86" spans="1:6" s="67" customFormat="1" ht="25.5">
      <c r="A86" s="72" t="s">
        <v>239</v>
      </c>
      <c r="B86" s="560" t="s">
        <v>240</v>
      </c>
      <c r="C86" s="568">
        <v>191902</v>
      </c>
      <c r="D86" s="568">
        <v>259545</v>
      </c>
      <c r="E86" s="552">
        <v>135.24872070119122</v>
      </c>
      <c r="F86" s="551">
        <v>33910</v>
      </c>
    </row>
    <row r="87" spans="1:6" s="67" customFormat="1" ht="12.75">
      <c r="A87" s="663" t="s">
        <v>363</v>
      </c>
      <c r="B87" s="664" t="s">
        <v>364</v>
      </c>
      <c r="C87" s="665">
        <v>188062</v>
      </c>
      <c r="D87" s="665">
        <v>259545</v>
      </c>
      <c r="E87" s="557">
        <v>138.01033701651585</v>
      </c>
      <c r="F87" s="556">
        <v>33910</v>
      </c>
    </row>
    <row r="88" spans="1:6" s="67" customFormat="1" ht="25.5">
      <c r="A88" s="72" t="s">
        <v>243</v>
      </c>
      <c r="B88" s="560" t="s">
        <v>244</v>
      </c>
      <c r="C88" s="568">
        <v>68000</v>
      </c>
      <c r="D88" s="568">
        <v>0</v>
      </c>
      <c r="E88" s="552">
        <v>0</v>
      </c>
      <c r="F88" s="551">
        <v>0</v>
      </c>
    </row>
    <row r="89" spans="1:6" s="67" customFormat="1" ht="12.75" hidden="1">
      <c r="A89" s="657" t="s">
        <v>245</v>
      </c>
      <c r="B89" s="653" t="s">
        <v>242</v>
      </c>
      <c r="C89" s="654"/>
      <c r="D89" s="654"/>
      <c r="E89" s="552" t="e">
        <v>#DIV/0!</v>
      </c>
      <c r="F89" s="551">
        <v>0</v>
      </c>
    </row>
    <row r="90" spans="1:6" s="67" customFormat="1" ht="12.75">
      <c r="A90" s="72" t="s">
        <v>246</v>
      </c>
      <c r="B90" s="649" t="s">
        <v>247</v>
      </c>
      <c r="C90" s="666">
        <v>11000</v>
      </c>
      <c r="D90" s="568">
        <v>10401</v>
      </c>
      <c r="E90" s="552">
        <v>94.55454545454546</v>
      </c>
      <c r="F90" s="551">
        <v>10000</v>
      </c>
    </row>
    <row r="91" spans="1:6" s="67" customFormat="1" ht="12.75" hidden="1">
      <c r="A91" s="72" t="s">
        <v>248</v>
      </c>
      <c r="B91" s="560" t="s">
        <v>249</v>
      </c>
      <c r="C91" s="568"/>
      <c r="D91" s="568">
        <v>0</v>
      </c>
      <c r="E91" s="552" t="e">
        <v>#DIV/0!</v>
      </c>
      <c r="F91" s="551">
        <v>0</v>
      </c>
    </row>
    <row r="92" spans="1:6" s="67" customFormat="1" ht="12.75" hidden="1">
      <c r="A92" s="72" t="s">
        <v>250</v>
      </c>
      <c r="B92" s="560" t="s">
        <v>251</v>
      </c>
      <c r="C92" s="568"/>
      <c r="D92" s="568">
        <v>0</v>
      </c>
      <c r="E92" s="552" t="e">
        <v>#DIV/0!</v>
      </c>
      <c r="F92" s="551">
        <v>0</v>
      </c>
    </row>
    <row r="93" spans="1:6" s="67" customFormat="1" ht="12.75" hidden="1">
      <c r="A93" s="72" t="s">
        <v>252</v>
      </c>
      <c r="B93" s="560" t="s">
        <v>253</v>
      </c>
      <c r="C93" s="568"/>
      <c r="D93" s="568">
        <v>0</v>
      </c>
      <c r="E93" s="552" t="e">
        <v>#DIV/0!</v>
      </c>
      <c r="F93" s="551">
        <v>0</v>
      </c>
    </row>
    <row r="94" spans="1:6" s="67" customFormat="1" ht="12.75" hidden="1">
      <c r="A94" s="72" t="s">
        <v>254</v>
      </c>
      <c r="B94" s="560" t="s">
        <v>255</v>
      </c>
      <c r="C94" s="568"/>
      <c r="D94" s="568">
        <v>0</v>
      </c>
      <c r="E94" s="552" t="e">
        <v>#DIV/0!</v>
      </c>
      <c r="F94" s="551">
        <v>0</v>
      </c>
    </row>
    <row r="95" spans="1:6" s="67" customFormat="1" ht="12.75">
      <c r="A95" s="72" t="s">
        <v>256</v>
      </c>
      <c r="B95" s="560" t="s">
        <v>257</v>
      </c>
      <c r="C95" s="658">
        <v>10000</v>
      </c>
      <c r="D95" s="658">
        <v>10401</v>
      </c>
      <c r="E95" s="552">
        <v>104.01</v>
      </c>
      <c r="F95" s="551">
        <v>10000</v>
      </c>
    </row>
    <row r="96" spans="1:6" s="67" customFormat="1" ht="12.75" hidden="1">
      <c r="A96" s="72" t="s">
        <v>258</v>
      </c>
      <c r="B96" s="649" t="s">
        <v>259</v>
      </c>
      <c r="C96" s="568"/>
      <c r="D96" s="568">
        <v>0</v>
      </c>
      <c r="E96" s="552" t="e">
        <v>#DIV/0!</v>
      </c>
      <c r="F96" s="551">
        <v>0</v>
      </c>
    </row>
    <row r="97" spans="1:6" s="548" customFormat="1" ht="25.5" hidden="1">
      <c r="A97" s="72" t="s">
        <v>260</v>
      </c>
      <c r="B97" s="560" t="s">
        <v>261</v>
      </c>
      <c r="C97" s="568"/>
      <c r="D97" s="568"/>
      <c r="E97" s="552" t="e">
        <v>#DIV/0!</v>
      </c>
      <c r="F97" s="551">
        <v>0</v>
      </c>
    </row>
    <row r="98" spans="1:6" s="548" customFormat="1" ht="25.5" hidden="1">
      <c r="A98" s="657" t="s">
        <v>262</v>
      </c>
      <c r="B98" s="653" t="s">
        <v>263</v>
      </c>
      <c r="C98" s="654"/>
      <c r="D98" s="654"/>
      <c r="E98" s="552" t="e">
        <v>#DIV/0!</v>
      </c>
      <c r="F98" s="551">
        <v>0</v>
      </c>
    </row>
    <row r="99" spans="1:6" s="548" customFormat="1" ht="25.5" hidden="1">
      <c r="A99" s="657" t="s">
        <v>264</v>
      </c>
      <c r="B99" s="653" t="s">
        <v>265</v>
      </c>
      <c r="C99" s="654"/>
      <c r="D99" s="654"/>
      <c r="E99" s="552" t="e">
        <v>#DIV/0!</v>
      </c>
      <c r="F99" s="551">
        <v>0</v>
      </c>
    </row>
    <row r="100" spans="1:6" s="548" customFormat="1" ht="25.5" hidden="1">
      <c r="A100" s="657" t="s">
        <v>266</v>
      </c>
      <c r="B100" s="653" t="s">
        <v>267</v>
      </c>
      <c r="C100" s="654"/>
      <c r="D100" s="654"/>
      <c r="E100" s="552" t="e">
        <v>#DIV/0!</v>
      </c>
      <c r="F100" s="551">
        <v>0</v>
      </c>
    </row>
    <row r="101" spans="1:6" s="548" customFormat="1" ht="12.75" hidden="1">
      <c r="A101" s="72" t="s">
        <v>268</v>
      </c>
      <c r="B101" s="560" t="s">
        <v>269</v>
      </c>
      <c r="C101" s="568"/>
      <c r="D101" s="568"/>
      <c r="E101" s="552" t="e">
        <v>#DIV/0!</v>
      </c>
      <c r="F101" s="551">
        <v>0</v>
      </c>
    </row>
    <row r="102" spans="1:6" s="548" customFormat="1" ht="25.5" hidden="1">
      <c r="A102" s="657" t="s">
        <v>270</v>
      </c>
      <c r="B102" s="653" t="s">
        <v>271</v>
      </c>
      <c r="C102" s="654"/>
      <c r="D102" s="654"/>
      <c r="E102" s="552" t="e">
        <v>#DIV/0!</v>
      </c>
      <c r="F102" s="551">
        <v>0</v>
      </c>
    </row>
    <row r="103" spans="1:6" s="548" customFormat="1" ht="25.5" hidden="1">
      <c r="A103" s="657" t="s">
        <v>272</v>
      </c>
      <c r="B103" s="653" t="s">
        <v>273</v>
      </c>
      <c r="C103" s="654"/>
      <c r="D103" s="654"/>
      <c r="E103" s="552" t="e">
        <v>#DIV/0!</v>
      </c>
      <c r="F103" s="551">
        <v>0</v>
      </c>
    </row>
    <row r="104" spans="1:6" s="548" customFormat="1" ht="25.5" hidden="1">
      <c r="A104" s="657" t="s">
        <v>274</v>
      </c>
      <c r="B104" s="653" t="s">
        <v>275</v>
      </c>
      <c r="C104" s="654"/>
      <c r="D104" s="654"/>
      <c r="E104" s="552" t="e">
        <v>#DIV/0!</v>
      </c>
      <c r="F104" s="551">
        <v>0</v>
      </c>
    </row>
    <row r="105" spans="1:6" s="67" customFormat="1" ht="12.75">
      <c r="A105" s="72" t="s">
        <v>276</v>
      </c>
      <c r="B105" s="649" t="s">
        <v>277</v>
      </c>
      <c r="C105" s="568">
        <v>214258</v>
      </c>
      <c r="D105" s="568">
        <v>0</v>
      </c>
      <c r="E105" s="552">
        <v>0</v>
      </c>
      <c r="F105" s="551">
        <v>0</v>
      </c>
    </row>
    <row r="106" spans="1:6" s="548" customFormat="1" ht="38.25">
      <c r="A106" s="667" t="s">
        <v>365</v>
      </c>
      <c r="B106" s="668" t="s">
        <v>366</v>
      </c>
      <c r="C106" s="666">
        <v>214258</v>
      </c>
      <c r="D106" s="666">
        <v>0</v>
      </c>
      <c r="E106" s="552">
        <v>0</v>
      </c>
      <c r="F106" s="551">
        <v>0</v>
      </c>
    </row>
    <row r="107" spans="1:6" s="548" customFormat="1" ht="25.5" hidden="1">
      <c r="A107" s="72" t="s">
        <v>280</v>
      </c>
      <c r="B107" s="560" t="s">
        <v>281</v>
      </c>
      <c r="C107" s="568"/>
      <c r="D107" s="568"/>
      <c r="E107" s="650" t="e">
        <v>#DIV/0!</v>
      </c>
      <c r="F107" s="546">
        <v>0</v>
      </c>
    </row>
    <row r="108" spans="1:7" s="67" customFormat="1" ht="12.75">
      <c r="A108" s="583" t="s">
        <v>282</v>
      </c>
      <c r="B108" s="564" t="s">
        <v>283</v>
      </c>
      <c r="C108" s="571">
        <v>30411512</v>
      </c>
      <c r="D108" s="571">
        <v>18332651</v>
      </c>
      <c r="E108" s="651">
        <v>60.281945205486664</v>
      </c>
      <c r="F108" s="546">
        <v>2400985</v>
      </c>
      <c r="G108" s="520"/>
    </row>
    <row r="109" spans="1:6" s="558" customFormat="1" ht="12.75">
      <c r="A109" s="669" t="s">
        <v>967</v>
      </c>
      <c r="B109" s="649" t="s">
        <v>968</v>
      </c>
      <c r="C109" s="568">
        <v>494366</v>
      </c>
      <c r="D109" s="568">
        <v>268796</v>
      </c>
      <c r="E109" s="650">
        <v>54.37186214262307</v>
      </c>
      <c r="F109" s="551">
        <v>101792</v>
      </c>
    </row>
    <row r="110" spans="1:6" s="67" customFormat="1" ht="12.75">
      <c r="A110" s="669" t="s">
        <v>969</v>
      </c>
      <c r="B110" s="649" t="s">
        <v>970</v>
      </c>
      <c r="C110" s="568">
        <v>1000</v>
      </c>
      <c r="D110" s="568">
        <v>0</v>
      </c>
      <c r="E110" s="650">
        <v>0</v>
      </c>
      <c r="F110" s="551">
        <v>0</v>
      </c>
    </row>
    <row r="111" spans="1:6" s="67" customFormat="1" ht="12.75">
      <c r="A111" s="669" t="s">
        <v>971</v>
      </c>
      <c r="B111" s="649" t="s">
        <v>972</v>
      </c>
      <c r="C111" s="666">
        <v>234643</v>
      </c>
      <c r="D111" s="568">
        <v>133736</v>
      </c>
      <c r="E111" s="650">
        <v>56.995520855086234</v>
      </c>
      <c r="F111" s="551">
        <v>38507</v>
      </c>
    </row>
    <row r="112" spans="1:6" s="67" customFormat="1" ht="12.75">
      <c r="A112" s="669" t="s">
        <v>973</v>
      </c>
      <c r="B112" s="649" t="s">
        <v>974</v>
      </c>
      <c r="C112" s="568">
        <v>17769507</v>
      </c>
      <c r="D112" s="568">
        <v>11106030</v>
      </c>
      <c r="E112" s="650">
        <v>62.500495933848924</v>
      </c>
      <c r="F112" s="551">
        <v>1539066</v>
      </c>
    </row>
    <row r="113" spans="1:6" s="67" customFormat="1" ht="12.75">
      <c r="A113" s="669" t="s">
        <v>975</v>
      </c>
      <c r="B113" s="649" t="s">
        <v>976</v>
      </c>
      <c r="C113" s="568">
        <v>3329672</v>
      </c>
      <c r="D113" s="568">
        <v>1746422</v>
      </c>
      <c r="E113" s="650">
        <v>52.45027137808168</v>
      </c>
      <c r="F113" s="551">
        <v>190692</v>
      </c>
    </row>
    <row r="114" spans="1:6" s="67" customFormat="1" ht="12.75">
      <c r="A114" s="669" t="s">
        <v>977</v>
      </c>
      <c r="B114" s="649" t="s">
        <v>978</v>
      </c>
      <c r="C114" s="568">
        <v>7109535</v>
      </c>
      <c r="D114" s="568">
        <v>4466944</v>
      </c>
      <c r="E114" s="650">
        <v>62.83032575266877</v>
      </c>
      <c r="F114" s="551">
        <v>519426</v>
      </c>
    </row>
    <row r="115" spans="1:6" s="67" customFormat="1" ht="12.75">
      <c r="A115" s="669" t="s">
        <v>979</v>
      </c>
      <c r="B115" s="649" t="s">
        <v>980</v>
      </c>
      <c r="C115" s="568">
        <v>12514</v>
      </c>
      <c r="D115" s="568">
        <v>4993</v>
      </c>
      <c r="E115" s="650">
        <v>39.899312769697936</v>
      </c>
      <c r="F115" s="551">
        <v>0</v>
      </c>
    </row>
    <row r="116" spans="1:6" s="67" customFormat="1" ht="12.75">
      <c r="A116" s="669" t="s">
        <v>981</v>
      </c>
      <c r="B116" s="649" t="s">
        <v>982</v>
      </c>
      <c r="C116" s="568">
        <v>264229</v>
      </c>
      <c r="D116" s="568">
        <v>128952</v>
      </c>
      <c r="E116" s="650">
        <v>48.80312153472934</v>
      </c>
      <c r="F116" s="551">
        <v>4214</v>
      </c>
    </row>
    <row r="117" spans="1:6" s="548" customFormat="1" ht="12.75">
      <c r="A117" s="669" t="s">
        <v>983</v>
      </c>
      <c r="B117" s="649" t="s">
        <v>18</v>
      </c>
      <c r="C117" s="568">
        <v>1126098</v>
      </c>
      <c r="D117" s="568">
        <v>434230</v>
      </c>
      <c r="E117" s="650">
        <v>38.56058708922314</v>
      </c>
      <c r="F117" s="551">
        <v>5017</v>
      </c>
    </row>
    <row r="118" spans="1:6" s="548" customFormat="1" ht="12.75">
      <c r="A118" s="669" t="s">
        <v>984</v>
      </c>
      <c r="B118" s="649" t="s">
        <v>985</v>
      </c>
      <c r="C118" s="568">
        <v>69948</v>
      </c>
      <c r="D118" s="568">
        <v>42548</v>
      </c>
      <c r="E118" s="650">
        <v>60.82804368959799</v>
      </c>
      <c r="F118" s="551">
        <v>2271</v>
      </c>
    </row>
    <row r="119" spans="1:6" s="67" customFormat="1" ht="12.75">
      <c r="A119" s="585"/>
      <c r="B119" s="564" t="s">
        <v>284</v>
      </c>
      <c r="C119" s="571">
        <v>30411512</v>
      </c>
      <c r="D119" s="670">
        <v>18332651</v>
      </c>
      <c r="E119" s="651">
        <v>60.281945205486664</v>
      </c>
      <c r="F119" s="546">
        <v>2400985</v>
      </c>
    </row>
    <row r="120" spans="1:9" s="66" customFormat="1" ht="12.75" customHeight="1">
      <c r="A120" s="586" t="s">
        <v>89</v>
      </c>
      <c r="B120" s="586" t="s">
        <v>285</v>
      </c>
      <c r="C120" s="587">
        <v>24379455</v>
      </c>
      <c r="D120" s="587">
        <v>15068899</v>
      </c>
      <c r="E120" s="651">
        <v>61.809827167998634</v>
      </c>
      <c r="F120" s="546">
        <v>1743007</v>
      </c>
      <c r="G120" s="548"/>
      <c r="H120" s="548"/>
      <c r="I120" s="548"/>
    </row>
    <row r="121" spans="1:7" s="588" customFormat="1" ht="12.75" customHeight="1">
      <c r="A121" s="479" t="s">
        <v>91</v>
      </c>
      <c r="B121" s="479" t="s">
        <v>286</v>
      </c>
      <c r="C121" s="587">
        <v>21547304</v>
      </c>
      <c r="D121" s="587">
        <v>13253871</v>
      </c>
      <c r="E121" s="651">
        <v>61.51057691486601</v>
      </c>
      <c r="F121" s="546">
        <v>1349360</v>
      </c>
      <c r="G121" s="548"/>
    </row>
    <row r="122" spans="1:6" s="67" customFormat="1" ht="12.75">
      <c r="A122" s="671">
        <v>1000</v>
      </c>
      <c r="B122" s="672" t="s">
        <v>287</v>
      </c>
      <c r="C122" s="568">
        <v>1613469</v>
      </c>
      <c r="D122" s="568">
        <v>1005029</v>
      </c>
      <c r="E122" s="650">
        <v>62.28994793206439</v>
      </c>
      <c r="F122" s="551">
        <v>95153</v>
      </c>
    </row>
    <row r="123" spans="1:6" s="67" customFormat="1" ht="12.75">
      <c r="A123" s="601" t="s">
        <v>884</v>
      </c>
      <c r="B123" s="501" t="s">
        <v>885</v>
      </c>
      <c r="C123" s="568">
        <v>1279974</v>
      </c>
      <c r="D123" s="568">
        <v>803075</v>
      </c>
      <c r="E123" s="650">
        <v>62.74150881189774</v>
      </c>
      <c r="F123" s="551">
        <v>75648</v>
      </c>
    </row>
    <row r="124" spans="1:6" s="67" customFormat="1" ht="25.5">
      <c r="A124" s="601" t="s">
        <v>886</v>
      </c>
      <c r="B124" s="560" t="s">
        <v>887</v>
      </c>
      <c r="C124" s="568">
        <v>312593</v>
      </c>
      <c r="D124" s="568">
        <v>201954</v>
      </c>
      <c r="E124" s="650">
        <v>64.6060532385562</v>
      </c>
      <c r="F124" s="551">
        <v>19505</v>
      </c>
    </row>
    <row r="125" spans="1:6" s="67" customFormat="1" ht="12.75">
      <c r="A125" s="671">
        <v>2000</v>
      </c>
      <c r="B125" s="649" t="s">
        <v>889</v>
      </c>
      <c r="C125" s="568">
        <v>19777280</v>
      </c>
      <c r="D125" s="568">
        <v>12248842</v>
      </c>
      <c r="E125" s="650">
        <v>61.93390597695942</v>
      </c>
      <c r="F125" s="551">
        <v>1254207</v>
      </c>
    </row>
    <row r="126" spans="1:6" s="67" customFormat="1" ht="12.75">
      <c r="A126" s="601">
        <v>2100</v>
      </c>
      <c r="B126" s="501" t="s">
        <v>891</v>
      </c>
      <c r="C126" s="568">
        <v>17324</v>
      </c>
      <c r="D126" s="568">
        <v>2561</v>
      </c>
      <c r="E126" s="650">
        <v>14.782960055414454</v>
      </c>
      <c r="F126" s="551">
        <v>1010</v>
      </c>
    </row>
    <row r="127" spans="1:6" s="67" customFormat="1" ht="12.75">
      <c r="A127" s="601">
        <v>2200</v>
      </c>
      <c r="B127" s="501" t="s">
        <v>893</v>
      </c>
      <c r="C127" s="568">
        <v>16321243</v>
      </c>
      <c r="D127" s="568">
        <v>11216006</v>
      </c>
      <c r="E127" s="650">
        <v>68.72029293357129</v>
      </c>
      <c r="F127" s="551">
        <v>1136121</v>
      </c>
    </row>
    <row r="128" spans="1:6" s="67" customFormat="1" ht="25.5">
      <c r="A128" s="601">
        <v>2300</v>
      </c>
      <c r="B128" s="560" t="s">
        <v>288</v>
      </c>
      <c r="C128" s="568">
        <v>1792211</v>
      </c>
      <c r="D128" s="568">
        <v>1014949</v>
      </c>
      <c r="E128" s="650">
        <v>56.631110957359375</v>
      </c>
      <c r="F128" s="551">
        <v>116848</v>
      </c>
    </row>
    <row r="129" spans="1:6" s="67" customFormat="1" ht="12.75">
      <c r="A129" s="601">
        <v>2400</v>
      </c>
      <c r="B129" s="560" t="s">
        <v>897</v>
      </c>
      <c r="C129" s="568">
        <v>278</v>
      </c>
      <c r="D129" s="568">
        <v>68</v>
      </c>
      <c r="E129" s="650">
        <v>24.46043165467626</v>
      </c>
      <c r="F129" s="551">
        <v>0</v>
      </c>
    </row>
    <row r="130" spans="1:6" s="67" customFormat="1" ht="12" customHeight="1">
      <c r="A130" s="601">
        <v>2500</v>
      </c>
      <c r="B130" s="560" t="s">
        <v>289</v>
      </c>
      <c r="C130" s="568">
        <v>42640</v>
      </c>
      <c r="D130" s="568">
        <v>15258</v>
      </c>
      <c r="E130" s="650">
        <v>35.78330206378987</v>
      </c>
      <c r="F130" s="551">
        <v>228</v>
      </c>
    </row>
    <row r="131" spans="1:6" s="67" customFormat="1" ht="39" customHeight="1" hidden="1">
      <c r="A131" s="601">
        <v>2800</v>
      </c>
      <c r="B131" s="560" t="s">
        <v>290</v>
      </c>
      <c r="C131" s="568"/>
      <c r="D131" s="568"/>
      <c r="E131" s="650">
        <v>0</v>
      </c>
      <c r="F131" s="546">
        <v>0</v>
      </c>
    </row>
    <row r="132" spans="1:8" s="588" customFormat="1" ht="12.75" customHeight="1">
      <c r="A132" s="593" t="s">
        <v>291</v>
      </c>
      <c r="B132" s="478" t="s">
        <v>292</v>
      </c>
      <c r="C132" s="587">
        <v>34226</v>
      </c>
      <c r="D132" s="587">
        <v>16593</v>
      </c>
      <c r="E132" s="651">
        <v>48.480687196867876</v>
      </c>
      <c r="F132" s="546">
        <v>567</v>
      </c>
      <c r="G132" s="548"/>
      <c r="H132" s="548"/>
    </row>
    <row r="133" spans="1:8" s="66" customFormat="1" ht="12.75" customHeight="1">
      <c r="A133" s="484">
        <v>4000</v>
      </c>
      <c r="B133" s="673" t="s">
        <v>1027</v>
      </c>
      <c r="C133" s="595">
        <v>34226</v>
      </c>
      <c r="D133" s="595">
        <v>16593</v>
      </c>
      <c r="E133" s="552">
        <v>48.480687196867876</v>
      </c>
      <c r="F133" s="551">
        <v>567</v>
      </c>
      <c r="G133" s="67"/>
      <c r="H133" s="67"/>
    </row>
    <row r="134" spans="1:6" s="67" customFormat="1" ht="25.5" hidden="1">
      <c r="A134" s="674">
        <v>4100</v>
      </c>
      <c r="B134" s="560" t="s">
        <v>293</v>
      </c>
      <c r="C134" s="568">
        <v>0</v>
      </c>
      <c r="D134" s="568">
        <v>0</v>
      </c>
      <c r="E134" s="650">
        <v>0</v>
      </c>
      <c r="F134" s="551">
        <v>0</v>
      </c>
    </row>
    <row r="135" spans="1:6" s="558" customFormat="1" ht="12.75">
      <c r="A135" s="674">
        <v>4200</v>
      </c>
      <c r="B135" s="560" t="s">
        <v>294</v>
      </c>
      <c r="C135" s="568">
        <v>21163</v>
      </c>
      <c r="D135" s="568">
        <v>10404</v>
      </c>
      <c r="E135" s="650">
        <v>49.16127203137551</v>
      </c>
      <c r="F135" s="551">
        <v>567</v>
      </c>
    </row>
    <row r="136" spans="1:6" s="67" customFormat="1" ht="12.75">
      <c r="A136" s="674" t="s">
        <v>907</v>
      </c>
      <c r="B136" s="560" t="s">
        <v>295</v>
      </c>
      <c r="C136" s="568">
        <v>12015</v>
      </c>
      <c r="D136" s="568">
        <v>6189</v>
      </c>
      <c r="E136" s="650">
        <v>51.51061173533083</v>
      </c>
      <c r="F136" s="551">
        <v>0</v>
      </c>
    </row>
    <row r="137" spans="1:9" s="67" customFormat="1" ht="24" customHeight="1">
      <c r="A137" s="675" t="s">
        <v>367</v>
      </c>
      <c r="B137" s="676" t="s">
        <v>368</v>
      </c>
      <c r="C137" s="568">
        <v>3784</v>
      </c>
      <c r="D137" s="568">
        <v>6189</v>
      </c>
      <c r="E137" s="650">
        <v>163.55708245243127</v>
      </c>
      <c r="F137" s="551">
        <v>0</v>
      </c>
      <c r="I137" s="520"/>
    </row>
    <row r="138" spans="1:6" s="67" customFormat="1" ht="25.5" hidden="1">
      <c r="A138" s="675" t="s">
        <v>369</v>
      </c>
      <c r="B138" s="676" t="s">
        <v>370</v>
      </c>
      <c r="C138" s="568">
        <v>0</v>
      </c>
      <c r="D138" s="568">
        <v>0</v>
      </c>
      <c r="E138" s="650">
        <v>0</v>
      </c>
      <c r="F138" s="546">
        <v>0</v>
      </c>
    </row>
    <row r="139" spans="1:7" s="588" customFormat="1" ht="12.75" customHeight="1">
      <c r="A139" s="597" t="s">
        <v>300</v>
      </c>
      <c r="B139" s="478" t="s">
        <v>301</v>
      </c>
      <c r="C139" s="587">
        <v>2091826</v>
      </c>
      <c r="D139" s="587">
        <v>1593413</v>
      </c>
      <c r="E139" s="651">
        <v>76.17330504544833</v>
      </c>
      <c r="F139" s="546">
        <v>338052</v>
      </c>
      <c r="G139" s="548"/>
    </row>
    <row r="140" spans="1:6" s="67" customFormat="1" ht="12.75">
      <c r="A140" s="671">
        <v>3000</v>
      </c>
      <c r="B140" s="649" t="s">
        <v>911</v>
      </c>
      <c r="C140" s="568">
        <v>870101</v>
      </c>
      <c r="D140" s="568">
        <v>582234</v>
      </c>
      <c r="E140" s="650">
        <v>66.91567990382725</v>
      </c>
      <c r="F140" s="551">
        <v>249851</v>
      </c>
    </row>
    <row r="141" spans="1:6" s="67" customFormat="1" ht="12.75" hidden="1">
      <c r="A141" s="601">
        <v>3100</v>
      </c>
      <c r="B141" s="501" t="s">
        <v>913</v>
      </c>
      <c r="C141" s="568"/>
      <c r="D141" s="568">
        <v>0</v>
      </c>
      <c r="E141" s="650">
        <v>0</v>
      </c>
      <c r="F141" s="551">
        <v>0</v>
      </c>
    </row>
    <row r="142" spans="1:6" s="67" customFormat="1" ht="39" customHeight="1">
      <c r="A142" s="601">
        <v>3200</v>
      </c>
      <c r="B142" s="560" t="s">
        <v>915</v>
      </c>
      <c r="C142" s="568">
        <v>73031</v>
      </c>
      <c r="D142" s="568">
        <v>44782</v>
      </c>
      <c r="E142" s="650">
        <v>61.31916583368706</v>
      </c>
      <c r="F142" s="551">
        <v>496</v>
      </c>
    </row>
    <row r="143" spans="1:6" s="67" customFormat="1" ht="38.25">
      <c r="A143" s="601">
        <v>3300</v>
      </c>
      <c r="B143" s="560" t="s">
        <v>302</v>
      </c>
      <c r="C143" s="568">
        <v>725082</v>
      </c>
      <c r="D143" s="568">
        <v>537452</v>
      </c>
      <c r="E143" s="650">
        <v>74.12292678621176</v>
      </c>
      <c r="F143" s="551">
        <v>249355</v>
      </c>
    </row>
    <row r="144" spans="1:6" s="67" customFormat="1" ht="12.75" hidden="1">
      <c r="A144" s="601">
        <v>3900</v>
      </c>
      <c r="B144" s="560" t="s">
        <v>303</v>
      </c>
      <c r="C144" s="568"/>
      <c r="D144" s="568">
        <v>0</v>
      </c>
      <c r="E144" s="650">
        <v>0</v>
      </c>
      <c r="F144" s="551">
        <v>0</v>
      </c>
    </row>
    <row r="145" spans="1:6" s="67" customFormat="1" ht="12.75">
      <c r="A145" s="671">
        <v>6000</v>
      </c>
      <c r="B145" s="649" t="s">
        <v>304</v>
      </c>
      <c r="C145" s="568">
        <v>1221225</v>
      </c>
      <c r="D145" s="568">
        <v>1011179</v>
      </c>
      <c r="E145" s="650">
        <v>82.80038485946488</v>
      </c>
      <c r="F145" s="551">
        <v>88201</v>
      </c>
    </row>
    <row r="146" spans="1:6" s="67" customFormat="1" ht="12.75">
      <c r="A146" s="601">
        <v>6200</v>
      </c>
      <c r="B146" s="560" t="s">
        <v>925</v>
      </c>
      <c r="C146" s="568">
        <v>1176028</v>
      </c>
      <c r="D146" s="568">
        <v>992180</v>
      </c>
      <c r="E146" s="650">
        <v>84.36703888002667</v>
      </c>
      <c r="F146" s="551">
        <v>86356</v>
      </c>
    </row>
    <row r="147" spans="1:6" s="67" customFormat="1" ht="12.75" hidden="1">
      <c r="A147" s="601">
        <v>6300</v>
      </c>
      <c r="B147" s="560" t="s">
        <v>305</v>
      </c>
      <c r="C147" s="568">
        <v>0</v>
      </c>
      <c r="D147" s="568">
        <v>0</v>
      </c>
      <c r="E147" s="650">
        <v>0</v>
      </c>
      <c r="F147" s="551">
        <v>0</v>
      </c>
    </row>
    <row r="148" spans="1:6" s="67" customFormat="1" ht="25.5">
      <c r="A148" s="601">
        <v>6400</v>
      </c>
      <c r="B148" s="560" t="s">
        <v>927</v>
      </c>
      <c r="C148" s="568">
        <v>41597</v>
      </c>
      <c r="D148" s="568">
        <v>18999</v>
      </c>
      <c r="E148" s="650">
        <v>45.673966872611004</v>
      </c>
      <c r="F148" s="551">
        <v>1845</v>
      </c>
    </row>
    <row r="149" spans="1:6" s="67" customFormat="1" ht="38.25">
      <c r="A149" s="598" t="s">
        <v>306</v>
      </c>
      <c r="B149" s="564" t="s">
        <v>307</v>
      </c>
      <c r="C149" s="546">
        <v>706099</v>
      </c>
      <c r="D149" s="546">
        <v>205022</v>
      </c>
      <c r="E149" s="547">
        <v>29.03587174036502</v>
      </c>
      <c r="F149" s="546">
        <v>55028</v>
      </c>
    </row>
    <row r="150" spans="1:8" s="588" customFormat="1" ht="25.5" customHeight="1">
      <c r="A150" s="593" t="s">
        <v>102</v>
      </c>
      <c r="B150" s="474" t="s">
        <v>308</v>
      </c>
      <c r="C150" s="546">
        <v>1554</v>
      </c>
      <c r="D150" s="546">
        <v>500</v>
      </c>
      <c r="E150" s="547">
        <v>32.17503217503218</v>
      </c>
      <c r="F150" s="546">
        <v>0</v>
      </c>
      <c r="G150" s="548"/>
      <c r="H150" s="548"/>
    </row>
    <row r="151" spans="1:8" s="548" customFormat="1" ht="12.75">
      <c r="A151" s="601">
        <v>7700</v>
      </c>
      <c r="B151" s="560" t="s">
        <v>309</v>
      </c>
      <c r="C151" s="568">
        <v>1554</v>
      </c>
      <c r="D151" s="568">
        <v>500</v>
      </c>
      <c r="E151" s="552">
        <v>32.17503217503218</v>
      </c>
      <c r="F151" s="551">
        <v>0</v>
      </c>
      <c r="G151" s="67"/>
      <c r="H151" s="67"/>
    </row>
    <row r="152" spans="1:8" s="588" customFormat="1" ht="12.75" customHeight="1">
      <c r="A152" s="593" t="s">
        <v>310</v>
      </c>
      <c r="B152" s="478" t="s">
        <v>935</v>
      </c>
      <c r="C152" s="587">
        <v>704545</v>
      </c>
      <c r="D152" s="587">
        <v>204522</v>
      </c>
      <c r="E152" s="651">
        <v>29.028947760611455</v>
      </c>
      <c r="F152" s="546">
        <v>55028</v>
      </c>
      <c r="G152" s="548"/>
      <c r="H152" s="548"/>
    </row>
    <row r="153" spans="1:6" s="67" customFormat="1" ht="12.75">
      <c r="A153" s="601">
        <v>7200</v>
      </c>
      <c r="B153" s="560" t="s">
        <v>311</v>
      </c>
      <c r="C153" s="568">
        <v>704545</v>
      </c>
      <c r="D153" s="568">
        <v>204522</v>
      </c>
      <c r="E153" s="650">
        <v>29.028947760611455</v>
      </c>
      <c r="F153" s="551">
        <v>55028</v>
      </c>
    </row>
    <row r="154" spans="1:6" s="67" customFormat="1" ht="25.5">
      <c r="A154" s="604">
        <v>7210</v>
      </c>
      <c r="B154" s="560" t="s">
        <v>312</v>
      </c>
      <c r="C154" s="568">
        <v>37883</v>
      </c>
      <c r="D154" s="568">
        <v>39579</v>
      </c>
      <c r="E154" s="650">
        <v>104.47694216403136</v>
      </c>
      <c r="F154" s="551">
        <v>36172</v>
      </c>
    </row>
    <row r="155" spans="1:6" s="67" customFormat="1" ht="25.5">
      <c r="A155" s="604">
        <v>7220</v>
      </c>
      <c r="B155" s="560" t="s">
        <v>313</v>
      </c>
      <c r="C155" s="568">
        <v>74263</v>
      </c>
      <c r="D155" s="568">
        <v>86472</v>
      </c>
      <c r="E155" s="650">
        <v>116.44021922087715</v>
      </c>
      <c r="F155" s="551">
        <v>15671</v>
      </c>
    </row>
    <row r="156" spans="1:6" s="67" customFormat="1" ht="25.5">
      <c r="A156" s="604">
        <v>7240</v>
      </c>
      <c r="B156" s="560" t="s">
        <v>315</v>
      </c>
      <c r="C156" s="568">
        <v>6695</v>
      </c>
      <c r="D156" s="568">
        <v>78471</v>
      </c>
      <c r="E156" s="650">
        <v>1172.083644510829</v>
      </c>
      <c r="F156" s="551">
        <v>3185</v>
      </c>
    </row>
    <row r="157" spans="1:6" s="67" customFormat="1" ht="12.75" hidden="1">
      <c r="A157" s="601">
        <v>7500</v>
      </c>
      <c r="B157" s="560" t="s">
        <v>1022</v>
      </c>
      <c r="C157" s="568"/>
      <c r="D157" s="568">
        <v>0</v>
      </c>
      <c r="E157" s="650">
        <v>0</v>
      </c>
      <c r="F157" s="546">
        <v>0</v>
      </c>
    </row>
    <row r="158" spans="1:8" s="66" customFormat="1" ht="12.75" customHeight="1">
      <c r="A158" s="586" t="s">
        <v>120</v>
      </c>
      <c r="B158" s="478" t="s">
        <v>945</v>
      </c>
      <c r="C158" s="602">
        <v>6028175</v>
      </c>
      <c r="D158" s="677">
        <v>3261004</v>
      </c>
      <c r="E158" s="651">
        <v>54.09604067566054</v>
      </c>
      <c r="F158" s="546">
        <v>657901</v>
      </c>
      <c r="G158" s="67"/>
      <c r="H158" s="67"/>
    </row>
    <row r="159" spans="1:8" s="588" customFormat="1" ht="12.75" customHeight="1">
      <c r="A159" s="479" t="s">
        <v>317</v>
      </c>
      <c r="B159" s="478" t="s">
        <v>318</v>
      </c>
      <c r="C159" s="602">
        <v>5844208</v>
      </c>
      <c r="D159" s="677">
        <v>3181930</v>
      </c>
      <c r="E159" s="651">
        <v>54.445871878618966</v>
      </c>
      <c r="F159" s="546">
        <v>657901</v>
      </c>
      <c r="G159" s="548"/>
      <c r="H159" s="548"/>
    </row>
    <row r="160" spans="1:12" s="67" customFormat="1" ht="12.75">
      <c r="A160" s="601">
        <v>5100</v>
      </c>
      <c r="B160" s="560" t="s">
        <v>949</v>
      </c>
      <c r="C160" s="568">
        <v>58215</v>
      </c>
      <c r="D160" s="568">
        <v>29759</v>
      </c>
      <c r="E160" s="552">
        <v>51.11912737267027</v>
      </c>
      <c r="F160" s="551">
        <v>3606</v>
      </c>
      <c r="L160" s="520"/>
    </row>
    <row r="161" spans="1:6" s="67" customFormat="1" ht="12.75">
      <c r="A161" s="601">
        <v>5200</v>
      </c>
      <c r="B161" s="560" t="s">
        <v>951</v>
      </c>
      <c r="C161" s="568">
        <v>4403572</v>
      </c>
      <c r="D161" s="568">
        <v>3152171</v>
      </c>
      <c r="E161" s="650">
        <v>71.58213831861953</v>
      </c>
      <c r="F161" s="551">
        <v>654295</v>
      </c>
    </row>
    <row r="162" spans="1:6" s="548" customFormat="1" ht="12.75">
      <c r="A162" s="603" t="s">
        <v>319</v>
      </c>
      <c r="B162" s="564" t="s">
        <v>1083</v>
      </c>
      <c r="C162" s="571">
        <v>132657</v>
      </c>
      <c r="D162" s="571">
        <v>79074</v>
      </c>
      <c r="E162" s="650">
        <v>59.60786087428481</v>
      </c>
      <c r="F162" s="546">
        <v>0</v>
      </c>
    </row>
    <row r="163" spans="1:6" s="548" customFormat="1" ht="25.5">
      <c r="A163" s="601">
        <v>9200</v>
      </c>
      <c r="B163" s="560" t="s">
        <v>320</v>
      </c>
      <c r="C163" s="666">
        <v>132657</v>
      </c>
      <c r="D163" s="666">
        <v>79074</v>
      </c>
      <c r="E163" s="678">
        <v>59.60786087428481</v>
      </c>
      <c r="F163" s="546">
        <v>0</v>
      </c>
    </row>
    <row r="164" spans="1:6" s="548" customFormat="1" ht="25.5" hidden="1">
      <c r="A164" s="601">
        <v>9400</v>
      </c>
      <c r="B164" s="560" t="s">
        <v>371</v>
      </c>
      <c r="C164" s="568">
        <v>0</v>
      </c>
      <c r="D164" s="568">
        <v>0</v>
      </c>
      <c r="E164" s="650" t="e">
        <v>#DIV/0!</v>
      </c>
      <c r="F164" s="546">
        <v>0</v>
      </c>
    </row>
    <row r="165" spans="1:6" s="548" customFormat="1" ht="30.75" customHeight="1">
      <c r="A165" s="605" t="s">
        <v>157</v>
      </c>
      <c r="B165" s="562" t="s">
        <v>63</v>
      </c>
      <c r="C165" s="571">
        <v>3882</v>
      </c>
      <c r="D165" s="571">
        <v>2748</v>
      </c>
      <c r="E165" s="547">
        <v>70.78825347758887</v>
      </c>
      <c r="F165" s="546">
        <v>77</v>
      </c>
    </row>
    <row r="166" spans="1:6" s="548" customFormat="1" ht="25.5">
      <c r="A166" s="591">
        <v>8000</v>
      </c>
      <c r="B166" s="550" t="s">
        <v>327</v>
      </c>
      <c r="C166" s="551">
        <v>3882</v>
      </c>
      <c r="D166" s="551">
        <v>2748</v>
      </c>
      <c r="E166" s="552">
        <v>70.78825347758887</v>
      </c>
      <c r="F166" s="551">
        <v>77</v>
      </c>
    </row>
    <row r="167" spans="1:7" s="67" customFormat="1" ht="12.75">
      <c r="A167" s="606"/>
      <c r="B167" s="607" t="s">
        <v>348</v>
      </c>
      <c r="C167" s="571">
        <v>-6578648</v>
      </c>
      <c r="D167" s="670">
        <v>87733</v>
      </c>
      <c r="E167" s="651">
        <v>-1.333602284238342</v>
      </c>
      <c r="F167" s="546">
        <v>-301618</v>
      </c>
      <c r="G167" s="520"/>
    </row>
    <row r="168" spans="1:6" s="67" customFormat="1" ht="12.75">
      <c r="A168" s="606"/>
      <c r="B168" s="607" t="s">
        <v>328</v>
      </c>
      <c r="C168" s="571">
        <v>6578648</v>
      </c>
      <c r="D168" s="571">
        <v>-87733</v>
      </c>
      <c r="E168" s="651">
        <v>-1.333602284238342</v>
      </c>
      <c r="F168" s="546">
        <v>301618</v>
      </c>
    </row>
    <row r="169" spans="1:6" s="67" customFormat="1" ht="12.75">
      <c r="A169" s="605" t="s">
        <v>329</v>
      </c>
      <c r="B169" s="608" t="s">
        <v>330</v>
      </c>
      <c r="C169" s="571">
        <v>6591396</v>
      </c>
      <c r="D169" s="571">
        <v>75853</v>
      </c>
      <c r="E169" s="651">
        <v>1.1507880879862173</v>
      </c>
      <c r="F169" s="546">
        <v>321095</v>
      </c>
    </row>
    <row r="170" spans="1:6" s="67" customFormat="1" ht="12.75">
      <c r="A170" s="543" t="s">
        <v>960</v>
      </c>
      <c r="B170" s="560" t="s">
        <v>597</v>
      </c>
      <c r="C170" s="679">
        <v>536887</v>
      </c>
      <c r="D170" s="568">
        <v>63075</v>
      </c>
      <c r="E170" s="650">
        <v>11.748282226986312</v>
      </c>
      <c r="F170" s="551">
        <v>40237</v>
      </c>
    </row>
    <row r="171" spans="1:6" s="67" customFormat="1" ht="12.75">
      <c r="A171" s="543" t="s">
        <v>331</v>
      </c>
      <c r="B171" s="560" t="s">
        <v>332</v>
      </c>
      <c r="C171" s="679">
        <v>5479062</v>
      </c>
      <c r="D171" s="568">
        <v>89857</v>
      </c>
      <c r="E171" s="650">
        <v>1.6400069938978605</v>
      </c>
      <c r="F171" s="551">
        <v>256489</v>
      </c>
    </row>
    <row r="172" spans="1:6" s="67" customFormat="1" ht="12.75">
      <c r="A172" s="543" t="s">
        <v>333</v>
      </c>
      <c r="B172" s="560" t="s">
        <v>334</v>
      </c>
      <c r="C172" s="679">
        <v>453393</v>
      </c>
      <c r="D172" s="568">
        <v>-77079</v>
      </c>
      <c r="E172" s="650">
        <v>-17.000483024660724</v>
      </c>
      <c r="F172" s="551">
        <v>24369</v>
      </c>
    </row>
    <row r="173" spans="1:6" s="69" customFormat="1" ht="25.5" hidden="1">
      <c r="A173" s="609" t="s">
        <v>335</v>
      </c>
      <c r="B173" s="564" t="s">
        <v>536</v>
      </c>
      <c r="C173" s="571">
        <v>0</v>
      </c>
      <c r="D173" s="571">
        <v>0</v>
      </c>
      <c r="E173" s="547">
        <v>0</v>
      </c>
      <c r="F173" s="546">
        <v>0</v>
      </c>
    </row>
    <row r="174" spans="1:6" s="69" customFormat="1" ht="12.75" hidden="1">
      <c r="A174" s="609" t="s">
        <v>336</v>
      </c>
      <c r="B174" s="564" t="s">
        <v>537</v>
      </c>
      <c r="C174" s="571">
        <v>0</v>
      </c>
      <c r="D174" s="610">
        <v>0</v>
      </c>
      <c r="E174" s="547">
        <v>0</v>
      </c>
      <c r="F174" s="546">
        <v>0</v>
      </c>
    </row>
    <row r="175" spans="1:54" s="469" customFormat="1" ht="12.75">
      <c r="A175" s="605" t="s">
        <v>965</v>
      </c>
      <c r="B175" s="607" t="s">
        <v>538</v>
      </c>
      <c r="C175" s="571">
        <v>-152790</v>
      </c>
      <c r="D175" s="571">
        <v>-177517</v>
      </c>
      <c r="E175" s="651">
        <v>116.18365076248445</v>
      </c>
      <c r="F175" s="546">
        <v>-14859</v>
      </c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</row>
    <row r="176" spans="1:6" s="67" customFormat="1" ht="12.75">
      <c r="A176" s="605" t="s">
        <v>964</v>
      </c>
      <c r="B176" s="607" t="s">
        <v>539</v>
      </c>
      <c r="C176" s="571">
        <v>193876</v>
      </c>
      <c r="D176" s="571">
        <v>171055</v>
      </c>
      <c r="E176" s="651">
        <v>88.22907425364666</v>
      </c>
      <c r="F176" s="546">
        <v>1196</v>
      </c>
    </row>
    <row r="177" spans="1:6" ht="12.75" customHeight="1">
      <c r="A177" s="611" t="s">
        <v>1114</v>
      </c>
      <c r="B177" s="612" t="s">
        <v>540</v>
      </c>
      <c r="C177" s="613">
        <v>-53834</v>
      </c>
      <c r="D177" s="613">
        <v>-157124</v>
      </c>
      <c r="E177" s="651">
        <v>291.8675929709849</v>
      </c>
      <c r="F177" s="546">
        <v>-5814</v>
      </c>
    </row>
    <row r="178" spans="1:6" ht="27" customHeight="1">
      <c r="A178" s="680" t="s">
        <v>337</v>
      </c>
      <c r="B178" s="681" t="s">
        <v>338</v>
      </c>
      <c r="C178" s="568">
        <v>-50834</v>
      </c>
      <c r="D178" s="568">
        <v>-53124</v>
      </c>
      <c r="E178" s="552">
        <v>104.50485895266948</v>
      </c>
      <c r="F178" s="551">
        <v>-5814</v>
      </c>
    </row>
    <row r="179" spans="1:6" ht="12.75" customHeight="1">
      <c r="A179" s="680" t="s">
        <v>339</v>
      </c>
      <c r="B179" s="682" t="s">
        <v>71</v>
      </c>
      <c r="C179" s="568">
        <v>0</v>
      </c>
      <c r="D179" s="568">
        <v>-104000</v>
      </c>
      <c r="E179" s="650">
        <v>0</v>
      </c>
      <c r="F179" s="551">
        <v>0</v>
      </c>
    </row>
    <row r="180" spans="1:4" s="469" customFormat="1" ht="17.25" customHeight="1">
      <c r="A180" s="623"/>
      <c r="B180" s="621"/>
      <c r="C180" s="67"/>
      <c r="D180" s="622"/>
    </row>
    <row r="181" spans="2:6" s="469" customFormat="1" ht="21.75" customHeight="1">
      <c r="B181" s="684"/>
      <c r="C181" s="68"/>
      <c r="D181" s="68"/>
      <c r="E181" s="68"/>
      <c r="F181" s="68"/>
    </row>
    <row r="182" spans="1:4" s="469" customFormat="1" ht="17.25" customHeight="1">
      <c r="A182" s="684"/>
      <c r="B182" s="684"/>
      <c r="C182" s="67"/>
      <c r="D182" s="622"/>
    </row>
    <row r="183" spans="1:5" s="469" customFormat="1" ht="17.25" customHeight="1">
      <c r="A183" s="980" t="s">
        <v>345</v>
      </c>
      <c r="B183" s="980"/>
      <c r="C183" s="634"/>
      <c r="D183" s="634"/>
      <c r="E183" s="634"/>
    </row>
    <row r="184" spans="1:6" ht="15.75">
      <c r="A184" s="64" t="s">
        <v>850</v>
      </c>
      <c r="B184" s="635"/>
      <c r="C184" s="636"/>
      <c r="F184" s="637" t="s">
        <v>851</v>
      </c>
    </row>
    <row r="185" spans="1:7" ht="15.75">
      <c r="A185" s="513"/>
      <c r="B185" s="516"/>
      <c r="C185" s="519"/>
      <c r="D185" s="683"/>
      <c r="E185" s="683"/>
      <c r="F185" s="683"/>
      <c r="G185" s="513"/>
    </row>
    <row r="186" spans="1:6" s="69" customFormat="1" ht="37.5" customHeight="1">
      <c r="A186" s="638" t="s">
        <v>724</v>
      </c>
      <c r="B186" s="639"/>
      <c r="C186" s="70"/>
      <c r="D186" s="640"/>
      <c r="E186" s="640"/>
      <c r="F186" s="640"/>
    </row>
    <row r="187" spans="1:3" ht="15.75">
      <c r="A187" s="625"/>
      <c r="B187" s="641"/>
      <c r="C187" s="642"/>
    </row>
    <row r="188" spans="1:3" ht="15.75">
      <c r="A188" s="625"/>
      <c r="B188" s="641"/>
      <c r="C188" s="642"/>
    </row>
    <row r="189" spans="1:3" ht="15.75">
      <c r="A189" s="625"/>
      <c r="B189" s="641"/>
      <c r="C189" s="642"/>
    </row>
    <row r="190" spans="1:3" ht="15.75">
      <c r="A190" s="625"/>
      <c r="B190" s="641"/>
      <c r="C190" s="642"/>
    </row>
    <row r="191" spans="1:3" ht="15.75">
      <c r="A191" s="625"/>
      <c r="B191" s="641"/>
      <c r="C191" s="642"/>
    </row>
    <row r="192" spans="1:3" ht="15.75">
      <c r="A192" s="625"/>
      <c r="B192" s="641"/>
      <c r="C192" s="642"/>
    </row>
    <row r="193" spans="1:3" ht="15.75">
      <c r="A193" s="643"/>
      <c r="B193" s="641"/>
      <c r="C193" s="642"/>
    </row>
    <row r="194" spans="1:3" ht="16.5" customHeight="1">
      <c r="A194" s="644"/>
      <c r="B194" s="635"/>
      <c r="C194" s="642"/>
    </row>
    <row r="195" spans="1:3" ht="15.75">
      <c r="A195" s="644"/>
      <c r="B195" s="635"/>
      <c r="C195" s="642"/>
    </row>
    <row r="196" spans="1:3" ht="15.75">
      <c r="A196" s="644"/>
      <c r="B196" s="635"/>
      <c r="C196" s="642"/>
    </row>
    <row r="197" spans="1:2" ht="15.75">
      <c r="A197" s="644"/>
      <c r="B197" s="635"/>
    </row>
    <row r="198" spans="1:2" ht="15.75">
      <c r="A198" s="976"/>
      <c r="B198" s="976"/>
    </row>
    <row r="199" spans="1:2" ht="15.75">
      <c r="A199" s="645"/>
      <c r="B199" s="646"/>
    </row>
    <row r="200" spans="1:2" ht="15.75">
      <c r="A200" s="645"/>
      <c r="B200" s="646"/>
    </row>
    <row r="201" ht="15.75">
      <c r="B201" s="647"/>
    </row>
    <row r="208" ht="15.75">
      <c r="B208" s="647"/>
    </row>
    <row r="215" ht="15.75">
      <c r="B215" s="647"/>
    </row>
    <row r="217" ht="15.75">
      <c r="B217" s="647"/>
    </row>
    <row r="219" ht="15.75">
      <c r="B219" s="647"/>
    </row>
    <row r="221" ht="15.75">
      <c r="B221" s="647"/>
    </row>
    <row r="223" ht="15.75">
      <c r="B223" s="647"/>
    </row>
    <row r="225" ht="15.75">
      <c r="B225" s="647"/>
    </row>
    <row r="227" ht="15.75">
      <c r="B227" s="647"/>
    </row>
    <row r="233" ht="15.75">
      <c r="B233" s="647"/>
    </row>
  </sheetData>
  <sheetProtection/>
  <mergeCells count="9">
    <mergeCell ref="A1:F1"/>
    <mergeCell ref="A198:B198"/>
    <mergeCell ref="A6:F6"/>
    <mergeCell ref="A7:F7"/>
    <mergeCell ref="A2:F2"/>
    <mergeCell ref="A8:F8"/>
    <mergeCell ref="A9:F9"/>
    <mergeCell ref="A5:B5"/>
    <mergeCell ref="A183:B183"/>
  </mergeCells>
  <printOptions horizontalCentered="1"/>
  <pageMargins left="0.984251968503937" right="0.4724409448818898" top="0.5905511811023623" bottom="0.6692913385826772" header="0.2362204724409449" footer="0.1968503937007874"/>
  <pageSetup firstPageNumber="40" useFirstPageNumber="1" fitToWidth="5" horizontalDpi="600" verticalDpi="600" orientation="portrait" paperSize="9" scale="83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59"/>
  <sheetViews>
    <sheetView showGridLines="0" zoomScaleSheetLayoutView="100" workbookViewId="0" topLeftCell="A1">
      <selection activeCell="A7" sqref="A7:D7"/>
    </sheetView>
  </sheetViews>
  <sheetFormatPr defaultColWidth="9.140625" defaultRowHeight="12.75"/>
  <cols>
    <col min="1" max="1" width="11.421875" style="537" customWidth="1"/>
    <col min="2" max="2" width="53.28125" style="538" customWidth="1"/>
    <col min="3" max="3" width="16.140625" style="540" customWidth="1"/>
    <col min="4" max="4" width="16.28125" style="540" customWidth="1"/>
    <col min="5" max="5" width="10.8515625" style="64" customWidth="1"/>
    <col min="6" max="16384" width="9.140625" style="64" customWidth="1"/>
  </cols>
  <sheetData>
    <row r="1" spans="1:5" s="51" customFormat="1" ht="69.75" customHeight="1">
      <c r="A1" s="984"/>
      <c r="B1" s="984"/>
      <c r="C1" s="984"/>
      <c r="D1" s="985"/>
      <c r="E1" s="465"/>
    </row>
    <row r="2" spans="1:5" s="51" customFormat="1" ht="12.75" customHeight="1">
      <c r="A2" s="986" t="s">
        <v>513</v>
      </c>
      <c r="B2" s="986"/>
      <c r="C2" s="986"/>
      <c r="D2" s="987"/>
      <c r="E2" s="466"/>
    </row>
    <row r="3" spans="1:51" s="469" customFormat="1" ht="24.75" customHeight="1">
      <c r="A3" s="991" t="s">
        <v>514</v>
      </c>
      <c r="B3" s="991"/>
      <c r="C3" s="991"/>
      <c r="D3" s="98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</row>
    <row r="4" spans="1:51" s="469" customFormat="1" ht="17.25" customHeight="1">
      <c r="A4" s="990" t="s">
        <v>515</v>
      </c>
      <c r="B4" s="987"/>
      <c r="C4" s="987"/>
      <c r="D4" s="987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</row>
    <row r="5" spans="1:51" s="469" customFormat="1" ht="17.25" customHeight="1">
      <c r="A5" s="685" t="s">
        <v>516</v>
      </c>
      <c r="B5" s="686"/>
      <c r="C5" s="686"/>
      <c r="D5" s="687" t="s">
        <v>372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</row>
    <row r="6" spans="1:51" s="469" customFormat="1" ht="12.75" customHeight="1">
      <c r="A6" s="920" t="s">
        <v>518</v>
      </c>
      <c r="B6" s="920"/>
      <c r="C6" s="920"/>
      <c r="D6" s="987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</row>
    <row r="7" spans="1:51" s="469" customFormat="1" ht="17.25" customHeight="1">
      <c r="A7" s="988" t="s">
        <v>373</v>
      </c>
      <c r="B7" s="988"/>
      <c r="C7" s="988"/>
      <c r="D7" s="988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</row>
    <row r="8" spans="1:51" s="469" customFormat="1" ht="12.75" customHeight="1">
      <c r="A8" s="989" t="s">
        <v>628</v>
      </c>
      <c r="B8" s="989"/>
      <c r="C8" s="989"/>
      <c r="D8" s="987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</row>
    <row r="9" spans="1:51" s="469" customFormat="1" ht="12.75" customHeight="1">
      <c r="A9" s="688"/>
      <c r="B9" s="142"/>
      <c r="C9" s="688"/>
      <c r="D9" s="689" t="s">
        <v>374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</row>
    <row r="10" spans="1:4" ht="13.5" customHeight="1">
      <c r="A10" s="690"/>
      <c r="B10" s="691"/>
      <c r="C10" s="18"/>
      <c r="D10" s="692" t="s">
        <v>549</v>
      </c>
    </row>
    <row r="11" spans="1:4" ht="46.5" customHeight="1">
      <c r="A11" s="73" t="s">
        <v>630</v>
      </c>
      <c r="B11" s="73" t="s">
        <v>550</v>
      </c>
      <c r="C11" s="542" t="s">
        <v>552</v>
      </c>
      <c r="D11" s="542" t="s">
        <v>525</v>
      </c>
    </row>
    <row r="12" spans="1:6" s="67" customFormat="1" ht="15.75" customHeight="1">
      <c r="A12" s="543">
        <v>1</v>
      </c>
      <c r="B12" s="542">
        <v>2</v>
      </c>
      <c r="C12" s="543">
        <v>3</v>
      </c>
      <c r="D12" s="543">
        <v>4</v>
      </c>
      <c r="F12" s="520"/>
    </row>
    <row r="13" spans="1:4" s="548" customFormat="1" ht="12.75">
      <c r="A13" s="561" t="s">
        <v>87</v>
      </c>
      <c r="B13" s="564" t="s">
        <v>88</v>
      </c>
      <c r="C13" s="546">
        <v>2833433</v>
      </c>
      <c r="D13" s="546">
        <v>191061</v>
      </c>
    </row>
    <row r="14" spans="1:4" s="548" customFormat="1" ht="12.75" customHeight="1" hidden="1">
      <c r="A14" s="561" t="s">
        <v>89</v>
      </c>
      <c r="B14" s="564" t="s">
        <v>558</v>
      </c>
      <c r="C14" s="546">
        <v>0</v>
      </c>
      <c r="D14" s="546">
        <v>0</v>
      </c>
    </row>
    <row r="15" spans="1:4" s="548" customFormat="1" ht="12.75" customHeight="1" hidden="1">
      <c r="A15" s="561" t="s">
        <v>634</v>
      </c>
      <c r="B15" s="564" t="s">
        <v>90</v>
      </c>
      <c r="C15" s="546">
        <v>0</v>
      </c>
      <c r="D15" s="546">
        <v>0</v>
      </c>
    </row>
    <row r="16" spans="1:4" s="548" customFormat="1" ht="12.75" customHeight="1" hidden="1">
      <c r="A16" s="561" t="s">
        <v>91</v>
      </c>
      <c r="B16" s="564" t="s">
        <v>560</v>
      </c>
      <c r="C16" s="546">
        <v>0</v>
      </c>
      <c r="D16" s="546">
        <v>0</v>
      </c>
    </row>
    <row r="17" spans="1:4" s="67" customFormat="1" ht="12.75" customHeight="1" hidden="1">
      <c r="A17" s="543" t="s">
        <v>636</v>
      </c>
      <c r="B17" s="649" t="s">
        <v>560</v>
      </c>
      <c r="C17" s="568">
        <v>0</v>
      </c>
      <c r="D17" s="546">
        <v>0</v>
      </c>
    </row>
    <row r="18" spans="1:4" s="548" customFormat="1" ht="12.75" customHeight="1" hidden="1">
      <c r="A18" s="543" t="s">
        <v>92</v>
      </c>
      <c r="B18" s="560" t="s">
        <v>93</v>
      </c>
      <c r="C18" s="568">
        <v>0</v>
      </c>
      <c r="D18" s="546">
        <v>0</v>
      </c>
    </row>
    <row r="19" spans="1:4" s="558" customFormat="1" ht="25.5" customHeight="1" hidden="1">
      <c r="A19" s="566" t="s">
        <v>94</v>
      </c>
      <c r="B19" s="653" t="s">
        <v>95</v>
      </c>
      <c r="C19" s="654">
        <v>0</v>
      </c>
      <c r="D19" s="546">
        <v>0</v>
      </c>
    </row>
    <row r="20" spans="1:4" s="558" customFormat="1" ht="25.5" hidden="1">
      <c r="A20" s="693" t="s">
        <v>96</v>
      </c>
      <c r="B20" s="653" t="s">
        <v>97</v>
      </c>
      <c r="C20" s="654"/>
      <c r="D20" s="546">
        <v>0</v>
      </c>
    </row>
    <row r="21" spans="1:4" s="558" customFormat="1" ht="12.75" hidden="1">
      <c r="A21" s="566" t="s">
        <v>98</v>
      </c>
      <c r="B21" s="653" t="s">
        <v>99</v>
      </c>
      <c r="C21" s="654"/>
      <c r="D21" s="546">
        <v>0</v>
      </c>
    </row>
    <row r="22" spans="1:4" s="558" customFormat="1" ht="12.75" hidden="1">
      <c r="A22" s="543" t="s">
        <v>100</v>
      </c>
      <c r="B22" s="560" t="s">
        <v>101</v>
      </c>
      <c r="C22" s="551"/>
      <c r="D22" s="546">
        <v>0</v>
      </c>
    </row>
    <row r="23" spans="1:4" s="563" customFormat="1" ht="13.5" hidden="1">
      <c r="A23" s="561" t="s">
        <v>102</v>
      </c>
      <c r="B23" s="562" t="s">
        <v>574</v>
      </c>
      <c r="C23" s="546">
        <v>0</v>
      </c>
      <c r="D23" s="546">
        <v>0</v>
      </c>
    </row>
    <row r="24" spans="1:4" s="548" customFormat="1" ht="18" customHeight="1" hidden="1">
      <c r="A24" s="561" t="s">
        <v>665</v>
      </c>
      <c r="B24" s="564" t="s">
        <v>103</v>
      </c>
      <c r="C24" s="546">
        <v>0</v>
      </c>
      <c r="D24" s="546">
        <v>0</v>
      </c>
    </row>
    <row r="25" spans="1:4" s="67" customFormat="1" ht="12.75" hidden="1">
      <c r="A25" s="543" t="s">
        <v>104</v>
      </c>
      <c r="B25" s="649" t="s">
        <v>105</v>
      </c>
      <c r="C25" s="568">
        <v>0</v>
      </c>
      <c r="D25" s="546">
        <v>0</v>
      </c>
    </row>
    <row r="26" spans="1:4" s="67" customFormat="1" ht="12.75" hidden="1">
      <c r="A26" s="566" t="s">
        <v>106</v>
      </c>
      <c r="B26" s="567" t="s">
        <v>107</v>
      </c>
      <c r="C26" s="568"/>
      <c r="D26" s="546">
        <v>0</v>
      </c>
    </row>
    <row r="27" spans="1:4" s="67" customFormat="1" ht="12.75" hidden="1">
      <c r="A27" s="566" t="s">
        <v>108</v>
      </c>
      <c r="B27" s="567" t="s">
        <v>109</v>
      </c>
      <c r="C27" s="568"/>
      <c r="D27" s="546">
        <v>0</v>
      </c>
    </row>
    <row r="28" spans="1:4" s="67" customFormat="1" ht="12.75" hidden="1">
      <c r="A28" s="543" t="s">
        <v>110</v>
      </c>
      <c r="B28" s="649" t="s">
        <v>111</v>
      </c>
      <c r="C28" s="568"/>
      <c r="D28" s="546">
        <v>0</v>
      </c>
    </row>
    <row r="29" spans="1:4" s="67" customFormat="1" ht="12.75" hidden="1">
      <c r="A29" s="543" t="s">
        <v>112</v>
      </c>
      <c r="B29" s="649" t="s">
        <v>113</v>
      </c>
      <c r="C29" s="568"/>
      <c r="D29" s="546">
        <v>0</v>
      </c>
    </row>
    <row r="30" spans="1:4" s="67" customFormat="1" ht="12.75" hidden="1">
      <c r="A30" s="561" t="s">
        <v>642</v>
      </c>
      <c r="B30" s="564" t="s">
        <v>114</v>
      </c>
      <c r="C30" s="546">
        <v>0</v>
      </c>
      <c r="D30" s="546">
        <v>0</v>
      </c>
    </row>
    <row r="31" spans="1:4" s="67" customFormat="1" ht="12.75" hidden="1">
      <c r="A31" s="544" t="s">
        <v>115</v>
      </c>
      <c r="B31" s="545" t="s">
        <v>566</v>
      </c>
      <c r="C31" s="546">
        <v>0</v>
      </c>
      <c r="D31" s="546">
        <v>0</v>
      </c>
    </row>
    <row r="32" spans="1:4" s="67" customFormat="1" ht="12.75" hidden="1">
      <c r="A32" s="543" t="s">
        <v>648</v>
      </c>
      <c r="B32" s="649" t="s">
        <v>566</v>
      </c>
      <c r="C32" s="568"/>
      <c r="D32" s="546">
        <v>0</v>
      </c>
    </row>
    <row r="33" spans="1:4" s="67" customFormat="1" ht="12.75" hidden="1">
      <c r="A33" s="566" t="s">
        <v>116</v>
      </c>
      <c r="B33" s="567" t="s">
        <v>567</v>
      </c>
      <c r="C33" s="568">
        <v>0</v>
      </c>
      <c r="D33" s="546">
        <v>0</v>
      </c>
    </row>
    <row r="34" spans="1:4" s="67" customFormat="1" ht="12.75" hidden="1">
      <c r="A34" s="566" t="s">
        <v>117</v>
      </c>
      <c r="B34" s="567" t="s">
        <v>568</v>
      </c>
      <c r="C34" s="568">
        <v>0</v>
      </c>
      <c r="D34" s="546">
        <v>0</v>
      </c>
    </row>
    <row r="35" spans="1:4" s="548" customFormat="1" ht="12.75">
      <c r="A35" s="561" t="s">
        <v>120</v>
      </c>
      <c r="B35" s="564" t="s">
        <v>121</v>
      </c>
      <c r="C35" s="571">
        <v>92</v>
      </c>
      <c r="D35" s="546">
        <v>6</v>
      </c>
    </row>
    <row r="36" spans="1:4" s="67" customFormat="1" ht="16.5" customHeight="1">
      <c r="A36" s="543" t="s">
        <v>671</v>
      </c>
      <c r="B36" s="649" t="s">
        <v>122</v>
      </c>
      <c r="C36" s="568">
        <v>72</v>
      </c>
      <c r="D36" s="551">
        <v>6</v>
      </c>
    </row>
    <row r="37" spans="1:4" s="67" customFormat="1" ht="12.75" hidden="1">
      <c r="A37" s="543" t="s">
        <v>123</v>
      </c>
      <c r="B37" s="560" t="s">
        <v>124</v>
      </c>
      <c r="C37" s="568"/>
      <c r="D37" s="551">
        <v>0</v>
      </c>
    </row>
    <row r="38" spans="1:4" s="67" customFormat="1" ht="31.5" customHeight="1" hidden="1">
      <c r="A38" s="543" t="s">
        <v>675</v>
      </c>
      <c r="B38" s="560" t="s">
        <v>125</v>
      </c>
      <c r="C38" s="568"/>
      <c r="D38" s="551">
        <v>0</v>
      </c>
    </row>
    <row r="39" spans="1:4" s="67" customFormat="1" ht="31.5" customHeight="1" hidden="1">
      <c r="A39" s="543" t="s">
        <v>678</v>
      </c>
      <c r="B39" s="560" t="s">
        <v>126</v>
      </c>
      <c r="C39" s="568"/>
      <c r="D39" s="551">
        <v>0</v>
      </c>
    </row>
    <row r="40" spans="1:4" s="67" customFormat="1" ht="25.5" hidden="1">
      <c r="A40" s="652" t="s">
        <v>127</v>
      </c>
      <c r="B40" s="653" t="s">
        <v>128</v>
      </c>
      <c r="C40" s="654"/>
      <c r="D40" s="551">
        <v>0</v>
      </c>
    </row>
    <row r="41" spans="1:4" s="67" customFormat="1" ht="12.75" hidden="1">
      <c r="A41" s="543" t="s">
        <v>680</v>
      </c>
      <c r="B41" s="560" t="s">
        <v>129</v>
      </c>
      <c r="C41" s="568"/>
      <c r="D41" s="551">
        <v>0</v>
      </c>
    </row>
    <row r="42" spans="1:4" s="67" customFormat="1" ht="25.5" hidden="1">
      <c r="A42" s="652" t="s">
        <v>130</v>
      </c>
      <c r="B42" s="653" t="s">
        <v>131</v>
      </c>
      <c r="C42" s="654"/>
      <c r="D42" s="551">
        <v>0</v>
      </c>
    </row>
    <row r="43" spans="1:4" s="67" customFormat="1" ht="26.25" customHeight="1">
      <c r="A43" s="543" t="s">
        <v>682</v>
      </c>
      <c r="B43" s="560" t="s">
        <v>375</v>
      </c>
      <c r="C43" s="568">
        <v>72</v>
      </c>
      <c r="D43" s="551">
        <v>6</v>
      </c>
    </row>
    <row r="44" spans="1:4" s="67" customFormat="1" ht="25.5" hidden="1">
      <c r="A44" s="543" t="s">
        <v>684</v>
      </c>
      <c r="B44" s="560" t="s">
        <v>133</v>
      </c>
      <c r="C44" s="568"/>
      <c r="D44" s="551">
        <v>0</v>
      </c>
    </row>
    <row r="45" spans="1:4" s="67" customFormat="1" ht="12.75" hidden="1">
      <c r="A45" s="543" t="s">
        <v>134</v>
      </c>
      <c r="B45" s="560" t="s">
        <v>135</v>
      </c>
      <c r="C45" s="568"/>
      <c r="D45" s="551">
        <v>0</v>
      </c>
    </row>
    <row r="46" spans="1:4" s="67" customFormat="1" ht="15" customHeight="1" hidden="1">
      <c r="A46" s="543" t="s">
        <v>688</v>
      </c>
      <c r="B46" s="649" t="s">
        <v>136</v>
      </c>
      <c r="C46" s="568"/>
      <c r="D46" s="551">
        <v>0</v>
      </c>
    </row>
    <row r="47" spans="1:4" s="67" customFormat="1" ht="12.75" hidden="1">
      <c r="A47" s="543" t="s">
        <v>137</v>
      </c>
      <c r="B47" s="560" t="s">
        <v>138</v>
      </c>
      <c r="C47" s="568"/>
      <c r="D47" s="551">
        <v>0</v>
      </c>
    </row>
    <row r="48" spans="1:4" s="67" customFormat="1" ht="12.75" hidden="1">
      <c r="A48" s="543" t="s">
        <v>139</v>
      </c>
      <c r="B48" s="560" t="s">
        <v>140</v>
      </c>
      <c r="C48" s="568"/>
      <c r="D48" s="551">
        <v>0</v>
      </c>
    </row>
    <row r="49" spans="1:4" s="67" customFormat="1" ht="12.75" hidden="1">
      <c r="A49" s="543" t="s">
        <v>707</v>
      </c>
      <c r="B49" s="560" t="s">
        <v>141</v>
      </c>
      <c r="C49" s="568"/>
      <c r="D49" s="551">
        <v>0</v>
      </c>
    </row>
    <row r="50" spans="1:4" s="67" customFormat="1" ht="12.75" hidden="1">
      <c r="A50" s="543" t="s">
        <v>709</v>
      </c>
      <c r="B50" s="649" t="s">
        <v>142</v>
      </c>
      <c r="C50" s="568"/>
      <c r="D50" s="551">
        <v>0</v>
      </c>
    </row>
    <row r="51" spans="1:4" s="67" customFormat="1" ht="13.5" customHeight="1">
      <c r="A51" s="543" t="s">
        <v>143</v>
      </c>
      <c r="B51" s="649" t="s">
        <v>144</v>
      </c>
      <c r="C51" s="568">
        <v>20</v>
      </c>
      <c r="D51" s="551">
        <v>0</v>
      </c>
    </row>
    <row r="52" spans="1:4" s="67" customFormat="1" ht="12.75" hidden="1">
      <c r="A52" s="656" t="s">
        <v>145</v>
      </c>
      <c r="B52" s="649" t="s">
        <v>146</v>
      </c>
      <c r="C52" s="568"/>
      <c r="D52" s="546">
        <v>0</v>
      </c>
    </row>
    <row r="53" spans="1:4" s="67" customFormat="1" ht="25.5" hidden="1">
      <c r="A53" s="543" t="s">
        <v>147</v>
      </c>
      <c r="B53" s="649" t="s">
        <v>148</v>
      </c>
      <c r="C53" s="568"/>
      <c r="D53" s="546">
        <v>0</v>
      </c>
    </row>
    <row r="54" spans="1:4" s="67" customFormat="1" ht="12.75" hidden="1">
      <c r="A54" s="543" t="s">
        <v>149</v>
      </c>
      <c r="B54" s="560" t="s">
        <v>150</v>
      </c>
      <c r="C54" s="568">
        <v>0</v>
      </c>
      <c r="D54" s="546">
        <v>0</v>
      </c>
    </row>
    <row r="55" spans="1:4" s="67" customFormat="1" ht="12.75" hidden="1">
      <c r="A55" s="543" t="s">
        <v>151</v>
      </c>
      <c r="B55" s="560" t="s">
        <v>152</v>
      </c>
      <c r="C55" s="568">
        <v>0</v>
      </c>
      <c r="D55" s="546">
        <v>0</v>
      </c>
    </row>
    <row r="56" spans="1:4" s="67" customFormat="1" ht="25.5" hidden="1">
      <c r="A56" s="543" t="s">
        <v>153</v>
      </c>
      <c r="B56" s="560" t="s">
        <v>154</v>
      </c>
      <c r="C56" s="568">
        <v>0</v>
      </c>
      <c r="D56" s="546">
        <v>0</v>
      </c>
    </row>
    <row r="57" spans="1:4" s="67" customFormat="1" ht="27.75" customHeight="1" hidden="1">
      <c r="A57" s="543" t="s">
        <v>155</v>
      </c>
      <c r="B57" s="560" t="s">
        <v>156</v>
      </c>
      <c r="C57" s="568">
        <v>0</v>
      </c>
      <c r="D57" s="546">
        <v>0</v>
      </c>
    </row>
    <row r="58" spans="1:4" s="548" customFormat="1" ht="17.25" customHeight="1" hidden="1">
      <c r="A58" s="561" t="s">
        <v>157</v>
      </c>
      <c r="B58" s="562" t="s">
        <v>32</v>
      </c>
      <c r="C58" s="571"/>
      <c r="D58" s="546">
        <v>0</v>
      </c>
    </row>
    <row r="59" spans="1:4" s="548" customFormat="1" ht="17.25" customHeight="1" hidden="1">
      <c r="A59" s="561" t="s">
        <v>158</v>
      </c>
      <c r="B59" s="562" t="s">
        <v>578</v>
      </c>
      <c r="C59" s="571"/>
      <c r="D59" s="546">
        <v>0</v>
      </c>
    </row>
    <row r="60" spans="1:4" s="548" customFormat="1" ht="12.75" customHeight="1" hidden="1">
      <c r="A60" s="561" t="s">
        <v>159</v>
      </c>
      <c r="B60" s="564" t="s">
        <v>579</v>
      </c>
      <c r="C60" s="571">
        <v>0</v>
      </c>
      <c r="D60" s="546">
        <v>0</v>
      </c>
    </row>
    <row r="61" spans="1:4" s="548" customFormat="1" ht="18" customHeight="1" hidden="1">
      <c r="A61" s="561" t="s">
        <v>719</v>
      </c>
      <c r="B61" s="564" t="s">
        <v>347</v>
      </c>
      <c r="C61" s="571">
        <v>0</v>
      </c>
      <c r="D61" s="546">
        <v>0</v>
      </c>
    </row>
    <row r="62" spans="1:4" s="67" customFormat="1" ht="25.5" customHeight="1" hidden="1">
      <c r="A62" s="543" t="s">
        <v>160</v>
      </c>
      <c r="B62" s="649" t="s">
        <v>161</v>
      </c>
      <c r="C62" s="568">
        <v>0</v>
      </c>
      <c r="D62" s="546">
        <v>0</v>
      </c>
    </row>
    <row r="63" spans="1:4" s="548" customFormat="1" ht="12.75" customHeight="1" hidden="1">
      <c r="A63" s="72" t="s">
        <v>162</v>
      </c>
      <c r="B63" s="560" t="s">
        <v>163</v>
      </c>
      <c r="C63" s="568"/>
      <c r="D63" s="546">
        <v>0</v>
      </c>
    </row>
    <row r="64" spans="1:4" s="548" customFormat="1" ht="25.5" customHeight="1" hidden="1">
      <c r="A64" s="657" t="s">
        <v>164</v>
      </c>
      <c r="B64" s="653" t="s">
        <v>165</v>
      </c>
      <c r="C64" s="654"/>
      <c r="D64" s="546">
        <v>0</v>
      </c>
    </row>
    <row r="65" spans="1:4" s="548" customFormat="1" ht="25.5" customHeight="1" hidden="1">
      <c r="A65" s="657" t="s">
        <v>166</v>
      </c>
      <c r="B65" s="653" t="s">
        <v>167</v>
      </c>
      <c r="C65" s="654"/>
      <c r="D65" s="546">
        <v>0</v>
      </c>
    </row>
    <row r="66" spans="1:4" s="548" customFormat="1" ht="25.5" customHeight="1" hidden="1">
      <c r="A66" s="657" t="s">
        <v>168</v>
      </c>
      <c r="B66" s="653" t="s">
        <v>169</v>
      </c>
      <c r="C66" s="654"/>
      <c r="D66" s="546">
        <v>0</v>
      </c>
    </row>
    <row r="67" spans="1:4" s="548" customFormat="1" ht="42" customHeight="1" hidden="1">
      <c r="A67" s="657" t="s">
        <v>170</v>
      </c>
      <c r="B67" s="653" t="s">
        <v>171</v>
      </c>
      <c r="C67" s="654"/>
      <c r="D67" s="546">
        <v>0</v>
      </c>
    </row>
    <row r="68" spans="1:4" s="548" customFormat="1" ht="12.75" customHeight="1" hidden="1">
      <c r="A68" s="657" t="s">
        <v>172</v>
      </c>
      <c r="B68" s="653" t="s">
        <v>173</v>
      </c>
      <c r="C68" s="654"/>
      <c r="D68" s="546">
        <v>0</v>
      </c>
    </row>
    <row r="69" spans="1:4" s="548" customFormat="1" ht="38.25" customHeight="1" hidden="1">
      <c r="A69" s="657" t="s">
        <v>174</v>
      </c>
      <c r="B69" s="653" t="s">
        <v>175</v>
      </c>
      <c r="C69" s="654"/>
      <c r="D69" s="546">
        <v>0</v>
      </c>
    </row>
    <row r="70" spans="1:4" s="548" customFormat="1" ht="38.25" customHeight="1" hidden="1">
      <c r="A70" s="657" t="s">
        <v>176</v>
      </c>
      <c r="B70" s="653" t="s">
        <v>177</v>
      </c>
      <c r="C70" s="654"/>
      <c r="D70" s="546">
        <v>0</v>
      </c>
    </row>
    <row r="71" spans="1:4" s="548" customFormat="1" ht="25.5" customHeight="1" hidden="1">
      <c r="A71" s="657" t="s">
        <v>178</v>
      </c>
      <c r="B71" s="653" t="s">
        <v>179</v>
      </c>
      <c r="C71" s="654"/>
      <c r="D71" s="546">
        <v>0</v>
      </c>
    </row>
    <row r="72" spans="1:4" s="548" customFormat="1" ht="12.75" customHeight="1" hidden="1">
      <c r="A72" s="657" t="s">
        <v>180</v>
      </c>
      <c r="B72" s="653" t="s">
        <v>181</v>
      </c>
      <c r="C72" s="654"/>
      <c r="D72" s="546">
        <v>0</v>
      </c>
    </row>
    <row r="73" spans="1:4" s="548" customFormat="1" ht="12.75" customHeight="1" hidden="1">
      <c r="A73" s="72" t="s">
        <v>182</v>
      </c>
      <c r="B73" s="560" t="s">
        <v>183</v>
      </c>
      <c r="C73" s="568"/>
      <c r="D73" s="546">
        <v>0</v>
      </c>
    </row>
    <row r="74" spans="1:4" s="548" customFormat="1" ht="12.75" customHeight="1" hidden="1">
      <c r="A74" s="657" t="s">
        <v>184</v>
      </c>
      <c r="B74" s="653" t="s">
        <v>185</v>
      </c>
      <c r="C74" s="654"/>
      <c r="D74" s="546">
        <v>0</v>
      </c>
    </row>
    <row r="75" spans="1:4" s="548" customFormat="1" ht="12.75" customHeight="1" hidden="1">
      <c r="A75" s="657" t="s">
        <v>186</v>
      </c>
      <c r="B75" s="653" t="s">
        <v>187</v>
      </c>
      <c r="C75" s="654"/>
      <c r="D75" s="546">
        <v>0</v>
      </c>
    </row>
    <row r="76" spans="1:4" s="548" customFormat="1" ht="25.5" customHeight="1" hidden="1">
      <c r="A76" s="657" t="s">
        <v>188</v>
      </c>
      <c r="B76" s="653" t="s">
        <v>189</v>
      </c>
      <c r="C76" s="654"/>
      <c r="D76" s="546">
        <v>0</v>
      </c>
    </row>
    <row r="77" spans="1:4" s="548" customFormat="1" ht="63.75" customHeight="1" hidden="1">
      <c r="A77" s="657" t="s">
        <v>190</v>
      </c>
      <c r="B77" s="653" t="s">
        <v>191</v>
      </c>
      <c r="C77" s="654"/>
      <c r="D77" s="546">
        <v>0</v>
      </c>
    </row>
    <row r="78" spans="1:4" s="548" customFormat="1" ht="51.75" customHeight="1" hidden="1">
      <c r="A78" s="657" t="s">
        <v>192</v>
      </c>
      <c r="B78" s="653" t="s">
        <v>193</v>
      </c>
      <c r="C78" s="654"/>
      <c r="D78" s="546">
        <v>0</v>
      </c>
    </row>
    <row r="79" spans="1:4" s="548" customFormat="1" ht="39.75" customHeight="1" hidden="1">
      <c r="A79" s="657" t="s">
        <v>194</v>
      </c>
      <c r="B79" s="653" t="s">
        <v>195</v>
      </c>
      <c r="C79" s="654"/>
      <c r="D79" s="546">
        <v>0</v>
      </c>
    </row>
    <row r="80" spans="1:4" s="548" customFormat="1" ht="12.75" customHeight="1" hidden="1">
      <c r="A80" s="657" t="s">
        <v>196</v>
      </c>
      <c r="B80" s="653" t="s">
        <v>197</v>
      </c>
      <c r="C80" s="654"/>
      <c r="D80" s="546">
        <v>0</v>
      </c>
    </row>
    <row r="81" spans="1:4" s="548" customFormat="1" ht="16.5" customHeight="1" hidden="1">
      <c r="A81" s="657" t="s">
        <v>198</v>
      </c>
      <c r="B81" s="653" t="s">
        <v>199</v>
      </c>
      <c r="C81" s="654"/>
      <c r="D81" s="546">
        <v>0</v>
      </c>
    </row>
    <row r="82" spans="1:4" s="548" customFormat="1" ht="12.75" customHeight="1" hidden="1">
      <c r="A82" s="657" t="s">
        <v>200</v>
      </c>
      <c r="B82" s="653" t="s">
        <v>201</v>
      </c>
      <c r="C82" s="654"/>
      <c r="D82" s="546">
        <v>0</v>
      </c>
    </row>
    <row r="83" spans="1:4" s="548" customFormat="1" ht="38.25" customHeight="1" hidden="1">
      <c r="A83" s="72" t="s">
        <v>202</v>
      </c>
      <c r="B83" s="560" t="s">
        <v>203</v>
      </c>
      <c r="C83" s="568"/>
      <c r="D83" s="546">
        <v>0</v>
      </c>
    </row>
    <row r="84" spans="1:4" s="548" customFormat="1" ht="25.5" customHeight="1" hidden="1">
      <c r="A84" s="72" t="s">
        <v>204</v>
      </c>
      <c r="B84" s="560" t="s">
        <v>205</v>
      </c>
      <c r="C84" s="568"/>
      <c r="D84" s="546">
        <v>0</v>
      </c>
    </row>
    <row r="85" spans="1:4" s="548" customFormat="1" ht="31.5" customHeight="1" hidden="1">
      <c r="A85" s="72" t="s">
        <v>206</v>
      </c>
      <c r="B85" s="560" t="s">
        <v>207</v>
      </c>
      <c r="C85" s="568"/>
      <c r="D85" s="546">
        <v>0</v>
      </c>
    </row>
    <row r="86" spans="1:4" s="67" customFormat="1" ht="25.5" customHeight="1" hidden="1">
      <c r="A86" s="72" t="s">
        <v>208</v>
      </c>
      <c r="B86" s="649" t="s">
        <v>209</v>
      </c>
      <c r="C86" s="568">
        <v>0</v>
      </c>
      <c r="D86" s="546">
        <v>0</v>
      </c>
    </row>
    <row r="87" spans="1:4" s="548" customFormat="1" ht="12.75" customHeight="1" hidden="1">
      <c r="A87" s="72" t="s">
        <v>210</v>
      </c>
      <c r="B87" s="560" t="s">
        <v>211</v>
      </c>
      <c r="C87" s="568"/>
      <c r="D87" s="546">
        <v>0</v>
      </c>
    </row>
    <row r="88" spans="1:4" s="548" customFormat="1" ht="47.25" customHeight="1" hidden="1">
      <c r="A88" s="72" t="s">
        <v>212</v>
      </c>
      <c r="B88" s="560" t="s">
        <v>213</v>
      </c>
      <c r="C88" s="568"/>
      <c r="D88" s="546">
        <v>0</v>
      </c>
    </row>
    <row r="89" spans="1:4" s="548" customFormat="1" ht="25.5" customHeight="1" hidden="1">
      <c r="A89" s="72" t="s">
        <v>214</v>
      </c>
      <c r="B89" s="560" t="s">
        <v>215</v>
      </c>
      <c r="C89" s="568"/>
      <c r="D89" s="546">
        <v>0</v>
      </c>
    </row>
    <row r="90" spans="1:4" s="67" customFormat="1" ht="38.25" customHeight="1" hidden="1">
      <c r="A90" s="72" t="s">
        <v>216</v>
      </c>
      <c r="B90" s="649" t="s">
        <v>217</v>
      </c>
      <c r="C90" s="568">
        <v>0</v>
      </c>
      <c r="D90" s="546">
        <v>0</v>
      </c>
    </row>
    <row r="91" spans="1:4" s="548" customFormat="1" ht="25.5" customHeight="1" hidden="1">
      <c r="A91" s="72" t="s">
        <v>218</v>
      </c>
      <c r="B91" s="560" t="s">
        <v>219</v>
      </c>
      <c r="C91" s="568"/>
      <c r="D91" s="546">
        <v>0</v>
      </c>
    </row>
    <row r="92" spans="1:4" s="548" customFormat="1" ht="38.25" customHeight="1" hidden="1">
      <c r="A92" s="657" t="s">
        <v>220</v>
      </c>
      <c r="B92" s="653" t="s">
        <v>221</v>
      </c>
      <c r="C92" s="654"/>
      <c r="D92" s="546">
        <v>0</v>
      </c>
    </row>
    <row r="93" spans="1:4" s="548" customFormat="1" ht="38.25" customHeight="1" hidden="1">
      <c r="A93" s="657" t="s">
        <v>222</v>
      </c>
      <c r="B93" s="653" t="s">
        <v>223</v>
      </c>
      <c r="C93" s="654"/>
      <c r="D93" s="546">
        <v>0</v>
      </c>
    </row>
    <row r="94" spans="1:4" s="548" customFormat="1" ht="32.25" customHeight="1" hidden="1">
      <c r="A94" s="72" t="s">
        <v>224</v>
      </c>
      <c r="B94" s="560" t="s">
        <v>225</v>
      </c>
      <c r="C94" s="568"/>
      <c r="D94" s="546">
        <v>0</v>
      </c>
    </row>
    <row r="95" spans="1:4" s="548" customFormat="1" ht="39" customHeight="1" hidden="1">
      <c r="A95" s="657" t="s">
        <v>226</v>
      </c>
      <c r="B95" s="653" t="s">
        <v>227</v>
      </c>
      <c r="C95" s="654"/>
      <c r="D95" s="546">
        <v>0</v>
      </c>
    </row>
    <row r="96" spans="1:4" s="548" customFormat="1" ht="40.5" customHeight="1" hidden="1">
      <c r="A96" s="657" t="s">
        <v>228</v>
      </c>
      <c r="B96" s="653" t="s">
        <v>229</v>
      </c>
      <c r="C96" s="654"/>
      <c r="D96" s="546">
        <v>0</v>
      </c>
    </row>
    <row r="97" spans="1:4" s="548" customFormat="1" ht="12.75" customHeight="1" hidden="1">
      <c r="A97" s="575" t="s">
        <v>721</v>
      </c>
      <c r="B97" s="564" t="s">
        <v>236</v>
      </c>
      <c r="C97" s="571">
        <v>0</v>
      </c>
      <c r="D97" s="546">
        <v>0</v>
      </c>
    </row>
    <row r="98" spans="1:4" s="67" customFormat="1" ht="12.75" customHeight="1" hidden="1">
      <c r="A98" s="72" t="s">
        <v>237</v>
      </c>
      <c r="B98" s="649" t="s">
        <v>238</v>
      </c>
      <c r="C98" s="568"/>
      <c r="D98" s="546">
        <v>0</v>
      </c>
    </row>
    <row r="99" spans="1:4" s="67" customFormat="1" ht="25.5" customHeight="1" hidden="1">
      <c r="A99" s="72" t="s">
        <v>239</v>
      </c>
      <c r="B99" s="560" t="s">
        <v>240</v>
      </c>
      <c r="C99" s="568">
        <v>0</v>
      </c>
      <c r="D99" s="546">
        <v>0</v>
      </c>
    </row>
    <row r="100" spans="1:4" s="67" customFormat="1" ht="12.75" customHeight="1" hidden="1">
      <c r="A100" s="657" t="s">
        <v>241</v>
      </c>
      <c r="B100" s="653" t="s">
        <v>242</v>
      </c>
      <c r="C100" s="654"/>
      <c r="D100" s="546">
        <v>0</v>
      </c>
    </row>
    <row r="101" spans="1:4" s="67" customFormat="1" ht="25.5" customHeight="1" hidden="1">
      <c r="A101" s="72" t="s">
        <v>243</v>
      </c>
      <c r="B101" s="560" t="s">
        <v>244</v>
      </c>
      <c r="C101" s="568">
        <v>0</v>
      </c>
      <c r="D101" s="546">
        <v>0</v>
      </c>
    </row>
    <row r="102" spans="1:4" s="67" customFormat="1" ht="12.75" customHeight="1" hidden="1">
      <c r="A102" s="657" t="s">
        <v>245</v>
      </c>
      <c r="B102" s="653" t="s">
        <v>242</v>
      </c>
      <c r="C102" s="654"/>
      <c r="D102" s="546">
        <v>0</v>
      </c>
    </row>
    <row r="103" spans="1:4" s="67" customFormat="1" ht="12.75" customHeight="1" hidden="1">
      <c r="A103" s="72" t="s">
        <v>246</v>
      </c>
      <c r="B103" s="649" t="s">
        <v>247</v>
      </c>
      <c r="C103" s="568"/>
      <c r="D103" s="546">
        <v>0</v>
      </c>
    </row>
    <row r="104" spans="1:4" s="67" customFormat="1" ht="12.75" customHeight="1" hidden="1">
      <c r="A104" s="72" t="s">
        <v>248</v>
      </c>
      <c r="B104" s="560" t="s">
        <v>249</v>
      </c>
      <c r="C104" s="568">
        <v>0</v>
      </c>
      <c r="D104" s="546">
        <v>0</v>
      </c>
    </row>
    <row r="105" spans="1:4" s="67" customFormat="1" ht="12.75" customHeight="1" hidden="1">
      <c r="A105" s="72" t="s">
        <v>250</v>
      </c>
      <c r="B105" s="560" t="s">
        <v>251</v>
      </c>
      <c r="C105" s="568">
        <v>0</v>
      </c>
      <c r="D105" s="546">
        <v>0</v>
      </c>
    </row>
    <row r="106" spans="1:4" s="67" customFormat="1" ht="12.75" customHeight="1" hidden="1">
      <c r="A106" s="72" t="s">
        <v>252</v>
      </c>
      <c r="B106" s="560" t="s">
        <v>253</v>
      </c>
      <c r="C106" s="568">
        <v>0</v>
      </c>
      <c r="D106" s="546">
        <v>0</v>
      </c>
    </row>
    <row r="107" spans="1:4" s="67" customFormat="1" ht="12.75" customHeight="1" hidden="1">
      <c r="A107" s="72" t="s">
        <v>254</v>
      </c>
      <c r="B107" s="560" t="s">
        <v>255</v>
      </c>
      <c r="C107" s="568">
        <v>0</v>
      </c>
      <c r="D107" s="546">
        <v>0</v>
      </c>
    </row>
    <row r="108" spans="1:4" s="67" customFormat="1" ht="12.75" customHeight="1" hidden="1">
      <c r="A108" s="72" t="s">
        <v>256</v>
      </c>
      <c r="B108" s="560" t="s">
        <v>257</v>
      </c>
      <c r="C108" s="568">
        <v>0</v>
      </c>
      <c r="D108" s="546">
        <v>0</v>
      </c>
    </row>
    <row r="109" spans="1:4" s="67" customFormat="1" ht="12.75" customHeight="1" hidden="1">
      <c r="A109" s="72" t="s">
        <v>258</v>
      </c>
      <c r="B109" s="649" t="s">
        <v>259</v>
      </c>
      <c r="C109" s="568">
        <v>0</v>
      </c>
      <c r="D109" s="546">
        <v>0</v>
      </c>
    </row>
    <row r="110" spans="1:4" s="548" customFormat="1" ht="25.5" customHeight="1" hidden="1">
      <c r="A110" s="72" t="s">
        <v>260</v>
      </c>
      <c r="B110" s="560" t="s">
        <v>261</v>
      </c>
      <c r="C110" s="568"/>
      <c r="D110" s="546">
        <v>0</v>
      </c>
    </row>
    <row r="111" spans="1:4" s="548" customFormat="1" ht="25.5" customHeight="1" hidden="1">
      <c r="A111" s="657" t="s">
        <v>262</v>
      </c>
      <c r="B111" s="653" t="s">
        <v>263</v>
      </c>
      <c r="C111" s="654"/>
      <c r="D111" s="546">
        <v>0</v>
      </c>
    </row>
    <row r="112" spans="1:4" s="548" customFormat="1" ht="25.5" customHeight="1" hidden="1">
      <c r="A112" s="657" t="s">
        <v>264</v>
      </c>
      <c r="B112" s="653" t="s">
        <v>265</v>
      </c>
      <c r="C112" s="654"/>
      <c r="D112" s="546">
        <v>0</v>
      </c>
    </row>
    <row r="113" spans="1:4" s="548" customFormat="1" ht="25.5" customHeight="1" hidden="1">
      <c r="A113" s="657" t="s">
        <v>266</v>
      </c>
      <c r="B113" s="653" t="s">
        <v>267</v>
      </c>
      <c r="C113" s="654"/>
      <c r="D113" s="546">
        <v>0</v>
      </c>
    </row>
    <row r="114" spans="1:4" s="548" customFormat="1" ht="12.75" customHeight="1" hidden="1">
      <c r="A114" s="72" t="s">
        <v>268</v>
      </c>
      <c r="B114" s="560" t="s">
        <v>269</v>
      </c>
      <c r="C114" s="568"/>
      <c r="D114" s="546">
        <v>0</v>
      </c>
    </row>
    <row r="115" spans="1:4" s="548" customFormat="1" ht="25.5" customHeight="1" hidden="1">
      <c r="A115" s="657" t="s">
        <v>270</v>
      </c>
      <c r="B115" s="653" t="s">
        <v>271</v>
      </c>
      <c r="C115" s="654"/>
      <c r="D115" s="546">
        <v>0</v>
      </c>
    </row>
    <row r="116" spans="1:4" s="548" customFormat="1" ht="25.5" customHeight="1" hidden="1">
      <c r="A116" s="657" t="s">
        <v>272</v>
      </c>
      <c r="B116" s="653" t="s">
        <v>273</v>
      </c>
      <c r="C116" s="654"/>
      <c r="D116" s="546">
        <v>0</v>
      </c>
    </row>
    <row r="117" spans="1:4" s="548" customFormat="1" ht="25.5" customHeight="1" hidden="1">
      <c r="A117" s="657" t="s">
        <v>274</v>
      </c>
      <c r="B117" s="653" t="s">
        <v>275</v>
      </c>
      <c r="C117" s="654"/>
      <c r="D117" s="546">
        <v>0</v>
      </c>
    </row>
    <row r="118" spans="1:4" s="67" customFormat="1" ht="12.75" customHeight="1" hidden="1">
      <c r="A118" s="72" t="s">
        <v>276</v>
      </c>
      <c r="B118" s="649" t="s">
        <v>277</v>
      </c>
      <c r="C118" s="568">
        <v>0</v>
      </c>
      <c r="D118" s="546">
        <v>0</v>
      </c>
    </row>
    <row r="119" spans="1:4" s="548" customFormat="1" ht="38.25" customHeight="1" hidden="1">
      <c r="A119" s="72" t="s">
        <v>278</v>
      </c>
      <c r="B119" s="560" t="s">
        <v>279</v>
      </c>
      <c r="C119" s="568"/>
      <c r="D119" s="546">
        <v>0</v>
      </c>
    </row>
    <row r="120" spans="1:4" s="548" customFormat="1" ht="25.5" customHeight="1" hidden="1">
      <c r="A120" s="72" t="s">
        <v>280</v>
      </c>
      <c r="B120" s="560" t="s">
        <v>281</v>
      </c>
      <c r="C120" s="568"/>
      <c r="D120" s="546">
        <v>0</v>
      </c>
    </row>
    <row r="121" spans="1:4" s="548" customFormat="1" ht="13.5" customHeight="1">
      <c r="A121" s="561" t="s">
        <v>376</v>
      </c>
      <c r="B121" s="564" t="s">
        <v>377</v>
      </c>
      <c r="C121" s="546">
        <v>2833341</v>
      </c>
      <c r="D121" s="546">
        <v>191055</v>
      </c>
    </row>
    <row r="122" spans="1:4" s="548" customFormat="1" ht="15.75" customHeight="1">
      <c r="A122" s="543" t="s">
        <v>378</v>
      </c>
      <c r="B122" s="649" t="s">
        <v>8</v>
      </c>
      <c r="C122" s="568">
        <v>2833341</v>
      </c>
      <c r="D122" s="551">
        <v>191055</v>
      </c>
    </row>
    <row r="123" spans="1:4" s="548" customFormat="1" ht="14.25" customHeight="1">
      <c r="A123" s="543" t="s">
        <v>379</v>
      </c>
      <c r="B123" s="560" t="s">
        <v>10</v>
      </c>
      <c r="C123" s="568">
        <v>8873</v>
      </c>
      <c r="D123" s="551">
        <v>15</v>
      </c>
    </row>
    <row r="124" spans="1:4" s="548" customFormat="1" ht="24.75" customHeight="1">
      <c r="A124" s="543" t="s">
        <v>380</v>
      </c>
      <c r="B124" s="560" t="s">
        <v>381</v>
      </c>
      <c r="C124" s="568">
        <v>5934</v>
      </c>
      <c r="D124" s="551">
        <v>1658</v>
      </c>
    </row>
    <row r="125" spans="1:4" s="548" customFormat="1" ht="15.75" customHeight="1">
      <c r="A125" s="543" t="s">
        <v>382</v>
      </c>
      <c r="B125" s="560" t="s">
        <v>12</v>
      </c>
      <c r="C125" s="568">
        <v>2510888</v>
      </c>
      <c r="D125" s="551">
        <v>163140</v>
      </c>
    </row>
    <row r="126" spans="1:4" s="548" customFormat="1" ht="13.5" customHeight="1">
      <c r="A126" s="543" t="s">
        <v>383</v>
      </c>
      <c r="B126" s="560" t="s">
        <v>384</v>
      </c>
      <c r="C126" s="568">
        <v>307646</v>
      </c>
      <c r="D126" s="551">
        <v>26242</v>
      </c>
    </row>
    <row r="127" spans="1:5" s="67" customFormat="1" ht="12.75">
      <c r="A127" s="583" t="s">
        <v>282</v>
      </c>
      <c r="B127" s="564" t="s">
        <v>283</v>
      </c>
      <c r="C127" s="571">
        <v>3123213</v>
      </c>
      <c r="D127" s="546">
        <v>73762</v>
      </c>
      <c r="E127" s="520"/>
    </row>
    <row r="128" spans="1:4" s="558" customFormat="1" ht="12.75">
      <c r="A128" s="669" t="s">
        <v>967</v>
      </c>
      <c r="B128" s="649" t="s">
        <v>968</v>
      </c>
      <c r="C128" s="568">
        <v>33612</v>
      </c>
      <c r="D128" s="551">
        <v>7205</v>
      </c>
    </row>
    <row r="129" spans="1:4" s="67" customFormat="1" ht="12.75" hidden="1">
      <c r="A129" s="669" t="s">
        <v>969</v>
      </c>
      <c r="B129" s="649" t="s">
        <v>970</v>
      </c>
      <c r="C129" s="568"/>
      <c r="D129" s="551">
        <v>0</v>
      </c>
    </row>
    <row r="130" spans="1:4" s="67" customFormat="1" ht="12.75">
      <c r="A130" s="669" t="s">
        <v>971</v>
      </c>
      <c r="B130" s="649" t="s">
        <v>972</v>
      </c>
      <c r="C130" s="568">
        <v>533</v>
      </c>
      <c r="D130" s="551">
        <v>81</v>
      </c>
    </row>
    <row r="131" spans="1:4" s="67" customFormat="1" ht="12.75">
      <c r="A131" s="669" t="s">
        <v>973</v>
      </c>
      <c r="B131" s="649" t="s">
        <v>974</v>
      </c>
      <c r="C131" s="568">
        <v>286398</v>
      </c>
      <c r="D131" s="551">
        <v>12553</v>
      </c>
    </row>
    <row r="132" spans="1:4" s="67" customFormat="1" ht="12.75">
      <c r="A132" s="669" t="s">
        <v>975</v>
      </c>
      <c r="B132" s="649" t="s">
        <v>976</v>
      </c>
      <c r="C132" s="568">
        <v>1431</v>
      </c>
      <c r="D132" s="551">
        <v>0</v>
      </c>
    </row>
    <row r="133" spans="1:4" s="67" customFormat="1" ht="12.75">
      <c r="A133" s="669" t="s">
        <v>977</v>
      </c>
      <c r="B133" s="649" t="s">
        <v>978</v>
      </c>
      <c r="C133" s="568">
        <v>161110</v>
      </c>
      <c r="D133" s="551">
        <v>-27697</v>
      </c>
    </row>
    <row r="134" spans="1:4" s="67" customFormat="1" ht="12.75">
      <c r="A134" s="669" t="s">
        <v>979</v>
      </c>
      <c r="B134" s="649" t="s">
        <v>980</v>
      </c>
      <c r="C134" s="568">
        <v>655</v>
      </c>
      <c r="D134" s="551">
        <v>0</v>
      </c>
    </row>
    <row r="135" spans="1:4" s="67" customFormat="1" ht="12.75">
      <c r="A135" s="669" t="s">
        <v>981</v>
      </c>
      <c r="B135" s="649" t="s">
        <v>982</v>
      </c>
      <c r="C135" s="568">
        <v>611205</v>
      </c>
      <c r="D135" s="551">
        <v>25362</v>
      </c>
    </row>
    <row r="136" spans="1:4" s="548" customFormat="1" ht="12.75">
      <c r="A136" s="669" t="s">
        <v>983</v>
      </c>
      <c r="B136" s="649" t="s">
        <v>18</v>
      </c>
      <c r="C136" s="568">
        <v>319939</v>
      </c>
      <c r="D136" s="551">
        <v>29125</v>
      </c>
    </row>
    <row r="137" spans="1:4" s="548" customFormat="1" ht="12.75">
      <c r="A137" s="669" t="s">
        <v>984</v>
      </c>
      <c r="B137" s="649" t="s">
        <v>985</v>
      </c>
      <c r="C137" s="568">
        <v>1708330</v>
      </c>
      <c r="D137" s="551">
        <v>27133</v>
      </c>
    </row>
    <row r="138" spans="1:4" s="67" customFormat="1" ht="12.75">
      <c r="A138" s="585"/>
      <c r="B138" s="564" t="s">
        <v>284</v>
      </c>
      <c r="C138" s="571">
        <v>3123213</v>
      </c>
      <c r="D138" s="546">
        <v>73762</v>
      </c>
    </row>
    <row r="139" spans="1:7" s="66" customFormat="1" ht="12.75" customHeight="1">
      <c r="A139" s="586" t="s">
        <v>89</v>
      </c>
      <c r="B139" s="586" t="s">
        <v>285</v>
      </c>
      <c r="C139" s="587">
        <v>2965943</v>
      </c>
      <c r="D139" s="546">
        <v>90671</v>
      </c>
      <c r="E139" s="548"/>
      <c r="F139" s="548"/>
      <c r="G139" s="548"/>
    </row>
    <row r="140" spans="1:5" s="588" customFormat="1" ht="12.75" customHeight="1">
      <c r="A140" s="479" t="s">
        <v>91</v>
      </c>
      <c r="B140" s="479" t="s">
        <v>286</v>
      </c>
      <c r="C140" s="587">
        <v>1200860</v>
      </c>
      <c r="D140" s="546">
        <v>68611</v>
      </c>
      <c r="E140" s="548"/>
    </row>
    <row r="141" spans="1:4" s="67" customFormat="1" ht="12.75">
      <c r="A141" s="694">
        <v>1000</v>
      </c>
      <c r="B141" s="695" t="s">
        <v>287</v>
      </c>
      <c r="C141" s="546">
        <v>70257</v>
      </c>
      <c r="D141" s="546">
        <v>3591</v>
      </c>
    </row>
    <row r="142" spans="1:4" s="67" customFormat="1" ht="12.75">
      <c r="A142" s="601" t="s">
        <v>884</v>
      </c>
      <c r="B142" s="501" t="s">
        <v>885</v>
      </c>
      <c r="C142" s="568">
        <v>58676</v>
      </c>
      <c r="D142" s="551">
        <v>3407</v>
      </c>
    </row>
    <row r="143" spans="1:4" s="67" customFormat="1" ht="25.5">
      <c r="A143" s="601" t="s">
        <v>886</v>
      </c>
      <c r="B143" s="560" t="s">
        <v>887</v>
      </c>
      <c r="C143" s="568">
        <v>11581</v>
      </c>
      <c r="D143" s="551">
        <v>184</v>
      </c>
    </row>
    <row r="144" spans="1:4" s="67" customFormat="1" ht="12.75">
      <c r="A144" s="694">
        <v>2000</v>
      </c>
      <c r="B144" s="545" t="s">
        <v>889</v>
      </c>
      <c r="C144" s="546">
        <v>1130603</v>
      </c>
      <c r="D144" s="546">
        <v>65020</v>
      </c>
    </row>
    <row r="145" spans="1:4" s="67" customFormat="1" ht="12.75">
      <c r="A145" s="601">
        <v>2100</v>
      </c>
      <c r="B145" s="501" t="s">
        <v>891</v>
      </c>
      <c r="C145" s="568">
        <v>15613</v>
      </c>
      <c r="D145" s="551">
        <v>4282</v>
      </c>
    </row>
    <row r="146" spans="1:4" s="67" customFormat="1" ht="12.75">
      <c r="A146" s="601">
        <v>2200</v>
      </c>
      <c r="B146" s="501" t="s">
        <v>893</v>
      </c>
      <c r="C146" s="568">
        <v>893664</v>
      </c>
      <c r="D146" s="551">
        <v>39727</v>
      </c>
    </row>
    <row r="147" spans="1:4" s="67" customFormat="1" ht="25.5">
      <c r="A147" s="601">
        <v>2300</v>
      </c>
      <c r="B147" s="560" t="s">
        <v>288</v>
      </c>
      <c r="C147" s="568">
        <v>213482</v>
      </c>
      <c r="D147" s="551">
        <v>20458</v>
      </c>
    </row>
    <row r="148" spans="1:4" s="67" customFormat="1" ht="12.75">
      <c r="A148" s="601">
        <v>2400</v>
      </c>
      <c r="B148" s="560" t="s">
        <v>897</v>
      </c>
      <c r="C148" s="568">
        <v>1176</v>
      </c>
      <c r="D148" s="551">
        <v>531</v>
      </c>
    </row>
    <row r="149" spans="1:4" s="67" customFormat="1" ht="12.75">
      <c r="A149" s="601">
        <v>2500</v>
      </c>
      <c r="B149" s="560" t="s">
        <v>289</v>
      </c>
      <c r="C149" s="568">
        <v>298</v>
      </c>
      <c r="D149" s="551">
        <v>22</v>
      </c>
    </row>
    <row r="150" spans="1:4" s="67" customFormat="1" ht="24.75" customHeight="1">
      <c r="A150" s="601">
        <v>2800</v>
      </c>
      <c r="B150" s="560" t="s">
        <v>290</v>
      </c>
      <c r="C150" s="568">
        <v>6370</v>
      </c>
      <c r="D150" s="551">
        <v>0</v>
      </c>
    </row>
    <row r="151" spans="1:6" s="588" customFormat="1" ht="12.75" customHeight="1" hidden="1">
      <c r="A151" s="593" t="s">
        <v>291</v>
      </c>
      <c r="B151" s="478" t="s">
        <v>292</v>
      </c>
      <c r="C151" s="587">
        <v>0</v>
      </c>
      <c r="D151" s="546">
        <v>0</v>
      </c>
      <c r="E151" s="548"/>
      <c r="F151" s="548"/>
    </row>
    <row r="152" spans="1:6" s="66" customFormat="1" ht="12.75" customHeight="1" hidden="1">
      <c r="A152" s="484">
        <v>4000</v>
      </c>
      <c r="B152" s="673" t="s">
        <v>1027</v>
      </c>
      <c r="C152" s="595">
        <v>0</v>
      </c>
      <c r="D152" s="546">
        <v>0</v>
      </c>
      <c r="E152" s="67"/>
      <c r="F152" s="67"/>
    </row>
    <row r="153" spans="1:4" s="67" customFormat="1" ht="25.5" hidden="1">
      <c r="A153" s="674">
        <v>4100</v>
      </c>
      <c r="B153" s="560" t="s">
        <v>293</v>
      </c>
      <c r="C153" s="568"/>
      <c r="D153" s="546">
        <v>0</v>
      </c>
    </row>
    <row r="154" spans="1:4" s="558" customFormat="1" ht="12.75" hidden="1">
      <c r="A154" s="674">
        <v>4200</v>
      </c>
      <c r="B154" s="560" t="s">
        <v>294</v>
      </c>
      <c r="C154" s="568"/>
      <c r="D154" s="546">
        <v>0</v>
      </c>
    </row>
    <row r="155" spans="1:4" s="67" customFormat="1" ht="12.75" hidden="1">
      <c r="A155" s="674" t="s">
        <v>907</v>
      </c>
      <c r="B155" s="560" t="s">
        <v>295</v>
      </c>
      <c r="C155" s="568">
        <v>0</v>
      </c>
      <c r="D155" s="546">
        <v>0</v>
      </c>
    </row>
    <row r="156" spans="1:7" s="67" customFormat="1" ht="24" customHeight="1" hidden="1">
      <c r="A156" s="675" t="s">
        <v>367</v>
      </c>
      <c r="B156" s="676" t="s">
        <v>385</v>
      </c>
      <c r="C156" s="568"/>
      <c r="D156" s="546">
        <v>0</v>
      </c>
      <c r="G156" s="520"/>
    </row>
    <row r="157" spans="1:4" s="67" customFormat="1" ht="25.5" hidden="1">
      <c r="A157" s="675" t="s">
        <v>369</v>
      </c>
      <c r="B157" s="676" t="s">
        <v>370</v>
      </c>
      <c r="C157" s="568"/>
      <c r="D157" s="546">
        <v>0</v>
      </c>
    </row>
    <row r="158" spans="1:5" s="588" customFormat="1" ht="12.75" customHeight="1">
      <c r="A158" s="597" t="s">
        <v>300</v>
      </c>
      <c r="B158" s="478" t="s">
        <v>301</v>
      </c>
      <c r="C158" s="587">
        <v>1759058</v>
      </c>
      <c r="D158" s="546">
        <v>21706</v>
      </c>
      <c r="E158" s="548"/>
    </row>
    <row r="159" spans="1:4" s="67" customFormat="1" ht="12.75">
      <c r="A159" s="694">
        <v>3000</v>
      </c>
      <c r="B159" s="545" t="s">
        <v>911</v>
      </c>
      <c r="C159" s="546">
        <v>99027</v>
      </c>
      <c r="D159" s="546">
        <v>5437</v>
      </c>
    </row>
    <row r="160" spans="1:4" s="67" customFormat="1" ht="12.75" hidden="1">
      <c r="A160" s="601">
        <v>3100</v>
      </c>
      <c r="B160" s="501" t="s">
        <v>913</v>
      </c>
      <c r="C160" s="568">
        <v>0</v>
      </c>
      <c r="D160" s="546">
        <v>0</v>
      </c>
    </row>
    <row r="161" spans="1:4" s="67" customFormat="1" ht="29.25" customHeight="1">
      <c r="A161" s="601">
        <v>3200</v>
      </c>
      <c r="B161" s="560" t="s">
        <v>915</v>
      </c>
      <c r="C161" s="568">
        <v>99027</v>
      </c>
      <c r="D161" s="551">
        <v>5437</v>
      </c>
    </row>
    <row r="162" spans="1:4" s="67" customFormat="1" ht="25.5" hidden="1">
      <c r="A162" s="601">
        <v>3300</v>
      </c>
      <c r="B162" s="560" t="s">
        <v>302</v>
      </c>
      <c r="C162" s="568"/>
      <c r="D162" s="546">
        <v>0</v>
      </c>
    </row>
    <row r="163" spans="1:4" s="67" customFormat="1" ht="12.75" hidden="1">
      <c r="A163" s="601">
        <v>3900</v>
      </c>
      <c r="B163" s="560" t="s">
        <v>303</v>
      </c>
      <c r="C163" s="568">
        <v>0</v>
      </c>
      <c r="D163" s="546">
        <v>0</v>
      </c>
    </row>
    <row r="164" spans="1:4" s="67" customFormat="1" ht="12.75">
      <c r="A164" s="694">
        <v>6000</v>
      </c>
      <c r="B164" s="545" t="s">
        <v>304</v>
      </c>
      <c r="C164" s="546">
        <v>1660031</v>
      </c>
      <c r="D164" s="546">
        <v>16269</v>
      </c>
    </row>
    <row r="165" spans="1:4" s="67" customFormat="1" ht="12.75">
      <c r="A165" s="601">
        <v>6200</v>
      </c>
      <c r="B165" s="560" t="s">
        <v>925</v>
      </c>
      <c r="C165" s="568">
        <v>18473</v>
      </c>
      <c r="D165" s="551">
        <v>2625</v>
      </c>
    </row>
    <row r="166" spans="1:4" s="67" customFormat="1" ht="12.75">
      <c r="A166" s="601">
        <v>6300</v>
      </c>
      <c r="B166" s="560" t="s">
        <v>305</v>
      </c>
      <c r="C166" s="568">
        <v>1582150</v>
      </c>
      <c r="D166" s="551">
        <v>2601</v>
      </c>
    </row>
    <row r="167" spans="1:4" s="67" customFormat="1" ht="25.5">
      <c r="A167" s="601">
        <v>6400</v>
      </c>
      <c r="B167" s="560" t="s">
        <v>927</v>
      </c>
      <c r="C167" s="568">
        <v>59408</v>
      </c>
      <c r="D167" s="551">
        <v>11043</v>
      </c>
    </row>
    <row r="168" spans="1:4" s="67" customFormat="1" ht="25.5">
      <c r="A168" s="598" t="s">
        <v>306</v>
      </c>
      <c r="B168" s="564" t="s">
        <v>307</v>
      </c>
      <c r="C168" s="546">
        <v>6025</v>
      </c>
      <c r="D168" s="546">
        <v>354</v>
      </c>
    </row>
    <row r="169" spans="1:6" s="588" customFormat="1" ht="25.5" customHeight="1" hidden="1">
      <c r="A169" s="593" t="s">
        <v>102</v>
      </c>
      <c r="B169" s="474" t="s">
        <v>308</v>
      </c>
      <c r="C169" s="546">
        <v>0</v>
      </c>
      <c r="D169" s="546">
        <v>0</v>
      </c>
      <c r="E169" s="548"/>
      <c r="F169" s="548"/>
    </row>
    <row r="170" spans="1:6" s="548" customFormat="1" ht="12.75" hidden="1">
      <c r="A170" s="601">
        <v>7700</v>
      </c>
      <c r="B170" s="560" t="s">
        <v>309</v>
      </c>
      <c r="C170" s="568"/>
      <c r="D170" s="546">
        <v>0</v>
      </c>
      <c r="E170" s="67"/>
      <c r="F170" s="67"/>
    </row>
    <row r="171" spans="1:6" s="588" customFormat="1" ht="12.75" customHeight="1">
      <c r="A171" s="593" t="s">
        <v>310</v>
      </c>
      <c r="B171" s="478" t="s">
        <v>935</v>
      </c>
      <c r="C171" s="587">
        <v>6025</v>
      </c>
      <c r="D171" s="546">
        <v>354</v>
      </c>
      <c r="E171" s="548"/>
      <c r="F171" s="548"/>
    </row>
    <row r="172" spans="1:4" s="67" customFormat="1" ht="12.75">
      <c r="A172" s="601">
        <v>7200</v>
      </c>
      <c r="B172" s="560" t="s">
        <v>386</v>
      </c>
      <c r="C172" s="568">
        <v>6025</v>
      </c>
      <c r="D172" s="551">
        <v>354</v>
      </c>
    </row>
    <row r="173" spans="1:4" s="67" customFormat="1" ht="25.5">
      <c r="A173" s="604">
        <v>7210</v>
      </c>
      <c r="B173" s="560" t="s">
        <v>312</v>
      </c>
      <c r="C173" s="568">
        <v>6025</v>
      </c>
      <c r="D173" s="551">
        <v>354</v>
      </c>
    </row>
    <row r="174" spans="1:4" s="67" customFormat="1" ht="25.5" hidden="1">
      <c r="A174" s="604">
        <v>7220</v>
      </c>
      <c r="B174" s="560" t="s">
        <v>313</v>
      </c>
      <c r="C174" s="568"/>
      <c r="D174" s="551">
        <v>0</v>
      </c>
    </row>
    <row r="175" spans="1:6" s="471" customFormat="1" ht="12.75" hidden="1">
      <c r="A175" s="604">
        <v>7230</v>
      </c>
      <c r="B175" s="696" t="s">
        <v>314</v>
      </c>
      <c r="C175" s="568"/>
      <c r="D175" s="551">
        <v>0</v>
      </c>
      <c r="E175" s="67"/>
      <c r="F175" s="67"/>
    </row>
    <row r="176" spans="1:4" s="67" customFormat="1" ht="25.5" hidden="1">
      <c r="A176" s="604">
        <v>7240</v>
      </c>
      <c r="B176" s="560" t="s">
        <v>315</v>
      </c>
      <c r="C176" s="568">
        <v>0</v>
      </c>
      <c r="D176" s="551">
        <v>0</v>
      </c>
    </row>
    <row r="177" spans="1:4" s="67" customFormat="1" ht="25.5" hidden="1">
      <c r="A177" s="604">
        <v>7260</v>
      </c>
      <c r="B177" s="560" t="s">
        <v>316</v>
      </c>
      <c r="C177" s="568"/>
      <c r="D177" s="546">
        <v>0</v>
      </c>
    </row>
    <row r="178" spans="1:4" s="67" customFormat="1" ht="12.75" hidden="1">
      <c r="A178" s="601">
        <v>7500</v>
      </c>
      <c r="B178" s="560" t="s">
        <v>1022</v>
      </c>
      <c r="C178" s="568">
        <v>0</v>
      </c>
      <c r="D178" s="546">
        <v>0</v>
      </c>
    </row>
    <row r="179" spans="1:6" s="66" customFormat="1" ht="12.75">
      <c r="A179" s="586" t="s">
        <v>120</v>
      </c>
      <c r="B179" s="478" t="s">
        <v>945</v>
      </c>
      <c r="C179" s="602">
        <v>156687</v>
      </c>
      <c r="D179" s="546">
        <v>-16939</v>
      </c>
      <c r="E179" s="67"/>
      <c r="F179" s="67"/>
    </row>
    <row r="180" spans="1:6" s="588" customFormat="1" ht="12.75" customHeight="1">
      <c r="A180" s="479" t="s">
        <v>317</v>
      </c>
      <c r="B180" s="478" t="s">
        <v>318</v>
      </c>
      <c r="C180" s="602">
        <v>156687</v>
      </c>
      <c r="D180" s="546">
        <v>-16939</v>
      </c>
      <c r="E180" s="548"/>
      <c r="F180" s="548"/>
    </row>
    <row r="181" spans="1:10" s="67" customFormat="1" ht="12.75">
      <c r="A181" s="694">
        <v>5000</v>
      </c>
      <c r="B181" s="545" t="s">
        <v>947</v>
      </c>
      <c r="C181" s="546">
        <v>156687</v>
      </c>
      <c r="D181" s="546">
        <v>-16939</v>
      </c>
      <c r="J181" s="520"/>
    </row>
    <row r="182" spans="1:10" s="67" customFormat="1" ht="12.75">
      <c r="A182" s="601">
        <v>5100</v>
      </c>
      <c r="B182" s="560" t="s">
        <v>949</v>
      </c>
      <c r="C182" s="551">
        <v>595</v>
      </c>
      <c r="D182" s="551">
        <v>0</v>
      </c>
      <c r="J182" s="520"/>
    </row>
    <row r="183" spans="1:4" s="67" customFormat="1" ht="12.75">
      <c r="A183" s="601">
        <v>5200</v>
      </c>
      <c r="B183" s="560" t="s">
        <v>951</v>
      </c>
      <c r="C183" s="568">
        <v>156092</v>
      </c>
      <c r="D183" s="551">
        <v>-16939</v>
      </c>
    </row>
    <row r="184" spans="1:4" s="548" customFormat="1" ht="12.75" hidden="1">
      <c r="A184" s="603" t="s">
        <v>319</v>
      </c>
      <c r="B184" s="564" t="s">
        <v>1083</v>
      </c>
      <c r="C184" s="571">
        <v>0</v>
      </c>
      <c r="D184" s="546">
        <v>0</v>
      </c>
    </row>
    <row r="185" spans="1:4" s="548" customFormat="1" ht="25.5" hidden="1">
      <c r="A185" s="601">
        <v>9200</v>
      </c>
      <c r="B185" s="560" t="s">
        <v>320</v>
      </c>
      <c r="C185" s="568">
        <v>0</v>
      </c>
      <c r="D185" s="546">
        <v>0</v>
      </c>
    </row>
    <row r="186" spans="1:4" s="548" customFormat="1" ht="25.5" hidden="1">
      <c r="A186" s="604">
        <v>9210</v>
      </c>
      <c r="B186" s="560" t="s">
        <v>321</v>
      </c>
      <c r="C186" s="568"/>
      <c r="D186" s="546">
        <v>0</v>
      </c>
    </row>
    <row r="187" spans="1:4" s="548" customFormat="1" ht="25.5" hidden="1">
      <c r="A187" s="601">
        <v>9300</v>
      </c>
      <c r="B187" s="560" t="s">
        <v>322</v>
      </c>
      <c r="C187" s="568">
        <v>0</v>
      </c>
      <c r="D187" s="546">
        <v>0</v>
      </c>
    </row>
    <row r="188" spans="1:4" s="548" customFormat="1" ht="25.5" hidden="1">
      <c r="A188" s="604">
        <v>9310</v>
      </c>
      <c r="B188" s="560" t="s">
        <v>323</v>
      </c>
      <c r="C188" s="568">
        <v>0</v>
      </c>
      <c r="D188" s="546">
        <v>0</v>
      </c>
    </row>
    <row r="189" spans="1:4" s="548" customFormat="1" ht="25.5" hidden="1">
      <c r="A189" s="604">
        <v>9320</v>
      </c>
      <c r="B189" s="560" t="s">
        <v>324</v>
      </c>
      <c r="C189" s="568">
        <v>0</v>
      </c>
      <c r="D189" s="546">
        <v>0</v>
      </c>
    </row>
    <row r="190" spans="1:4" s="548" customFormat="1" ht="25.5" hidden="1">
      <c r="A190" s="604">
        <v>9330</v>
      </c>
      <c r="B190" s="560" t="s">
        <v>325</v>
      </c>
      <c r="C190" s="568"/>
      <c r="D190" s="546">
        <v>0</v>
      </c>
    </row>
    <row r="191" spans="1:4" s="548" customFormat="1" ht="28.5" customHeight="1">
      <c r="A191" s="605" t="s">
        <v>157</v>
      </c>
      <c r="B191" s="562" t="s">
        <v>63</v>
      </c>
      <c r="C191" s="571">
        <v>583</v>
      </c>
      <c r="D191" s="546">
        <v>30</v>
      </c>
    </row>
    <row r="192" spans="1:4" s="69" customFormat="1" ht="27" customHeight="1">
      <c r="A192" s="694">
        <v>8000</v>
      </c>
      <c r="B192" s="545" t="s">
        <v>327</v>
      </c>
      <c r="C192" s="546">
        <v>583</v>
      </c>
      <c r="D192" s="546">
        <v>30</v>
      </c>
    </row>
    <row r="193" spans="1:4" s="548" customFormat="1" ht="26.25" customHeight="1">
      <c r="A193" s="591">
        <v>8400</v>
      </c>
      <c r="B193" s="550" t="s">
        <v>387</v>
      </c>
      <c r="C193" s="551">
        <v>583</v>
      </c>
      <c r="D193" s="551">
        <v>30</v>
      </c>
    </row>
    <row r="194" spans="1:5" s="67" customFormat="1" ht="12.75">
      <c r="A194" s="606"/>
      <c r="B194" s="607" t="s">
        <v>348</v>
      </c>
      <c r="C194" s="571">
        <v>-289780</v>
      </c>
      <c r="D194" s="546">
        <v>117299</v>
      </c>
      <c r="E194" s="520"/>
    </row>
    <row r="195" spans="1:4" s="67" customFormat="1" ht="12.75">
      <c r="A195" s="606"/>
      <c r="B195" s="607" t="s">
        <v>328</v>
      </c>
      <c r="C195" s="571">
        <v>289780</v>
      </c>
      <c r="D195" s="546">
        <v>-117299</v>
      </c>
    </row>
    <row r="196" spans="1:4" s="67" customFormat="1" ht="12.75">
      <c r="A196" s="605" t="s">
        <v>329</v>
      </c>
      <c r="B196" s="608" t="s">
        <v>330</v>
      </c>
      <c r="C196" s="571">
        <v>337324</v>
      </c>
      <c r="D196" s="546">
        <v>-117275</v>
      </c>
    </row>
    <row r="197" spans="1:4" s="67" customFormat="1" ht="12.75">
      <c r="A197" s="543" t="s">
        <v>960</v>
      </c>
      <c r="B197" s="560" t="s">
        <v>597</v>
      </c>
      <c r="C197" s="568">
        <v>-5381</v>
      </c>
      <c r="D197" s="551">
        <v>2236</v>
      </c>
    </row>
    <row r="198" spans="1:4" s="67" customFormat="1" ht="12.75">
      <c r="A198" s="543" t="s">
        <v>331</v>
      </c>
      <c r="B198" s="560" t="s">
        <v>332</v>
      </c>
      <c r="C198" s="568">
        <v>335190</v>
      </c>
      <c r="D198" s="551">
        <v>-182155</v>
      </c>
    </row>
    <row r="199" spans="1:4" s="67" customFormat="1" ht="12.75">
      <c r="A199" s="543" t="s">
        <v>333</v>
      </c>
      <c r="B199" s="560" t="s">
        <v>334</v>
      </c>
      <c r="C199" s="568">
        <v>7515</v>
      </c>
      <c r="D199" s="551">
        <v>62644</v>
      </c>
    </row>
    <row r="200" spans="1:4" s="69" customFormat="1" ht="25.5" hidden="1">
      <c r="A200" s="609" t="s">
        <v>335</v>
      </c>
      <c r="B200" s="564" t="s">
        <v>536</v>
      </c>
      <c r="C200" s="571">
        <v>0</v>
      </c>
      <c r="D200" s="546">
        <v>0</v>
      </c>
    </row>
    <row r="201" spans="1:4" s="69" customFormat="1" ht="12.75" hidden="1">
      <c r="A201" s="609" t="s">
        <v>336</v>
      </c>
      <c r="B201" s="564" t="s">
        <v>537</v>
      </c>
      <c r="C201" s="610">
        <v>0</v>
      </c>
      <c r="D201" s="546">
        <v>0</v>
      </c>
    </row>
    <row r="202" spans="1:52" s="469" customFormat="1" ht="12.75" hidden="1">
      <c r="A202" s="605" t="s">
        <v>965</v>
      </c>
      <c r="B202" s="607" t="s">
        <v>538</v>
      </c>
      <c r="C202" s="571"/>
      <c r="D202" s="546">
        <v>0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</row>
    <row r="203" spans="1:4" s="67" customFormat="1" ht="12.75">
      <c r="A203" s="605" t="s">
        <v>964</v>
      </c>
      <c r="B203" s="607" t="s">
        <v>539</v>
      </c>
      <c r="C203" s="571">
        <v>-24</v>
      </c>
      <c r="D203" s="546">
        <v>-24</v>
      </c>
    </row>
    <row r="204" spans="1:4" ht="15.75">
      <c r="A204" s="611" t="s">
        <v>1114</v>
      </c>
      <c r="B204" s="612" t="s">
        <v>540</v>
      </c>
      <c r="C204" s="613">
        <v>-47520</v>
      </c>
      <c r="D204" s="546">
        <v>0</v>
      </c>
    </row>
    <row r="205" spans="1:4" ht="25.5" hidden="1">
      <c r="A205" s="543" t="s">
        <v>337</v>
      </c>
      <c r="B205" s="681" t="s">
        <v>338</v>
      </c>
      <c r="C205" s="568">
        <v>0</v>
      </c>
      <c r="D205" s="546">
        <v>0</v>
      </c>
    </row>
    <row r="206" spans="1:4" ht="15.75">
      <c r="A206" s="543" t="s">
        <v>339</v>
      </c>
      <c r="B206" s="682" t="s">
        <v>71</v>
      </c>
      <c r="C206" s="568">
        <v>-47520</v>
      </c>
      <c r="D206" s="551">
        <v>0</v>
      </c>
    </row>
    <row r="207" spans="1:4" ht="26.25" customHeight="1">
      <c r="A207" s="617"/>
      <c r="B207" s="618"/>
      <c r="C207" s="619"/>
      <c r="D207" s="619"/>
    </row>
    <row r="208" spans="1:5" s="69" customFormat="1" ht="17.25" customHeight="1">
      <c r="A208" s="697" t="s">
        <v>345</v>
      </c>
      <c r="B208" s="698"/>
      <c r="C208" s="699"/>
      <c r="E208" s="699"/>
    </row>
    <row r="209" spans="1:4" s="69" customFormat="1" ht="17.25" customHeight="1">
      <c r="A209" s="697" t="s">
        <v>850</v>
      </c>
      <c r="B209" s="698"/>
      <c r="C209" s="699"/>
      <c r="D209" s="70" t="s">
        <v>851</v>
      </c>
    </row>
    <row r="210" spans="1:2" ht="15.75">
      <c r="A210" s="625"/>
      <c r="B210" s="641"/>
    </row>
    <row r="211" spans="1:2" ht="15.75">
      <c r="A211" s="625"/>
      <c r="B211" s="635"/>
    </row>
    <row r="212" spans="1:4" s="69" customFormat="1" ht="12.75">
      <c r="A212" s="638" t="s">
        <v>388</v>
      </c>
      <c r="B212" s="639"/>
      <c r="C212" s="640"/>
      <c r="D212" s="640"/>
    </row>
    <row r="213" spans="1:2" ht="15.75">
      <c r="A213" s="625"/>
      <c r="B213" s="641"/>
    </row>
    <row r="214" spans="1:2" ht="15.75">
      <c r="A214" s="625"/>
      <c r="B214" s="641"/>
    </row>
    <row r="215" spans="1:2" ht="15.75">
      <c r="A215" s="625"/>
      <c r="B215" s="641"/>
    </row>
    <row r="216" spans="1:2" ht="15.75">
      <c r="A216" s="625"/>
      <c r="B216" s="641"/>
    </row>
    <row r="217" spans="1:2" ht="15.75">
      <c r="A217" s="625"/>
      <c r="B217" s="641"/>
    </row>
    <row r="218" spans="1:2" ht="15.75">
      <c r="A218" s="625"/>
      <c r="B218" s="641"/>
    </row>
    <row r="219" spans="1:2" ht="15.75">
      <c r="A219" s="643"/>
      <c r="B219" s="641"/>
    </row>
    <row r="220" spans="1:2" ht="16.5" customHeight="1">
      <c r="A220" s="644"/>
      <c r="B220" s="635"/>
    </row>
    <row r="221" spans="1:2" ht="15.75">
      <c r="A221" s="644"/>
      <c r="B221" s="635"/>
    </row>
    <row r="222" spans="1:2" ht="15.75">
      <c r="A222" s="644"/>
      <c r="B222" s="635"/>
    </row>
    <row r="223" spans="1:2" ht="15.75">
      <c r="A223" s="644"/>
      <c r="B223" s="635"/>
    </row>
    <row r="224" spans="1:2" ht="15.75">
      <c r="A224" s="976"/>
      <c r="B224" s="976"/>
    </row>
    <row r="225" spans="1:2" ht="15.75">
      <c r="A225" s="645"/>
      <c r="B225" s="646"/>
    </row>
    <row r="226" spans="1:2" ht="15.75">
      <c r="A226" s="645"/>
      <c r="B226" s="646"/>
    </row>
    <row r="227" ht="15.75">
      <c r="B227" s="647"/>
    </row>
    <row r="234" ht="15.75">
      <c r="B234" s="647"/>
    </row>
    <row r="241" ht="15.75">
      <c r="B241" s="647"/>
    </row>
    <row r="243" ht="15.75">
      <c r="B243" s="647"/>
    </row>
    <row r="245" ht="15.75">
      <c r="B245" s="647"/>
    </row>
    <row r="247" ht="15.75">
      <c r="B247" s="647"/>
    </row>
    <row r="249" ht="15.75">
      <c r="B249" s="647"/>
    </row>
    <row r="251" ht="15.75">
      <c r="B251" s="647"/>
    </row>
    <row r="253" ht="15.75">
      <c r="B253" s="647"/>
    </row>
    <row r="259" ht="15.75">
      <c r="B259" s="647"/>
    </row>
  </sheetData>
  <sheetProtection/>
  <mergeCells count="8">
    <mergeCell ref="A1:D1"/>
    <mergeCell ref="A224:B224"/>
    <mergeCell ref="A2:D2"/>
    <mergeCell ref="A7:D7"/>
    <mergeCell ref="A8:D8"/>
    <mergeCell ref="A6:D6"/>
    <mergeCell ref="A4:D4"/>
    <mergeCell ref="A3:D3"/>
  </mergeCells>
  <printOptions horizontalCentered="1"/>
  <pageMargins left="0.41" right="0.28" top="0.5905511811023623" bottom="0.49" header="0.2362204724409449" footer="0.1968503937007874"/>
  <pageSetup firstPageNumber="43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4"/>
  <sheetViews>
    <sheetView workbookViewId="0" topLeftCell="A1">
      <selection activeCell="L19" sqref="K19:L19"/>
    </sheetView>
  </sheetViews>
  <sheetFormatPr defaultColWidth="9.140625" defaultRowHeight="12.75"/>
  <cols>
    <col min="1" max="1" width="35.140625" style="705" customWidth="1"/>
    <col min="2" max="4" width="17.7109375" style="705" customWidth="1"/>
    <col min="5" max="5" width="32.7109375" style="705" hidden="1" customWidth="1"/>
    <col min="6" max="6" width="15.8515625" style="705" hidden="1" customWidth="1"/>
    <col min="7" max="7" width="16.28125" style="705" hidden="1" customWidth="1"/>
    <col min="8" max="8" width="13.28125" style="705" hidden="1" customWidth="1"/>
    <col min="9" max="9" width="10.8515625" style="705" bestFit="1" customWidth="1"/>
    <col min="10" max="10" width="14.140625" style="705" customWidth="1"/>
    <col min="11" max="11" width="10.00390625" style="705" bestFit="1" customWidth="1"/>
    <col min="12" max="12" width="10.421875" style="705" customWidth="1"/>
    <col min="13" max="14" width="9.140625" style="705" customWidth="1"/>
    <col min="15" max="15" width="10.140625" style="705" customWidth="1"/>
    <col min="16" max="16" width="9.7109375" style="705" customWidth="1"/>
    <col min="17" max="17" width="10.140625" style="705" customWidth="1"/>
    <col min="18" max="16384" width="9.140625" style="705" customWidth="1"/>
  </cols>
  <sheetData>
    <row r="1" spans="1:6" s="700" customFormat="1" ht="55.5" customHeight="1">
      <c r="A1" s="994"/>
      <c r="B1" s="994"/>
      <c r="C1" s="994"/>
      <c r="D1" s="994"/>
      <c r="E1" s="994"/>
      <c r="F1" s="994"/>
    </row>
    <row r="2" spans="1:6" s="700" customFormat="1" ht="12.75" customHeight="1">
      <c r="A2" s="995" t="s">
        <v>513</v>
      </c>
      <c r="B2" s="995"/>
      <c r="C2" s="995"/>
      <c r="D2" s="995"/>
      <c r="E2" s="995"/>
      <c r="F2" s="995"/>
    </row>
    <row r="3" spans="1:4" s="701" customFormat="1" ht="26.25" customHeight="1">
      <c r="A3" s="998" t="s">
        <v>514</v>
      </c>
      <c r="B3" s="998"/>
      <c r="C3" s="998"/>
      <c r="D3" s="997"/>
    </row>
    <row r="4" spans="1:15" s="57" customFormat="1" ht="12.75">
      <c r="A4" s="982" t="s">
        <v>515</v>
      </c>
      <c r="B4" s="982"/>
      <c r="C4" s="982"/>
      <c r="D4" s="982"/>
      <c r="E4" s="982"/>
      <c r="F4" s="982"/>
      <c r="G4" s="56"/>
      <c r="H4" s="56"/>
      <c r="I4" s="56"/>
      <c r="J4" s="56"/>
      <c r="K4" s="56"/>
      <c r="L4" s="56"/>
      <c r="M4" s="56"/>
      <c r="N4" s="60"/>
      <c r="O4" s="61"/>
    </row>
    <row r="5" spans="1:15" s="57" customFormat="1" ht="12" customHeight="1">
      <c r="A5" s="702" t="s">
        <v>625</v>
      </c>
      <c r="B5" s="43"/>
      <c r="C5" s="55"/>
      <c r="D5" s="58" t="s">
        <v>389</v>
      </c>
      <c r="F5" s="43"/>
      <c r="G5" s="55"/>
      <c r="H5" s="58"/>
      <c r="I5" s="58"/>
      <c r="J5" s="59"/>
      <c r="K5" s="55"/>
      <c r="N5" s="60"/>
      <c r="O5" s="61"/>
    </row>
    <row r="6" spans="1:4" s="701" customFormat="1" ht="12.75">
      <c r="A6" s="996" t="s">
        <v>518</v>
      </c>
      <c r="B6" s="996"/>
      <c r="C6" s="996"/>
      <c r="D6" s="997"/>
    </row>
    <row r="7" spans="1:17" s="704" customFormat="1" ht="17.25" customHeight="1">
      <c r="A7" s="992" t="s">
        <v>390</v>
      </c>
      <c r="B7" s="992"/>
      <c r="C7" s="992"/>
      <c r="D7" s="992"/>
      <c r="E7" s="992"/>
      <c r="F7" s="992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</row>
    <row r="8" spans="1:17" s="704" customFormat="1" ht="15.75" customHeight="1">
      <c r="A8" s="993" t="s">
        <v>391</v>
      </c>
      <c r="B8" s="993"/>
      <c r="C8" s="993"/>
      <c r="D8" s="993"/>
      <c r="E8" s="993"/>
      <c r="F8" s="99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</row>
    <row r="9" spans="2:4" ht="12.75">
      <c r="B9" s="706"/>
      <c r="D9" s="707" t="s">
        <v>392</v>
      </c>
    </row>
    <row r="10" spans="4:8" ht="12.75">
      <c r="D10" s="707" t="s">
        <v>549</v>
      </c>
      <c r="H10" s="708" t="s">
        <v>393</v>
      </c>
    </row>
    <row r="11" spans="1:8" s="711" customFormat="1" ht="57" customHeight="1">
      <c r="A11" s="709" t="s">
        <v>522</v>
      </c>
      <c r="B11" s="710" t="s">
        <v>394</v>
      </c>
      <c r="C11" s="710" t="s">
        <v>395</v>
      </c>
      <c r="D11" s="710" t="s">
        <v>396</v>
      </c>
      <c r="E11" s="709" t="s">
        <v>522</v>
      </c>
      <c r="F11" s="710" t="s">
        <v>397</v>
      </c>
      <c r="G11" s="710" t="s">
        <v>395</v>
      </c>
      <c r="H11" s="710" t="s">
        <v>398</v>
      </c>
    </row>
    <row r="12" spans="1:8" s="714" customFormat="1" ht="11.25" customHeight="1">
      <c r="A12" s="712">
        <v>1</v>
      </c>
      <c r="B12" s="712">
        <v>2</v>
      </c>
      <c r="C12" s="713">
        <v>3</v>
      </c>
      <c r="D12" s="713">
        <v>4</v>
      </c>
      <c r="E12" s="712">
        <v>1</v>
      </c>
      <c r="F12" s="712">
        <v>2</v>
      </c>
      <c r="G12" s="713">
        <v>3</v>
      </c>
      <c r="H12" s="713">
        <v>4</v>
      </c>
    </row>
    <row r="13" spans="1:11" s="718" customFormat="1" ht="12.75" customHeight="1">
      <c r="A13" s="715" t="s">
        <v>399</v>
      </c>
      <c r="B13" s="716">
        <v>1945903461.21</v>
      </c>
      <c r="C13" s="716">
        <v>1937058928</v>
      </c>
      <c r="D13" s="716">
        <v>-8844533.210000038</v>
      </c>
      <c r="E13" s="715" t="s">
        <v>399</v>
      </c>
      <c r="F13" s="716" t="e">
        <f>F14+F23</f>
        <v>#REF!</v>
      </c>
      <c r="G13" s="716" t="e">
        <f>G14+G23</f>
        <v>#REF!</v>
      </c>
      <c r="H13" s="716" t="e">
        <f>G13-F13</f>
        <v>#REF!</v>
      </c>
      <c r="I13" s="717"/>
      <c r="J13" s="717"/>
      <c r="K13" s="717"/>
    </row>
    <row r="14" spans="1:10" s="718" customFormat="1" ht="12.75" customHeight="1">
      <c r="A14" s="719" t="s">
        <v>400</v>
      </c>
      <c r="B14" s="720">
        <v>1945879899.21</v>
      </c>
      <c r="C14" s="720">
        <v>1937058603</v>
      </c>
      <c r="D14" s="720">
        <v>-8821296.210000038</v>
      </c>
      <c r="E14" s="719" t="s">
        <v>401</v>
      </c>
      <c r="F14" s="720">
        <f>F15+F19</f>
        <v>1291919</v>
      </c>
      <c r="G14" s="720">
        <f>G15+G19</f>
        <v>1327658</v>
      </c>
      <c r="H14" s="720">
        <f>G14-F14</f>
        <v>35739</v>
      </c>
      <c r="I14" s="717"/>
      <c r="J14" s="717"/>
    </row>
    <row r="15" spans="1:10" s="718" customFormat="1" ht="12.75" customHeight="1">
      <c r="A15" s="721" t="s">
        <v>402</v>
      </c>
      <c r="B15" s="720">
        <v>228899650.21</v>
      </c>
      <c r="C15" s="720">
        <v>269586354</v>
      </c>
      <c r="D15" s="720">
        <v>40686703.78999999</v>
      </c>
      <c r="E15" s="721" t="s">
        <v>403</v>
      </c>
      <c r="F15" s="720">
        <f>SUM(F16:F17)</f>
        <v>228070</v>
      </c>
      <c r="G15" s="720">
        <f>SUM(G16:G17)</f>
        <v>268592</v>
      </c>
      <c r="H15" s="720">
        <f>G15-F15</f>
        <v>40522</v>
      </c>
      <c r="I15" s="717"/>
      <c r="J15" s="717"/>
    </row>
    <row r="16" spans="1:14" ht="12.75" customHeight="1">
      <c r="A16" s="722" t="s">
        <v>404</v>
      </c>
      <c r="B16" s="723">
        <v>228069880</v>
      </c>
      <c r="C16" s="723">
        <v>268591855</v>
      </c>
      <c r="D16" s="723">
        <v>40521975</v>
      </c>
      <c r="E16" s="722" t="s">
        <v>405</v>
      </c>
      <c r="F16" s="723">
        <f>ROUND(B16/1000,0)</f>
        <v>228070</v>
      </c>
      <c r="G16" s="723">
        <f>ROUND(C16/1000,0)</f>
        <v>268592</v>
      </c>
      <c r="H16" s="723">
        <f>G16-F16</f>
        <v>40522</v>
      </c>
      <c r="I16" s="717"/>
      <c r="J16" s="717"/>
      <c r="K16" s="718"/>
      <c r="L16" s="718"/>
      <c r="M16" s="718"/>
      <c r="N16" s="718"/>
    </row>
    <row r="17" spans="1:14" ht="12.75">
      <c r="A17" s="722" t="s">
        <v>406</v>
      </c>
      <c r="B17" s="723">
        <v>829770.21</v>
      </c>
      <c r="C17" s="723">
        <v>994499</v>
      </c>
      <c r="D17" s="723">
        <v>164728.79</v>
      </c>
      <c r="E17" s="722"/>
      <c r="F17" s="723"/>
      <c r="G17" s="723"/>
      <c r="H17" s="723"/>
      <c r="I17" s="717"/>
      <c r="J17" s="717"/>
      <c r="K17" s="718"/>
      <c r="L17" s="718"/>
      <c r="M17" s="718"/>
      <c r="N17" s="718"/>
    </row>
    <row r="18" spans="1:14" ht="12.75" customHeight="1">
      <c r="A18" s="722"/>
      <c r="B18" s="723"/>
      <c r="C18" s="723"/>
      <c r="D18" s="723"/>
      <c r="E18" s="722"/>
      <c r="F18" s="723"/>
      <c r="G18" s="723"/>
      <c r="H18" s="723"/>
      <c r="I18" s="717"/>
      <c r="J18" s="717"/>
      <c r="K18" s="718"/>
      <c r="L18" s="718"/>
      <c r="M18" s="718"/>
      <c r="N18" s="718"/>
    </row>
    <row r="19" spans="1:10" s="718" customFormat="1" ht="12.75" customHeight="1">
      <c r="A19" s="721" t="s">
        <v>407</v>
      </c>
      <c r="B19" s="720">
        <v>1716980249</v>
      </c>
      <c r="C19" s="720">
        <v>1667472249</v>
      </c>
      <c r="D19" s="720">
        <v>-49508000</v>
      </c>
      <c r="E19" s="721" t="s">
        <v>408</v>
      </c>
      <c r="F19" s="720">
        <f>SUM(F20:F21)</f>
        <v>1063849</v>
      </c>
      <c r="G19" s="720">
        <f>SUM(G20:G21)</f>
        <v>1059066</v>
      </c>
      <c r="H19" s="720">
        <f>G19-F19</f>
        <v>-4783</v>
      </c>
      <c r="I19" s="717"/>
      <c r="J19" s="717"/>
    </row>
    <row r="20" spans="1:14" ht="12.75" customHeight="1">
      <c r="A20" s="722" t="s">
        <v>404</v>
      </c>
      <c r="B20" s="723">
        <v>1063848540</v>
      </c>
      <c r="C20" s="723">
        <v>1059066420</v>
      </c>
      <c r="D20" s="723">
        <v>-4782120</v>
      </c>
      <c r="E20" s="722" t="s">
        <v>405</v>
      </c>
      <c r="F20" s="723">
        <f>ROUND(B20/1000,0)</f>
        <v>1063849</v>
      </c>
      <c r="G20" s="723">
        <f>ROUND(C20/1000,0)</f>
        <v>1059066</v>
      </c>
      <c r="H20" s="723">
        <f>G20-F20</f>
        <v>-4783</v>
      </c>
      <c r="I20" s="717"/>
      <c r="J20" s="717"/>
      <c r="K20" s="718"/>
      <c r="L20" s="718"/>
      <c r="M20" s="718"/>
      <c r="N20" s="718"/>
    </row>
    <row r="21" spans="1:14" ht="12.75">
      <c r="A21" s="722" t="s">
        <v>406</v>
      </c>
      <c r="B21" s="723">
        <v>653131709</v>
      </c>
      <c r="C21" s="723">
        <v>608405829</v>
      </c>
      <c r="D21" s="723">
        <v>-44725880</v>
      </c>
      <c r="E21" s="722"/>
      <c r="F21" s="723"/>
      <c r="G21" s="723"/>
      <c r="H21" s="723"/>
      <c r="I21" s="717"/>
      <c r="J21" s="717"/>
      <c r="K21" s="718"/>
      <c r="L21" s="718"/>
      <c r="M21" s="718"/>
      <c r="N21" s="718"/>
    </row>
    <row r="22" spans="1:14" ht="12.75" customHeight="1">
      <c r="A22" s="722"/>
      <c r="B22" s="723"/>
      <c r="C22" s="723"/>
      <c r="D22" s="723"/>
      <c r="E22" s="722"/>
      <c r="F22" s="723"/>
      <c r="G22" s="723"/>
      <c r="H22" s="723"/>
      <c r="I22" s="717"/>
      <c r="J22" s="717"/>
      <c r="K22" s="718"/>
      <c r="L22" s="718"/>
      <c r="M22" s="718"/>
      <c r="N22" s="718"/>
    </row>
    <row r="23" spans="1:10" s="718" customFormat="1" ht="12.75" customHeight="1">
      <c r="A23" s="719" t="s">
        <v>410</v>
      </c>
      <c r="B23" s="720">
        <v>23562</v>
      </c>
      <c r="C23" s="720">
        <v>325</v>
      </c>
      <c r="D23" s="720">
        <v>-23237</v>
      </c>
      <c r="E23" s="719" t="s">
        <v>411</v>
      </c>
      <c r="F23" s="720" t="e">
        <f>F24</f>
        <v>#REF!</v>
      </c>
      <c r="G23" s="720" t="e">
        <f>G24</f>
        <v>#REF!</v>
      </c>
      <c r="H23" s="720" t="e">
        <f>G23-F23</f>
        <v>#REF!</v>
      </c>
      <c r="I23" s="717"/>
      <c r="J23" s="717"/>
    </row>
    <row r="24" spans="1:10" s="718" customFormat="1" ht="12.75">
      <c r="A24" s="721" t="s">
        <v>412</v>
      </c>
      <c r="B24" s="720">
        <v>23562</v>
      </c>
      <c r="C24" s="720">
        <v>325</v>
      </c>
      <c r="D24" s="720">
        <v>-23237</v>
      </c>
      <c r="E24" s="721" t="s">
        <v>413</v>
      </c>
      <c r="F24" s="720" t="e">
        <f>SUM(#REF!)</f>
        <v>#REF!</v>
      </c>
      <c r="G24" s="720" t="e">
        <f>SUM(#REF!)</f>
        <v>#REF!</v>
      </c>
      <c r="H24" s="720" t="e">
        <f>G24-F24</f>
        <v>#REF!</v>
      </c>
      <c r="I24" s="717"/>
      <c r="J24" s="717"/>
    </row>
    <row r="25" spans="1:10" s="718" customFormat="1" ht="12" customHeight="1">
      <c r="A25" s="721" t="s">
        <v>414</v>
      </c>
      <c r="B25" s="720">
        <v>0</v>
      </c>
      <c r="C25" s="720">
        <v>0</v>
      </c>
      <c r="D25" s="720">
        <v>0</v>
      </c>
      <c r="E25" s="721" t="s">
        <v>408</v>
      </c>
      <c r="F25" s="720" t="e">
        <f>SUM(#REF!)</f>
        <v>#REF!</v>
      </c>
      <c r="G25" s="720" t="e">
        <f>SUM(#REF!)</f>
        <v>#REF!</v>
      </c>
      <c r="H25" s="720" t="e">
        <f>G25-F25</f>
        <v>#REF!</v>
      </c>
      <c r="I25" s="717"/>
      <c r="J25" s="717"/>
    </row>
    <row r="26" spans="1:8" ht="12.75">
      <c r="A26" s="724"/>
      <c r="B26" s="725"/>
      <c r="C26" s="725"/>
      <c r="D26" s="726"/>
      <c r="E26" s="724"/>
      <c r="F26" s="725"/>
      <c r="G26" s="725"/>
      <c r="H26" s="725"/>
    </row>
    <row r="27" spans="1:8" ht="12.75">
      <c r="A27" s="724"/>
      <c r="B27" s="725"/>
      <c r="C27" s="725"/>
      <c r="D27" s="725"/>
      <c r="E27" s="724"/>
      <c r="F27" s="725"/>
      <c r="G27" s="725"/>
      <c r="H27" s="725"/>
    </row>
    <row r="29" spans="1:56" s="733" customFormat="1" ht="12.75" customHeight="1">
      <c r="A29" s="727" t="s">
        <v>345</v>
      </c>
      <c r="B29" s="728"/>
      <c r="C29" s="729"/>
      <c r="D29" s="730" t="s">
        <v>544</v>
      </c>
      <c r="E29" s="731"/>
      <c r="F29" s="732"/>
      <c r="K29" s="714"/>
      <c r="L29" s="714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4"/>
      <c r="BA29" s="714"/>
      <c r="BB29" s="714"/>
      <c r="BC29" s="714"/>
      <c r="BD29" s="714"/>
    </row>
    <row r="30" spans="1:6" ht="15.75">
      <c r="A30" s="734" t="s">
        <v>850</v>
      </c>
      <c r="B30" s="735"/>
      <c r="C30" s="735"/>
      <c r="D30" s="736"/>
      <c r="E30" s="737"/>
      <c r="F30" s="738" t="s">
        <v>415</v>
      </c>
    </row>
    <row r="34" ht="12.75">
      <c r="A34" s="739" t="s">
        <v>416</v>
      </c>
    </row>
  </sheetData>
  <mergeCells count="7">
    <mergeCell ref="A7:F7"/>
    <mergeCell ref="A8:F8"/>
    <mergeCell ref="A1:F1"/>
    <mergeCell ref="A2:F2"/>
    <mergeCell ref="A4:F4"/>
    <mergeCell ref="A6:D6"/>
    <mergeCell ref="A3:D3"/>
  </mergeCells>
  <printOptions horizontalCentered="1"/>
  <pageMargins left="0.984251968503937" right="0.5905511811023623" top="0.5905511811023623" bottom="0.5905511811023623" header="0.5118110236220472" footer="0.5118110236220472"/>
  <pageSetup firstPageNumber="45" useFirstPageNumber="1" horizontalDpi="600" verticalDpi="600" orientation="portrait" paperSize="9" scale="97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F2637"/>
  <sheetViews>
    <sheetView view="pageBreakPreview" zoomScaleSheetLayoutView="100" workbookViewId="0" topLeftCell="A2">
      <selection activeCell="A6" sqref="A6:F6"/>
    </sheetView>
  </sheetViews>
  <sheetFormatPr defaultColWidth="9.140625" defaultRowHeight="12.75"/>
  <cols>
    <col min="1" max="1" width="46.00390625" style="769" customWidth="1"/>
    <col min="2" max="4" width="12.7109375" style="770" customWidth="1"/>
    <col min="5" max="5" width="12.7109375" style="771" customWidth="1"/>
    <col min="6" max="6" width="12.7109375" style="770" customWidth="1"/>
    <col min="7" max="16384" width="15.421875" style="740" customWidth="1"/>
  </cols>
  <sheetData>
    <row r="1" spans="1:6" ht="75" customHeight="1">
      <c r="A1" s="1002"/>
      <c r="B1" s="1002"/>
      <c r="C1" s="1002"/>
      <c r="D1" s="1002"/>
      <c r="E1" s="1003"/>
      <c r="F1" s="1003"/>
    </row>
    <row r="2" spans="1:6" ht="12.75">
      <c r="A2" s="1001" t="s">
        <v>513</v>
      </c>
      <c r="B2" s="1001"/>
      <c r="C2" s="1001"/>
      <c r="D2" s="1001"/>
      <c r="E2" s="1001"/>
      <c r="F2" s="1001"/>
    </row>
    <row r="3" spans="1:6" ht="21.75" customHeight="1">
      <c r="A3" s="1004" t="s">
        <v>514</v>
      </c>
      <c r="B3" s="1004"/>
      <c r="C3" s="1004"/>
      <c r="D3" s="1004"/>
      <c r="E3" s="1004"/>
      <c r="F3" s="1004"/>
    </row>
    <row r="4" spans="1:6" ht="12.75">
      <c r="A4" s="1005" t="s">
        <v>515</v>
      </c>
      <c r="B4" s="1005"/>
      <c r="C4" s="1005"/>
      <c r="D4" s="1005"/>
      <c r="E4" s="1005"/>
      <c r="F4" s="1005"/>
    </row>
    <row r="5" spans="1:6" ht="12.75">
      <c r="A5" s="741" t="s">
        <v>516</v>
      </c>
      <c r="B5" s="742"/>
      <c r="C5" s="742"/>
      <c r="D5" s="742"/>
      <c r="E5" s="1000" t="s">
        <v>417</v>
      </c>
      <c r="F5" s="1000"/>
    </row>
    <row r="6" spans="1:6" ht="60.75" customHeight="1">
      <c r="A6" s="999" t="s">
        <v>418</v>
      </c>
      <c r="B6" s="999"/>
      <c r="C6" s="999"/>
      <c r="D6" s="999"/>
      <c r="E6" s="999"/>
      <c r="F6" s="999"/>
    </row>
    <row r="7" spans="1:6" ht="12.75">
      <c r="A7" s="740"/>
      <c r="B7" s="740"/>
      <c r="C7" s="740"/>
      <c r="D7" s="740"/>
      <c r="E7" s="740"/>
      <c r="F7" s="743" t="s">
        <v>419</v>
      </c>
    </row>
    <row r="8" spans="1:6" ht="12.75" customHeight="1">
      <c r="A8" s="744"/>
      <c r="B8" s="154"/>
      <c r="C8" s="154"/>
      <c r="D8" s="155"/>
      <c r="E8" s="371"/>
      <c r="F8" s="745" t="s">
        <v>549</v>
      </c>
    </row>
    <row r="9" spans="1:6" ht="12.75" hidden="1">
      <c r="A9" s="740"/>
      <c r="B9" s="740"/>
      <c r="C9" s="740"/>
      <c r="D9" s="740"/>
      <c r="E9" s="740"/>
      <c r="F9" s="740"/>
    </row>
    <row r="10" spans="1:6" ht="12.75" customHeight="1" hidden="1">
      <c r="A10" s="744"/>
      <c r="B10" s="154"/>
      <c r="C10" s="154"/>
      <c r="D10" s="155"/>
      <c r="E10" s="371"/>
      <c r="F10" s="746"/>
    </row>
    <row r="11" spans="1:6" ht="12.75" hidden="1">
      <c r="A11" s="372"/>
      <c r="B11" s="154"/>
      <c r="C11" s="154"/>
      <c r="D11" s="155"/>
      <c r="E11" s="371"/>
      <c r="F11" s="747"/>
    </row>
    <row r="12" spans="1:6" ht="60" customHeight="1">
      <c r="A12" s="748" t="s">
        <v>550</v>
      </c>
      <c r="B12" s="749" t="s">
        <v>551</v>
      </c>
      <c r="C12" s="749" t="s">
        <v>856</v>
      </c>
      <c r="D12" s="749" t="s">
        <v>552</v>
      </c>
      <c r="E12" s="750" t="s">
        <v>420</v>
      </c>
      <c r="F12" s="749" t="s">
        <v>554</v>
      </c>
    </row>
    <row r="13" spans="1:6" ht="12.75">
      <c r="A13" s="751" t="s">
        <v>421</v>
      </c>
      <c r="B13" s="752">
        <v>2</v>
      </c>
      <c r="C13" s="752">
        <v>3</v>
      </c>
      <c r="D13" s="752">
        <v>4</v>
      </c>
      <c r="E13" s="753">
        <v>5</v>
      </c>
      <c r="F13" s="752">
        <v>6</v>
      </c>
    </row>
    <row r="14" spans="1:6" s="757" customFormat="1" ht="14.25">
      <c r="A14" s="754" t="s">
        <v>422</v>
      </c>
      <c r="B14" s="755"/>
      <c r="C14" s="755"/>
      <c r="D14" s="755"/>
      <c r="E14" s="756"/>
      <c r="F14" s="755"/>
    </row>
    <row r="15" spans="1:6" ht="12.75">
      <c r="A15" s="758" t="s">
        <v>860</v>
      </c>
      <c r="B15" s="759">
        <v>1533693602</v>
      </c>
      <c r="C15" s="759">
        <v>805560874</v>
      </c>
      <c r="D15" s="759">
        <v>811270526.76</v>
      </c>
      <c r="E15" s="760">
        <v>52.9</v>
      </c>
      <c r="F15" s="759">
        <v>99434806</v>
      </c>
    </row>
    <row r="16" spans="1:6" ht="25.5">
      <c r="A16" s="758" t="s">
        <v>577</v>
      </c>
      <c r="B16" s="759">
        <v>254744</v>
      </c>
      <c r="C16" s="759">
        <v>25894</v>
      </c>
      <c r="D16" s="759">
        <v>148833.63</v>
      </c>
      <c r="E16" s="760">
        <v>58.42</v>
      </c>
      <c r="F16" s="759">
        <v>-28217.04</v>
      </c>
    </row>
    <row r="17" spans="1:6" ht="12.75">
      <c r="A17" s="758" t="s">
        <v>863</v>
      </c>
      <c r="B17" s="759">
        <v>105207233</v>
      </c>
      <c r="C17" s="759">
        <v>40688184</v>
      </c>
      <c r="D17" s="759">
        <v>46274897.13</v>
      </c>
      <c r="E17" s="760">
        <v>43.98</v>
      </c>
      <c r="F17" s="759">
        <v>1263734.85</v>
      </c>
    </row>
    <row r="18" spans="1:6" ht="12.75">
      <c r="A18" s="758" t="s">
        <v>579</v>
      </c>
      <c r="B18" s="759">
        <v>954309</v>
      </c>
      <c r="C18" s="759">
        <v>0</v>
      </c>
      <c r="D18" s="759">
        <v>0</v>
      </c>
      <c r="E18" s="760">
        <v>0</v>
      </c>
      <c r="F18" s="759">
        <v>0</v>
      </c>
    </row>
    <row r="19" spans="1:6" ht="12.75">
      <c r="A19" s="758" t="s">
        <v>868</v>
      </c>
      <c r="B19" s="759">
        <v>954309</v>
      </c>
      <c r="C19" s="759">
        <v>0</v>
      </c>
      <c r="D19" s="759">
        <v>0</v>
      </c>
      <c r="E19" s="760">
        <v>0</v>
      </c>
      <c r="F19" s="759">
        <v>0</v>
      </c>
    </row>
    <row r="20" spans="1:6" ht="12.75">
      <c r="A20" s="758" t="s">
        <v>870</v>
      </c>
      <c r="B20" s="759">
        <v>954309</v>
      </c>
      <c r="C20" s="759">
        <v>0</v>
      </c>
      <c r="D20" s="759">
        <v>0</v>
      </c>
      <c r="E20" s="760">
        <v>0</v>
      </c>
      <c r="F20" s="759">
        <v>0</v>
      </c>
    </row>
    <row r="21" spans="1:6" ht="25.5">
      <c r="A21" s="758" t="s">
        <v>872</v>
      </c>
      <c r="B21" s="759">
        <v>954309</v>
      </c>
      <c r="C21" s="759">
        <v>0</v>
      </c>
      <c r="D21" s="759">
        <v>0</v>
      </c>
      <c r="E21" s="760">
        <v>0</v>
      </c>
      <c r="F21" s="759">
        <v>0</v>
      </c>
    </row>
    <row r="22" spans="1:6" ht="12.75">
      <c r="A22" s="758" t="s">
        <v>874</v>
      </c>
      <c r="B22" s="759">
        <v>1427277316</v>
      </c>
      <c r="C22" s="759">
        <v>764846796</v>
      </c>
      <c r="D22" s="759">
        <v>764846796</v>
      </c>
      <c r="E22" s="760">
        <v>53.59</v>
      </c>
      <c r="F22" s="759">
        <v>98199288</v>
      </c>
    </row>
    <row r="23" spans="1:6" ht="25.5">
      <c r="A23" s="758" t="s">
        <v>876</v>
      </c>
      <c r="B23" s="759">
        <v>1427277316</v>
      </c>
      <c r="C23" s="759">
        <v>764846796</v>
      </c>
      <c r="D23" s="759">
        <v>764846796</v>
      </c>
      <c r="E23" s="760">
        <v>53.59</v>
      </c>
      <c r="F23" s="759">
        <v>98199288</v>
      </c>
    </row>
    <row r="24" spans="1:6" ht="12.75">
      <c r="A24" s="758" t="s">
        <v>989</v>
      </c>
      <c r="B24" s="759">
        <v>1555664640</v>
      </c>
      <c r="C24" s="759">
        <v>819271665</v>
      </c>
      <c r="D24" s="759">
        <v>807369019</v>
      </c>
      <c r="E24" s="760">
        <v>51.9</v>
      </c>
      <c r="F24" s="759">
        <v>120713681</v>
      </c>
    </row>
    <row r="25" spans="1:6" ht="12.75">
      <c r="A25" s="758" t="s">
        <v>879</v>
      </c>
      <c r="B25" s="759">
        <v>1359974664</v>
      </c>
      <c r="C25" s="759">
        <v>748783965</v>
      </c>
      <c r="D25" s="759">
        <v>737968509</v>
      </c>
      <c r="E25" s="760">
        <v>54.26</v>
      </c>
      <c r="F25" s="759">
        <v>111921973</v>
      </c>
    </row>
    <row r="26" spans="1:6" ht="12.75">
      <c r="A26" s="758" t="s">
        <v>881</v>
      </c>
      <c r="B26" s="759">
        <v>140936946</v>
      </c>
      <c r="C26" s="759">
        <v>73322152</v>
      </c>
      <c r="D26" s="759">
        <v>70144743.55</v>
      </c>
      <c r="E26" s="760">
        <v>49.77</v>
      </c>
      <c r="F26" s="759">
        <v>9006819.07</v>
      </c>
    </row>
    <row r="27" spans="1:6" ht="12.75">
      <c r="A27" s="758" t="s">
        <v>883</v>
      </c>
      <c r="B27" s="759">
        <v>25781060</v>
      </c>
      <c r="C27" s="759">
        <v>12033319</v>
      </c>
      <c r="D27" s="759">
        <v>11513551.55</v>
      </c>
      <c r="E27" s="760">
        <v>44.66</v>
      </c>
      <c r="F27" s="759">
        <v>1445545.07</v>
      </c>
    </row>
    <row r="28" spans="1:6" ht="12.75">
      <c r="A28" s="758" t="s">
        <v>885</v>
      </c>
      <c r="B28" s="759">
        <v>20302664</v>
      </c>
      <c r="C28" s="759">
        <v>9597287</v>
      </c>
      <c r="D28" s="759">
        <v>9229764.55</v>
      </c>
      <c r="E28" s="760">
        <v>45.46</v>
      </c>
      <c r="F28" s="759">
        <v>1161095.87</v>
      </c>
    </row>
    <row r="29" spans="1:6" ht="12.75">
      <c r="A29" s="758" t="s">
        <v>889</v>
      </c>
      <c r="B29" s="759">
        <v>115155886</v>
      </c>
      <c r="C29" s="759">
        <v>61288833</v>
      </c>
      <c r="D29" s="759">
        <v>58631192</v>
      </c>
      <c r="E29" s="760">
        <v>50.91</v>
      </c>
      <c r="F29" s="759">
        <v>7561274</v>
      </c>
    </row>
    <row r="30" spans="1:6" ht="12.75">
      <c r="A30" s="758" t="s">
        <v>1027</v>
      </c>
      <c r="B30" s="759">
        <v>305139629</v>
      </c>
      <c r="C30" s="759">
        <v>189524047</v>
      </c>
      <c r="D30" s="759">
        <v>188183304.03</v>
      </c>
      <c r="E30" s="760">
        <v>61.67</v>
      </c>
      <c r="F30" s="759">
        <v>8821147.32</v>
      </c>
    </row>
    <row r="31" spans="1:6" ht="12.75">
      <c r="A31" s="758" t="s">
        <v>909</v>
      </c>
      <c r="B31" s="759">
        <v>594359313</v>
      </c>
      <c r="C31" s="759">
        <v>305112638</v>
      </c>
      <c r="D31" s="759">
        <v>300720742.09</v>
      </c>
      <c r="E31" s="760">
        <v>50.6</v>
      </c>
      <c r="F31" s="759">
        <v>66057498.39</v>
      </c>
    </row>
    <row r="32" spans="1:6" ht="12.75">
      <c r="A32" s="758" t="s">
        <v>911</v>
      </c>
      <c r="B32" s="759">
        <v>581886124</v>
      </c>
      <c r="C32" s="759">
        <v>295591949</v>
      </c>
      <c r="D32" s="759">
        <v>291351996.71</v>
      </c>
      <c r="E32" s="760">
        <v>50.07</v>
      </c>
      <c r="F32" s="759">
        <v>65786633.18</v>
      </c>
    </row>
    <row r="33" spans="1:6" ht="12.75">
      <c r="A33" s="758" t="s">
        <v>923</v>
      </c>
      <c r="B33" s="759">
        <v>12473189</v>
      </c>
      <c r="C33" s="759">
        <v>9520689</v>
      </c>
      <c r="D33" s="759">
        <v>9368745.38</v>
      </c>
      <c r="E33" s="760">
        <v>75.11</v>
      </c>
      <c r="F33" s="759">
        <v>270865.21</v>
      </c>
    </row>
    <row r="34" spans="1:6" ht="25.5">
      <c r="A34" s="758" t="s">
        <v>929</v>
      </c>
      <c r="B34" s="759">
        <v>156513775</v>
      </c>
      <c r="C34" s="759">
        <v>103236094</v>
      </c>
      <c r="D34" s="759">
        <v>102937277.11999999</v>
      </c>
      <c r="E34" s="760">
        <v>65.77</v>
      </c>
      <c r="F34" s="759">
        <v>13135990.29</v>
      </c>
    </row>
    <row r="35" spans="1:6" ht="12.75">
      <c r="A35" s="758" t="s">
        <v>931</v>
      </c>
      <c r="B35" s="759">
        <v>140090123</v>
      </c>
      <c r="C35" s="759">
        <v>95466367</v>
      </c>
      <c r="D35" s="759">
        <v>95464433.27</v>
      </c>
      <c r="E35" s="760">
        <v>68.15</v>
      </c>
      <c r="F35" s="759">
        <v>11323299.67</v>
      </c>
    </row>
    <row r="36" spans="1:6" ht="12.75">
      <c r="A36" s="758" t="s">
        <v>933</v>
      </c>
      <c r="B36" s="759">
        <v>16423652</v>
      </c>
      <c r="C36" s="759">
        <v>7769727</v>
      </c>
      <c r="D36" s="759">
        <v>7472843.85</v>
      </c>
      <c r="E36" s="760">
        <v>45.5</v>
      </c>
      <c r="F36" s="759">
        <v>1812690.62</v>
      </c>
    </row>
    <row r="37" spans="1:6" ht="12.75">
      <c r="A37" s="758" t="s">
        <v>935</v>
      </c>
      <c r="B37" s="759">
        <v>163025001</v>
      </c>
      <c r="C37" s="759">
        <v>77589034</v>
      </c>
      <c r="D37" s="759">
        <v>75982441.94</v>
      </c>
      <c r="E37" s="760">
        <v>46.61</v>
      </c>
      <c r="F37" s="759">
        <v>14900518.09</v>
      </c>
    </row>
    <row r="38" spans="1:6" ht="25.5">
      <c r="A38" s="758" t="s">
        <v>941</v>
      </c>
      <c r="B38" s="759">
        <v>27956141</v>
      </c>
      <c r="C38" s="759">
        <v>18740061</v>
      </c>
      <c r="D38" s="759">
        <v>18737099.76</v>
      </c>
      <c r="E38" s="760">
        <v>67.02</v>
      </c>
      <c r="F38" s="759">
        <v>2745543.24</v>
      </c>
    </row>
    <row r="39" spans="1:6" ht="38.25">
      <c r="A39" s="758" t="s">
        <v>943</v>
      </c>
      <c r="B39" s="759">
        <v>135068860</v>
      </c>
      <c r="C39" s="759">
        <v>58848973</v>
      </c>
      <c r="D39" s="759">
        <v>57245342.18</v>
      </c>
      <c r="E39" s="760">
        <v>42.38</v>
      </c>
      <c r="F39" s="759">
        <v>12154974.85</v>
      </c>
    </row>
    <row r="40" spans="1:6" ht="12.75">
      <c r="A40" s="758" t="s">
        <v>945</v>
      </c>
      <c r="B40" s="759">
        <v>195689976</v>
      </c>
      <c r="C40" s="759">
        <v>70487700</v>
      </c>
      <c r="D40" s="759">
        <v>69400509</v>
      </c>
      <c r="E40" s="760">
        <v>35.46</v>
      </c>
      <c r="F40" s="759">
        <v>8791707.31</v>
      </c>
    </row>
    <row r="41" spans="1:6" ht="12.75">
      <c r="A41" s="758" t="s">
        <v>947</v>
      </c>
      <c r="B41" s="759">
        <v>111057045</v>
      </c>
      <c r="C41" s="759">
        <v>46150795</v>
      </c>
      <c r="D41" s="759">
        <v>45301677</v>
      </c>
      <c r="E41" s="760">
        <v>40.79</v>
      </c>
      <c r="F41" s="759">
        <v>5118369</v>
      </c>
    </row>
    <row r="42" spans="1:6" ht="25.5">
      <c r="A42" s="758" t="s">
        <v>953</v>
      </c>
      <c r="B42" s="759">
        <v>84632931</v>
      </c>
      <c r="C42" s="759">
        <v>24336905</v>
      </c>
      <c r="D42" s="759">
        <v>24098832</v>
      </c>
      <c r="E42" s="760">
        <v>28.47</v>
      </c>
      <c r="F42" s="759">
        <v>3673338.31</v>
      </c>
    </row>
    <row r="43" spans="1:6" ht="12.75">
      <c r="A43" s="758" t="s">
        <v>955</v>
      </c>
      <c r="B43" s="759">
        <v>70504302</v>
      </c>
      <c r="C43" s="759">
        <v>16907435</v>
      </c>
      <c r="D43" s="759">
        <v>16669368.88</v>
      </c>
      <c r="E43" s="760">
        <v>23.64</v>
      </c>
      <c r="F43" s="759">
        <v>2618432.04</v>
      </c>
    </row>
    <row r="44" spans="1:6" ht="25.5">
      <c r="A44" s="758" t="s">
        <v>957</v>
      </c>
      <c r="B44" s="759">
        <v>70504302</v>
      </c>
      <c r="C44" s="759">
        <v>16907435</v>
      </c>
      <c r="D44" s="759">
        <v>16669368.88</v>
      </c>
      <c r="E44" s="760">
        <v>23.64</v>
      </c>
      <c r="F44" s="759">
        <v>2618432.04</v>
      </c>
    </row>
    <row r="45" spans="1:6" ht="25.5">
      <c r="A45" s="758" t="s">
        <v>959</v>
      </c>
      <c r="B45" s="759">
        <v>14128629</v>
      </c>
      <c r="C45" s="759">
        <v>7429470</v>
      </c>
      <c r="D45" s="759">
        <v>7429463.62</v>
      </c>
      <c r="E45" s="760">
        <v>52.58</v>
      </c>
      <c r="F45" s="759">
        <v>1054906.27</v>
      </c>
    </row>
    <row r="46" spans="1:6" ht="12.75">
      <c r="A46" s="758" t="s">
        <v>533</v>
      </c>
      <c r="B46" s="759">
        <v>-21971038</v>
      </c>
      <c r="C46" s="759">
        <v>-13710791</v>
      </c>
      <c r="D46" s="759">
        <v>3901507.7599999905</v>
      </c>
      <c r="E46" s="761" t="s">
        <v>529</v>
      </c>
      <c r="F46" s="759">
        <v>-21278875</v>
      </c>
    </row>
    <row r="47" spans="1:6" ht="12.75">
      <c r="A47" s="758" t="s">
        <v>534</v>
      </c>
      <c r="B47" s="759">
        <v>21971038</v>
      </c>
      <c r="C47" s="759">
        <v>13710791</v>
      </c>
      <c r="D47" s="762" t="s">
        <v>529</v>
      </c>
      <c r="E47" s="761" t="s">
        <v>529</v>
      </c>
      <c r="F47" s="762" t="s">
        <v>529</v>
      </c>
    </row>
    <row r="48" spans="1:6" ht="12.75">
      <c r="A48" s="758" t="s">
        <v>597</v>
      </c>
      <c r="B48" s="759">
        <v>23367212</v>
      </c>
      <c r="C48" s="759">
        <v>14165791</v>
      </c>
      <c r="D48" s="762" t="s">
        <v>529</v>
      </c>
      <c r="E48" s="761" t="s">
        <v>529</v>
      </c>
      <c r="F48" s="762" t="s">
        <v>529</v>
      </c>
    </row>
    <row r="49" spans="1:6" ht="25.5">
      <c r="A49" s="758" t="s">
        <v>599</v>
      </c>
      <c r="B49" s="759">
        <v>23367212</v>
      </c>
      <c r="C49" s="759">
        <v>14165791</v>
      </c>
      <c r="D49" s="762" t="s">
        <v>529</v>
      </c>
      <c r="E49" s="761" t="s">
        <v>529</v>
      </c>
      <c r="F49" s="762" t="s">
        <v>529</v>
      </c>
    </row>
    <row r="50" spans="1:6" ht="12.75">
      <c r="A50" s="758" t="s">
        <v>539</v>
      </c>
      <c r="B50" s="759">
        <v>2603640</v>
      </c>
      <c r="C50" s="759">
        <v>1952730</v>
      </c>
      <c r="D50" s="762" t="s">
        <v>529</v>
      </c>
      <c r="E50" s="761" t="s">
        <v>529</v>
      </c>
      <c r="F50" s="762" t="s">
        <v>529</v>
      </c>
    </row>
    <row r="51" spans="1:6" ht="12.75">
      <c r="A51" s="758" t="s">
        <v>1035</v>
      </c>
      <c r="B51" s="759">
        <v>2603640</v>
      </c>
      <c r="C51" s="759">
        <v>1952730</v>
      </c>
      <c r="D51" s="762" t="s">
        <v>529</v>
      </c>
      <c r="E51" s="761" t="s">
        <v>529</v>
      </c>
      <c r="F51" s="762" t="s">
        <v>529</v>
      </c>
    </row>
    <row r="52" spans="1:6" ht="12.75">
      <c r="A52" s="758" t="s">
        <v>538</v>
      </c>
      <c r="B52" s="759">
        <v>-3999814</v>
      </c>
      <c r="C52" s="759">
        <v>-2407730</v>
      </c>
      <c r="D52" s="762" t="s">
        <v>529</v>
      </c>
      <c r="E52" s="761" t="s">
        <v>529</v>
      </c>
      <c r="F52" s="762" t="s">
        <v>529</v>
      </c>
    </row>
    <row r="53" spans="1:6" ht="12.75">
      <c r="A53" s="758" t="s">
        <v>1040</v>
      </c>
      <c r="B53" s="759">
        <v>-3999814</v>
      </c>
      <c r="C53" s="759">
        <v>-2407730</v>
      </c>
      <c r="D53" s="762" t="s">
        <v>529</v>
      </c>
      <c r="E53" s="761" t="s">
        <v>529</v>
      </c>
      <c r="F53" s="762" t="s">
        <v>529</v>
      </c>
    </row>
    <row r="54" spans="1:6" s="764" customFormat="1" ht="12.75">
      <c r="A54" s="758" t="s">
        <v>423</v>
      </c>
      <c r="B54" s="759"/>
      <c r="C54" s="759"/>
      <c r="D54" s="759"/>
      <c r="E54" s="763"/>
      <c r="F54" s="759"/>
    </row>
    <row r="55" spans="1:6" ht="12.75">
      <c r="A55" s="758" t="s">
        <v>860</v>
      </c>
      <c r="B55" s="759">
        <v>979529301</v>
      </c>
      <c r="C55" s="759">
        <v>488495421</v>
      </c>
      <c r="D55" s="759">
        <v>494208571.39</v>
      </c>
      <c r="E55" s="760">
        <v>50.45</v>
      </c>
      <c r="F55" s="759">
        <v>83858336</v>
      </c>
    </row>
    <row r="56" spans="1:6" ht="25.5">
      <c r="A56" s="765" t="s">
        <v>577</v>
      </c>
      <c r="B56" s="766">
        <v>9883</v>
      </c>
      <c r="C56" s="766">
        <v>4883</v>
      </c>
      <c r="D56" s="766">
        <v>131320.26</v>
      </c>
      <c r="E56" s="763">
        <v>1328.75</v>
      </c>
      <c r="F56" s="766">
        <v>-27851.9</v>
      </c>
    </row>
    <row r="57" spans="1:6" ht="12.75">
      <c r="A57" s="765" t="s">
        <v>863</v>
      </c>
      <c r="B57" s="766">
        <v>105207233</v>
      </c>
      <c r="C57" s="766">
        <v>40688184</v>
      </c>
      <c r="D57" s="766">
        <v>46274897.13</v>
      </c>
      <c r="E57" s="763">
        <v>43.98</v>
      </c>
      <c r="F57" s="766">
        <v>1263734.85</v>
      </c>
    </row>
    <row r="58" spans="1:6" ht="12.75">
      <c r="A58" s="765" t="s">
        <v>579</v>
      </c>
      <c r="B58" s="766">
        <v>954309</v>
      </c>
      <c r="C58" s="766">
        <v>0</v>
      </c>
      <c r="D58" s="766">
        <v>0</v>
      </c>
      <c r="E58" s="763">
        <v>0</v>
      </c>
      <c r="F58" s="766">
        <v>0</v>
      </c>
    </row>
    <row r="59" spans="1:6" ht="12.75">
      <c r="A59" s="765" t="s">
        <v>868</v>
      </c>
      <c r="B59" s="766">
        <v>954309</v>
      </c>
      <c r="C59" s="766">
        <v>0</v>
      </c>
      <c r="D59" s="766">
        <v>0</v>
      </c>
      <c r="E59" s="763">
        <v>0</v>
      </c>
      <c r="F59" s="766">
        <v>0</v>
      </c>
    </row>
    <row r="60" spans="1:6" ht="12.75">
      <c r="A60" s="765" t="s">
        <v>870</v>
      </c>
      <c r="B60" s="766">
        <v>954309</v>
      </c>
      <c r="C60" s="766">
        <v>0</v>
      </c>
      <c r="D60" s="766">
        <v>0</v>
      </c>
      <c r="E60" s="763">
        <v>0</v>
      </c>
      <c r="F60" s="766">
        <v>0</v>
      </c>
    </row>
    <row r="61" spans="1:6" ht="25.5">
      <c r="A61" s="765" t="s">
        <v>872</v>
      </c>
      <c r="B61" s="766">
        <v>954309</v>
      </c>
      <c r="C61" s="766">
        <v>0</v>
      </c>
      <c r="D61" s="766">
        <v>0</v>
      </c>
      <c r="E61" s="763">
        <v>0</v>
      </c>
      <c r="F61" s="766">
        <v>0</v>
      </c>
    </row>
    <row r="62" spans="1:6" ht="12.75">
      <c r="A62" s="765" t="s">
        <v>874</v>
      </c>
      <c r="B62" s="766">
        <v>873357876</v>
      </c>
      <c r="C62" s="766">
        <v>446807317</v>
      </c>
      <c r="D62" s="766">
        <v>446807317</v>
      </c>
      <c r="E62" s="763">
        <v>51.16</v>
      </c>
      <c r="F62" s="766">
        <v>82622453</v>
      </c>
    </row>
    <row r="63" spans="1:6" ht="25.5">
      <c r="A63" s="765" t="s">
        <v>876</v>
      </c>
      <c r="B63" s="766">
        <v>873357876</v>
      </c>
      <c r="C63" s="766">
        <v>446807317</v>
      </c>
      <c r="D63" s="766">
        <v>446807317</v>
      </c>
      <c r="E63" s="763">
        <v>51.16</v>
      </c>
      <c r="F63" s="766">
        <v>82622453</v>
      </c>
    </row>
    <row r="64" spans="1:6" ht="12.75">
      <c r="A64" s="758" t="s">
        <v>989</v>
      </c>
      <c r="B64" s="759">
        <v>1002894830</v>
      </c>
      <c r="C64" s="759">
        <v>502659529</v>
      </c>
      <c r="D64" s="759">
        <v>492574985</v>
      </c>
      <c r="E64" s="760">
        <v>49.12</v>
      </c>
      <c r="F64" s="759">
        <v>96989399</v>
      </c>
    </row>
    <row r="65" spans="1:6" ht="12.75">
      <c r="A65" s="765" t="s">
        <v>879</v>
      </c>
      <c r="B65" s="766">
        <v>810480469</v>
      </c>
      <c r="C65" s="766">
        <v>434818419</v>
      </c>
      <c r="D65" s="766">
        <v>425820259</v>
      </c>
      <c r="E65" s="763">
        <v>52.54</v>
      </c>
      <c r="F65" s="766">
        <v>88451315</v>
      </c>
    </row>
    <row r="66" spans="1:6" ht="12.75">
      <c r="A66" s="765" t="s">
        <v>881</v>
      </c>
      <c r="B66" s="766">
        <v>114312182</v>
      </c>
      <c r="C66" s="766">
        <v>55155282</v>
      </c>
      <c r="D66" s="766">
        <v>52192547</v>
      </c>
      <c r="E66" s="763">
        <v>45.66</v>
      </c>
      <c r="F66" s="766">
        <v>7438338</v>
      </c>
    </row>
    <row r="67" spans="1:6" ht="12.75">
      <c r="A67" s="765" t="s">
        <v>883</v>
      </c>
      <c r="B67" s="766">
        <v>24810503</v>
      </c>
      <c r="C67" s="766">
        <v>11398771</v>
      </c>
      <c r="D67" s="766">
        <v>10892102.82</v>
      </c>
      <c r="E67" s="763">
        <v>43.9</v>
      </c>
      <c r="F67" s="766">
        <v>1371901.98</v>
      </c>
    </row>
    <row r="68" spans="1:6" ht="12.75">
      <c r="A68" s="765" t="s">
        <v>885</v>
      </c>
      <c r="B68" s="766">
        <v>19541801</v>
      </c>
      <c r="C68" s="766">
        <v>9083861</v>
      </c>
      <c r="D68" s="766">
        <v>8727513.09</v>
      </c>
      <c r="E68" s="763">
        <v>44.66</v>
      </c>
      <c r="F68" s="766">
        <v>1103672.37</v>
      </c>
    </row>
    <row r="69" spans="1:6" ht="12.75">
      <c r="A69" s="765" t="s">
        <v>889</v>
      </c>
      <c r="B69" s="766">
        <v>89501679</v>
      </c>
      <c r="C69" s="766">
        <v>43756511</v>
      </c>
      <c r="D69" s="766">
        <v>41300444</v>
      </c>
      <c r="E69" s="763">
        <v>46.14</v>
      </c>
      <c r="F69" s="766">
        <v>6066436</v>
      </c>
    </row>
    <row r="70" spans="1:6" ht="12.75">
      <c r="A70" s="765" t="s">
        <v>909</v>
      </c>
      <c r="B70" s="766">
        <v>548272214</v>
      </c>
      <c r="C70" s="766">
        <v>302248327</v>
      </c>
      <c r="D70" s="766">
        <v>297856433.46</v>
      </c>
      <c r="E70" s="763">
        <v>54.33</v>
      </c>
      <c r="F70" s="766">
        <v>65771391.39</v>
      </c>
    </row>
    <row r="71" spans="1:6" ht="12.75">
      <c r="A71" s="765" t="s">
        <v>911</v>
      </c>
      <c r="B71" s="766">
        <v>535799025</v>
      </c>
      <c r="C71" s="766">
        <v>292727638</v>
      </c>
      <c r="D71" s="766">
        <v>288487688.08</v>
      </c>
      <c r="E71" s="763">
        <v>53.84</v>
      </c>
      <c r="F71" s="766">
        <v>65500526.18</v>
      </c>
    </row>
    <row r="72" spans="1:6" ht="12.75">
      <c r="A72" s="765" t="s">
        <v>923</v>
      </c>
      <c r="B72" s="766">
        <v>12473189</v>
      </c>
      <c r="C72" s="766">
        <v>9520689</v>
      </c>
      <c r="D72" s="766">
        <v>9368745.38</v>
      </c>
      <c r="E72" s="763">
        <v>75.11</v>
      </c>
      <c r="F72" s="766">
        <v>270865.21</v>
      </c>
    </row>
    <row r="73" spans="1:6" ht="25.5">
      <c r="A73" s="765" t="s">
        <v>929</v>
      </c>
      <c r="B73" s="766">
        <v>6215988</v>
      </c>
      <c r="C73" s="766">
        <v>1498258</v>
      </c>
      <c r="D73" s="766">
        <v>1461318.46</v>
      </c>
      <c r="E73" s="763">
        <v>23.51</v>
      </c>
      <c r="F73" s="766">
        <v>369637.82</v>
      </c>
    </row>
    <row r="74" spans="1:6" ht="12.75">
      <c r="A74" s="765" t="s">
        <v>931</v>
      </c>
      <c r="B74" s="766">
        <v>140123</v>
      </c>
      <c r="C74" s="766">
        <v>140123</v>
      </c>
      <c r="D74" s="766">
        <v>139124.02</v>
      </c>
      <c r="E74" s="763">
        <v>99.29</v>
      </c>
      <c r="F74" s="766">
        <v>0</v>
      </c>
    </row>
    <row r="75" spans="1:6" ht="12.75">
      <c r="A75" s="765" t="s">
        <v>933</v>
      </c>
      <c r="B75" s="766">
        <v>6075865</v>
      </c>
      <c r="C75" s="766">
        <v>1358135</v>
      </c>
      <c r="D75" s="766">
        <v>1322194.44</v>
      </c>
      <c r="E75" s="763">
        <v>21.76</v>
      </c>
      <c r="F75" s="766">
        <v>369637.82</v>
      </c>
    </row>
    <row r="76" spans="1:6" ht="12.75">
      <c r="A76" s="765" t="s">
        <v>935</v>
      </c>
      <c r="B76" s="766">
        <v>141680085</v>
      </c>
      <c r="C76" s="766">
        <v>75916552</v>
      </c>
      <c r="D76" s="766">
        <v>74309960.78</v>
      </c>
      <c r="E76" s="763">
        <v>52.45</v>
      </c>
      <c r="F76" s="766">
        <v>14871947.38</v>
      </c>
    </row>
    <row r="77" spans="1:6" ht="25.5">
      <c r="A77" s="765" t="s">
        <v>941</v>
      </c>
      <c r="B77" s="766">
        <v>27956141</v>
      </c>
      <c r="C77" s="766">
        <v>18740061</v>
      </c>
      <c r="D77" s="766">
        <v>18737099.76</v>
      </c>
      <c r="E77" s="763">
        <v>67.02</v>
      </c>
      <c r="F77" s="766">
        <v>2745543.24</v>
      </c>
    </row>
    <row r="78" spans="1:6" ht="38.25">
      <c r="A78" s="765" t="s">
        <v>943</v>
      </c>
      <c r="B78" s="766">
        <v>113723944</v>
      </c>
      <c r="C78" s="766">
        <v>57176491</v>
      </c>
      <c r="D78" s="766">
        <v>55572861.02</v>
      </c>
      <c r="E78" s="763">
        <v>48.87</v>
      </c>
      <c r="F78" s="766">
        <v>12126404.14</v>
      </c>
    </row>
    <row r="79" spans="1:6" ht="12.75">
      <c r="A79" s="765" t="s">
        <v>945</v>
      </c>
      <c r="B79" s="766">
        <v>192414361</v>
      </c>
      <c r="C79" s="766">
        <v>67841110</v>
      </c>
      <c r="D79" s="766">
        <v>66754726</v>
      </c>
      <c r="E79" s="763">
        <v>34.69</v>
      </c>
      <c r="F79" s="766">
        <v>8538084</v>
      </c>
    </row>
    <row r="80" spans="1:6" ht="12.75">
      <c r="A80" s="765" t="s">
        <v>947</v>
      </c>
      <c r="B80" s="766">
        <v>107781430</v>
      </c>
      <c r="C80" s="766">
        <v>43504205</v>
      </c>
      <c r="D80" s="766">
        <v>42655893</v>
      </c>
      <c r="E80" s="763">
        <v>39.58</v>
      </c>
      <c r="F80" s="766">
        <v>4864746</v>
      </c>
    </row>
    <row r="81" spans="1:6" ht="25.5">
      <c r="A81" s="765" t="s">
        <v>953</v>
      </c>
      <c r="B81" s="766">
        <v>84632931</v>
      </c>
      <c r="C81" s="766">
        <v>24336905</v>
      </c>
      <c r="D81" s="766">
        <v>24098832.5</v>
      </c>
      <c r="E81" s="763">
        <v>28.47</v>
      </c>
      <c r="F81" s="766">
        <v>3673338.31</v>
      </c>
    </row>
    <row r="82" spans="1:6" ht="12.75">
      <c r="A82" s="765" t="s">
        <v>955</v>
      </c>
      <c r="B82" s="766">
        <v>70504302</v>
      </c>
      <c r="C82" s="766">
        <v>16907435</v>
      </c>
      <c r="D82" s="766">
        <v>16669368.88</v>
      </c>
      <c r="E82" s="763">
        <v>23.64</v>
      </c>
      <c r="F82" s="766">
        <v>2618432.04</v>
      </c>
    </row>
    <row r="83" spans="1:6" ht="25.5">
      <c r="A83" s="765" t="s">
        <v>957</v>
      </c>
      <c r="B83" s="766">
        <v>70504302</v>
      </c>
      <c r="C83" s="766">
        <v>16907435</v>
      </c>
      <c r="D83" s="766">
        <v>16669368.88</v>
      </c>
      <c r="E83" s="763">
        <v>23.64</v>
      </c>
      <c r="F83" s="766">
        <v>2618432.04</v>
      </c>
    </row>
    <row r="84" spans="1:6" ht="25.5">
      <c r="A84" s="765" t="s">
        <v>959</v>
      </c>
      <c r="B84" s="766">
        <v>14128629</v>
      </c>
      <c r="C84" s="766">
        <v>7429470</v>
      </c>
      <c r="D84" s="766">
        <v>7429463.62</v>
      </c>
      <c r="E84" s="763">
        <v>52.58</v>
      </c>
      <c r="F84" s="766">
        <v>1054906.27</v>
      </c>
    </row>
    <row r="85" spans="1:6" ht="12.75">
      <c r="A85" s="765" t="s">
        <v>533</v>
      </c>
      <c r="B85" s="766">
        <v>-23365529</v>
      </c>
      <c r="C85" s="766">
        <v>-14164108</v>
      </c>
      <c r="D85" s="766">
        <v>1633586.3899999857</v>
      </c>
      <c r="E85" s="763" t="s">
        <v>529</v>
      </c>
      <c r="F85" s="766">
        <v>-13131063</v>
      </c>
    </row>
    <row r="86" spans="1:6" ht="12.75">
      <c r="A86" s="765" t="s">
        <v>534</v>
      </c>
      <c r="B86" s="766">
        <v>23365529</v>
      </c>
      <c r="C86" s="766">
        <v>14164108</v>
      </c>
      <c r="D86" s="767" t="s">
        <v>529</v>
      </c>
      <c r="E86" s="768" t="s">
        <v>529</v>
      </c>
      <c r="F86" s="767" t="s">
        <v>529</v>
      </c>
    </row>
    <row r="87" spans="1:6" ht="12.75">
      <c r="A87" s="765" t="s">
        <v>597</v>
      </c>
      <c r="B87" s="766">
        <v>23365529</v>
      </c>
      <c r="C87" s="766">
        <v>14164108</v>
      </c>
      <c r="D87" s="767" t="s">
        <v>529</v>
      </c>
      <c r="E87" s="768" t="s">
        <v>529</v>
      </c>
      <c r="F87" s="767" t="s">
        <v>529</v>
      </c>
    </row>
    <row r="88" spans="1:6" ht="25.5">
      <c r="A88" s="765" t="s">
        <v>599</v>
      </c>
      <c r="B88" s="766">
        <v>23365529</v>
      </c>
      <c r="C88" s="766">
        <v>14164108</v>
      </c>
      <c r="D88" s="767" t="s">
        <v>529</v>
      </c>
      <c r="E88" s="768" t="s">
        <v>529</v>
      </c>
      <c r="F88" s="767" t="s">
        <v>529</v>
      </c>
    </row>
    <row r="89" spans="1:6" s="764" customFormat="1" ht="12.75">
      <c r="A89" s="758" t="s">
        <v>424</v>
      </c>
      <c r="B89" s="759"/>
      <c r="C89" s="759"/>
      <c r="D89" s="759"/>
      <c r="E89" s="763"/>
      <c r="F89" s="759"/>
    </row>
    <row r="90" spans="1:6" ht="12.75">
      <c r="A90" s="758" t="s">
        <v>860</v>
      </c>
      <c r="B90" s="759">
        <v>960677596</v>
      </c>
      <c r="C90" s="759">
        <v>476903325</v>
      </c>
      <c r="D90" s="759">
        <v>482616475.39</v>
      </c>
      <c r="E90" s="760">
        <v>50.24</v>
      </c>
      <c r="F90" s="759">
        <v>84717762.95</v>
      </c>
    </row>
    <row r="91" spans="1:6" ht="25.5">
      <c r="A91" s="765" t="s">
        <v>577</v>
      </c>
      <c r="B91" s="766">
        <v>9883</v>
      </c>
      <c r="C91" s="766">
        <v>4883</v>
      </c>
      <c r="D91" s="766">
        <v>131320.26</v>
      </c>
      <c r="E91" s="763">
        <v>1328.75</v>
      </c>
      <c r="F91" s="766">
        <v>-27851.9</v>
      </c>
    </row>
    <row r="92" spans="1:6" ht="12.75">
      <c r="A92" s="765" t="s">
        <v>863</v>
      </c>
      <c r="B92" s="766">
        <v>105207233</v>
      </c>
      <c r="C92" s="766">
        <v>40688184</v>
      </c>
      <c r="D92" s="766">
        <v>46274897.13</v>
      </c>
      <c r="E92" s="763">
        <v>43.98</v>
      </c>
      <c r="F92" s="766">
        <v>1263734.85</v>
      </c>
    </row>
    <row r="93" spans="1:6" ht="12.75">
      <c r="A93" s="765" t="s">
        <v>579</v>
      </c>
      <c r="B93" s="766">
        <v>954309</v>
      </c>
      <c r="C93" s="766">
        <v>0</v>
      </c>
      <c r="D93" s="766">
        <v>0</v>
      </c>
      <c r="E93" s="763">
        <v>0</v>
      </c>
      <c r="F93" s="766">
        <v>0</v>
      </c>
    </row>
    <row r="94" spans="1:6" ht="12.75">
      <c r="A94" s="765" t="s">
        <v>868</v>
      </c>
      <c r="B94" s="766">
        <v>954309</v>
      </c>
      <c r="C94" s="766">
        <v>0</v>
      </c>
      <c r="D94" s="766">
        <v>0</v>
      </c>
      <c r="E94" s="763">
        <v>0</v>
      </c>
      <c r="F94" s="766">
        <v>0</v>
      </c>
    </row>
    <row r="95" spans="1:6" ht="12.75">
      <c r="A95" s="765" t="s">
        <v>870</v>
      </c>
      <c r="B95" s="766">
        <v>954309</v>
      </c>
      <c r="C95" s="766">
        <v>0</v>
      </c>
      <c r="D95" s="766">
        <v>0</v>
      </c>
      <c r="E95" s="763">
        <v>0</v>
      </c>
      <c r="F95" s="766">
        <v>0</v>
      </c>
    </row>
    <row r="96" spans="1:6" ht="25.5">
      <c r="A96" s="765" t="s">
        <v>872</v>
      </c>
      <c r="B96" s="766">
        <v>954309</v>
      </c>
      <c r="C96" s="766">
        <v>0</v>
      </c>
      <c r="D96" s="766">
        <v>0</v>
      </c>
      <c r="E96" s="763">
        <v>0</v>
      </c>
      <c r="F96" s="766">
        <v>0</v>
      </c>
    </row>
    <row r="97" spans="1:6" ht="12.75">
      <c r="A97" s="765" t="s">
        <v>874</v>
      </c>
      <c r="B97" s="766">
        <v>854506171</v>
      </c>
      <c r="C97" s="766">
        <v>436210258</v>
      </c>
      <c r="D97" s="766">
        <v>436210258</v>
      </c>
      <c r="E97" s="763">
        <v>51.05</v>
      </c>
      <c r="F97" s="766">
        <v>83481880</v>
      </c>
    </row>
    <row r="98" spans="1:6" ht="25.5">
      <c r="A98" s="765" t="s">
        <v>876</v>
      </c>
      <c r="B98" s="766">
        <v>854506171</v>
      </c>
      <c r="C98" s="766">
        <v>436210258</v>
      </c>
      <c r="D98" s="766">
        <v>436210258</v>
      </c>
      <c r="E98" s="763">
        <v>51.05</v>
      </c>
      <c r="F98" s="766">
        <v>83481880</v>
      </c>
    </row>
    <row r="99" spans="1:6" ht="12.75">
      <c r="A99" s="758" t="s">
        <v>989</v>
      </c>
      <c r="B99" s="759">
        <v>984043125</v>
      </c>
      <c r="C99" s="759">
        <v>491067433</v>
      </c>
      <c r="D99" s="759">
        <v>481124779</v>
      </c>
      <c r="E99" s="760">
        <v>48.89</v>
      </c>
      <c r="F99" s="759">
        <v>96700372</v>
      </c>
    </row>
    <row r="100" spans="1:6" ht="12.75">
      <c r="A100" s="765" t="s">
        <v>879</v>
      </c>
      <c r="B100" s="766">
        <v>806529265</v>
      </c>
      <c r="C100" s="766">
        <v>431160636</v>
      </c>
      <c r="D100" s="766">
        <v>422180459</v>
      </c>
      <c r="E100" s="763">
        <v>52.34533665681679</v>
      </c>
      <c r="F100" s="766">
        <v>88420679</v>
      </c>
    </row>
    <row r="101" spans="1:6" ht="12.75">
      <c r="A101" s="765" t="s">
        <v>881</v>
      </c>
      <c r="B101" s="766">
        <v>110360978</v>
      </c>
      <c r="C101" s="766">
        <v>51497499</v>
      </c>
      <c r="D101" s="766">
        <v>48552745.82</v>
      </c>
      <c r="E101" s="763">
        <v>43.99</v>
      </c>
      <c r="F101" s="766">
        <v>7407703</v>
      </c>
    </row>
    <row r="102" spans="1:6" ht="12.75">
      <c r="A102" s="765" t="s">
        <v>883</v>
      </c>
      <c r="B102" s="766">
        <v>24810503</v>
      </c>
      <c r="C102" s="766">
        <v>11398771</v>
      </c>
      <c r="D102" s="766">
        <v>10892102.82</v>
      </c>
      <c r="E102" s="763">
        <v>43.9</v>
      </c>
      <c r="F102" s="766">
        <v>1371902</v>
      </c>
    </row>
    <row r="103" spans="1:6" ht="12.75">
      <c r="A103" s="765" t="s">
        <v>885</v>
      </c>
      <c r="B103" s="766">
        <v>19541801</v>
      </c>
      <c r="C103" s="766">
        <v>9083861</v>
      </c>
      <c r="D103" s="766">
        <v>8727513.09</v>
      </c>
      <c r="E103" s="763">
        <v>44.66</v>
      </c>
      <c r="F103" s="766">
        <v>1103672</v>
      </c>
    </row>
    <row r="104" spans="1:6" ht="12.75">
      <c r="A104" s="765" t="s">
        <v>889</v>
      </c>
      <c r="B104" s="766">
        <v>85550475</v>
      </c>
      <c r="C104" s="766">
        <v>40098728</v>
      </c>
      <c r="D104" s="766">
        <v>37660643</v>
      </c>
      <c r="E104" s="763">
        <v>44.02</v>
      </c>
      <c r="F104" s="766">
        <v>6035801</v>
      </c>
    </row>
    <row r="105" spans="1:6" ht="12.75">
      <c r="A105" s="765" t="s">
        <v>909</v>
      </c>
      <c r="B105" s="766">
        <v>548272214</v>
      </c>
      <c r="C105" s="766">
        <v>302248327</v>
      </c>
      <c r="D105" s="766">
        <v>297856433.46</v>
      </c>
      <c r="E105" s="763">
        <v>54.33</v>
      </c>
      <c r="F105" s="766">
        <v>65771391</v>
      </c>
    </row>
    <row r="106" spans="1:6" ht="12.75">
      <c r="A106" s="765" t="s">
        <v>911</v>
      </c>
      <c r="B106" s="766">
        <v>535799025</v>
      </c>
      <c r="C106" s="766">
        <v>292727638</v>
      </c>
      <c r="D106" s="766">
        <v>288487688.08</v>
      </c>
      <c r="E106" s="763">
        <v>53.84</v>
      </c>
      <c r="F106" s="766">
        <v>65500526</v>
      </c>
    </row>
    <row r="107" spans="1:6" ht="12.75">
      <c r="A107" s="765" t="s">
        <v>923</v>
      </c>
      <c r="B107" s="766">
        <v>12473189</v>
      </c>
      <c r="C107" s="766">
        <v>9520689</v>
      </c>
      <c r="D107" s="766">
        <v>9368745.38</v>
      </c>
      <c r="E107" s="763">
        <v>75.11</v>
      </c>
      <c r="F107" s="766">
        <v>270865</v>
      </c>
    </row>
    <row r="108" spans="1:6" ht="25.5">
      <c r="A108" s="765" t="s">
        <v>929</v>
      </c>
      <c r="B108" s="766">
        <v>6215988</v>
      </c>
      <c r="C108" s="766">
        <v>1498258</v>
      </c>
      <c r="D108" s="766">
        <v>1461318.46</v>
      </c>
      <c r="E108" s="763">
        <v>23.51</v>
      </c>
      <c r="F108" s="766">
        <v>369638</v>
      </c>
    </row>
    <row r="109" spans="1:6" ht="12.75">
      <c r="A109" s="765" t="s">
        <v>931</v>
      </c>
      <c r="B109" s="766">
        <v>140123</v>
      </c>
      <c r="C109" s="766">
        <v>140123</v>
      </c>
      <c r="D109" s="766">
        <v>139124.02</v>
      </c>
      <c r="E109" s="763">
        <v>99.29</v>
      </c>
      <c r="F109" s="766">
        <v>0</v>
      </c>
    </row>
    <row r="110" spans="1:6" ht="12.75">
      <c r="A110" s="765" t="s">
        <v>933</v>
      </c>
      <c r="B110" s="766">
        <v>6075865</v>
      </c>
      <c r="C110" s="766">
        <v>1358135</v>
      </c>
      <c r="D110" s="766">
        <v>1322194.44</v>
      </c>
      <c r="E110" s="763">
        <v>21.76</v>
      </c>
      <c r="F110" s="766">
        <v>369638</v>
      </c>
    </row>
    <row r="111" spans="1:6" ht="12.75">
      <c r="A111" s="765" t="s">
        <v>935</v>
      </c>
      <c r="B111" s="766">
        <v>141680085</v>
      </c>
      <c r="C111" s="766">
        <v>75916552</v>
      </c>
      <c r="D111" s="766">
        <v>74309960.78</v>
      </c>
      <c r="E111" s="763">
        <v>52.44912210491687</v>
      </c>
      <c r="F111" s="766">
        <v>14871947</v>
      </c>
    </row>
    <row r="112" spans="1:6" ht="25.5">
      <c r="A112" s="765" t="s">
        <v>941</v>
      </c>
      <c r="B112" s="766">
        <v>27956141</v>
      </c>
      <c r="C112" s="766">
        <v>18740061</v>
      </c>
      <c r="D112" s="766">
        <v>18737099.76</v>
      </c>
      <c r="E112" s="763">
        <v>67.02</v>
      </c>
      <c r="F112" s="766">
        <v>2745543</v>
      </c>
    </row>
    <row r="113" spans="1:6" ht="38.25">
      <c r="A113" s="765" t="s">
        <v>943</v>
      </c>
      <c r="B113" s="766">
        <v>113723944</v>
      </c>
      <c r="C113" s="766">
        <v>57176491</v>
      </c>
      <c r="D113" s="766">
        <v>55572861.02</v>
      </c>
      <c r="E113" s="763">
        <v>48.87</v>
      </c>
      <c r="F113" s="766">
        <v>12126404</v>
      </c>
    </row>
    <row r="114" spans="1:6" ht="12.75">
      <c r="A114" s="765" t="s">
        <v>945</v>
      </c>
      <c r="B114" s="766">
        <v>177513860</v>
      </c>
      <c r="C114" s="766">
        <v>59906797</v>
      </c>
      <c r="D114" s="766">
        <v>58944320</v>
      </c>
      <c r="E114" s="763">
        <v>33.21</v>
      </c>
      <c r="F114" s="766">
        <v>8279692</v>
      </c>
    </row>
    <row r="115" spans="1:6" ht="12.75">
      <c r="A115" s="765" t="s">
        <v>947</v>
      </c>
      <c r="B115" s="766">
        <v>92880929</v>
      </c>
      <c r="C115" s="766">
        <v>35569892</v>
      </c>
      <c r="D115" s="766">
        <v>34845488</v>
      </c>
      <c r="E115" s="763">
        <v>37.52</v>
      </c>
      <c r="F115" s="766">
        <v>4606354</v>
      </c>
    </row>
    <row r="116" spans="1:6" ht="25.5">
      <c r="A116" s="765" t="s">
        <v>953</v>
      </c>
      <c r="B116" s="766">
        <v>84632931</v>
      </c>
      <c r="C116" s="766">
        <v>24336905</v>
      </c>
      <c r="D116" s="766">
        <v>24098833</v>
      </c>
      <c r="E116" s="763">
        <v>28.47</v>
      </c>
      <c r="F116" s="766">
        <v>3673338</v>
      </c>
    </row>
    <row r="117" spans="1:6" ht="12.75">
      <c r="A117" s="765" t="s">
        <v>955</v>
      </c>
      <c r="B117" s="766">
        <v>70504302</v>
      </c>
      <c r="C117" s="766">
        <v>16907435</v>
      </c>
      <c r="D117" s="766">
        <v>16669368.88</v>
      </c>
      <c r="E117" s="763">
        <v>23.64</v>
      </c>
      <c r="F117" s="766">
        <v>2618432.04</v>
      </c>
    </row>
    <row r="118" spans="1:6" ht="25.5">
      <c r="A118" s="765" t="s">
        <v>957</v>
      </c>
      <c r="B118" s="766">
        <v>70504302</v>
      </c>
      <c r="C118" s="766">
        <v>16907435</v>
      </c>
      <c r="D118" s="766">
        <v>16669368.88</v>
      </c>
      <c r="E118" s="763">
        <v>23.64</v>
      </c>
      <c r="F118" s="766">
        <v>2618432.04</v>
      </c>
    </row>
    <row r="119" spans="1:6" ht="25.5">
      <c r="A119" s="765" t="s">
        <v>959</v>
      </c>
      <c r="B119" s="766">
        <v>14128629</v>
      </c>
      <c r="C119" s="766">
        <v>7429470</v>
      </c>
      <c r="D119" s="766">
        <v>7429463.62</v>
      </c>
      <c r="E119" s="763">
        <v>52.58</v>
      </c>
      <c r="F119" s="766">
        <v>1054906.27</v>
      </c>
    </row>
    <row r="120" spans="1:6" ht="12.75">
      <c r="A120" s="765" t="s">
        <v>533</v>
      </c>
      <c r="B120" s="766">
        <v>-23365529</v>
      </c>
      <c r="C120" s="766">
        <v>-14164108</v>
      </c>
      <c r="D120" s="766">
        <v>1491696.3899999857</v>
      </c>
      <c r="E120" s="763" t="s">
        <v>529</v>
      </c>
      <c r="F120" s="766">
        <v>-11982609.049999997</v>
      </c>
    </row>
    <row r="121" spans="1:6" ht="12.75">
      <c r="A121" s="765" t="s">
        <v>534</v>
      </c>
      <c r="B121" s="766">
        <v>23365529</v>
      </c>
      <c r="C121" s="766">
        <v>14164108</v>
      </c>
      <c r="D121" s="767" t="s">
        <v>529</v>
      </c>
      <c r="E121" s="768" t="s">
        <v>529</v>
      </c>
      <c r="F121" s="767" t="s">
        <v>529</v>
      </c>
    </row>
    <row r="122" spans="1:6" ht="12.75">
      <c r="A122" s="765" t="s">
        <v>597</v>
      </c>
      <c r="B122" s="766">
        <v>23365529</v>
      </c>
      <c r="C122" s="766">
        <v>14164108</v>
      </c>
      <c r="D122" s="767" t="s">
        <v>529</v>
      </c>
      <c r="E122" s="768" t="s">
        <v>529</v>
      </c>
      <c r="F122" s="767" t="s">
        <v>529</v>
      </c>
    </row>
    <row r="123" spans="1:6" ht="25.5">
      <c r="A123" s="765" t="s">
        <v>599</v>
      </c>
      <c r="B123" s="766">
        <v>23365529</v>
      </c>
      <c r="C123" s="766">
        <v>14164108</v>
      </c>
      <c r="D123" s="767" t="s">
        <v>529</v>
      </c>
      <c r="E123" s="768" t="s">
        <v>529</v>
      </c>
      <c r="F123" s="767" t="s">
        <v>529</v>
      </c>
    </row>
    <row r="124" spans="1:6" s="764" customFormat="1" ht="25.5">
      <c r="A124" s="758" t="s">
        <v>425</v>
      </c>
      <c r="B124" s="759"/>
      <c r="C124" s="759"/>
      <c r="D124" s="759"/>
      <c r="E124" s="763"/>
      <c r="F124" s="759"/>
    </row>
    <row r="125" spans="1:6" ht="12.75">
      <c r="A125" s="758" t="s">
        <v>860</v>
      </c>
      <c r="B125" s="759">
        <v>4521944</v>
      </c>
      <c r="C125" s="759">
        <v>2509677</v>
      </c>
      <c r="D125" s="759">
        <v>2227207.16</v>
      </c>
      <c r="E125" s="760">
        <v>49.25</v>
      </c>
      <c r="F125" s="759">
        <v>117999.99</v>
      </c>
    </row>
    <row r="126" spans="1:6" ht="12.75">
      <c r="A126" s="765" t="s">
        <v>863</v>
      </c>
      <c r="B126" s="766">
        <v>4153651</v>
      </c>
      <c r="C126" s="766">
        <v>2194409</v>
      </c>
      <c r="D126" s="766">
        <v>1911939.16</v>
      </c>
      <c r="E126" s="763">
        <v>46.03</v>
      </c>
      <c r="F126" s="766">
        <v>-0.01</v>
      </c>
    </row>
    <row r="127" spans="1:6" ht="12.75">
      <c r="A127" s="765" t="s">
        <v>874</v>
      </c>
      <c r="B127" s="766">
        <v>368293</v>
      </c>
      <c r="C127" s="766">
        <v>315268</v>
      </c>
      <c r="D127" s="766">
        <v>315268</v>
      </c>
      <c r="E127" s="763">
        <v>85.6</v>
      </c>
      <c r="F127" s="766">
        <v>118000</v>
      </c>
    </row>
    <row r="128" spans="1:6" ht="25.5">
      <c r="A128" s="765" t="s">
        <v>876</v>
      </c>
      <c r="B128" s="766">
        <v>368293</v>
      </c>
      <c r="C128" s="766">
        <v>315268</v>
      </c>
      <c r="D128" s="766">
        <v>315268</v>
      </c>
      <c r="E128" s="763">
        <v>85.6</v>
      </c>
      <c r="F128" s="766">
        <v>118000</v>
      </c>
    </row>
    <row r="129" spans="1:6" ht="12.75">
      <c r="A129" s="758" t="s">
        <v>989</v>
      </c>
      <c r="B129" s="759">
        <v>5107209</v>
      </c>
      <c r="C129" s="759">
        <v>2261157</v>
      </c>
      <c r="D129" s="759">
        <v>1905784.89</v>
      </c>
      <c r="E129" s="760">
        <v>37.32</v>
      </c>
      <c r="F129" s="759">
        <v>461085.35</v>
      </c>
    </row>
    <row r="130" spans="1:6" ht="12.75">
      <c r="A130" s="765" t="s">
        <v>879</v>
      </c>
      <c r="B130" s="766">
        <v>2308964</v>
      </c>
      <c r="C130" s="766">
        <v>1684735</v>
      </c>
      <c r="D130" s="766">
        <v>1329362.89</v>
      </c>
      <c r="E130" s="763">
        <v>57.57</v>
      </c>
      <c r="F130" s="766">
        <v>461085.35</v>
      </c>
    </row>
    <row r="131" spans="1:6" ht="12.75">
      <c r="A131" s="765" t="s">
        <v>881</v>
      </c>
      <c r="B131" s="766">
        <v>952987</v>
      </c>
      <c r="C131" s="766">
        <v>851644</v>
      </c>
      <c r="D131" s="766">
        <v>496273.55</v>
      </c>
      <c r="E131" s="763">
        <v>52.08</v>
      </c>
      <c r="F131" s="766">
        <v>150882.19</v>
      </c>
    </row>
    <row r="132" spans="1:6" ht="12.75">
      <c r="A132" s="765" t="s">
        <v>883</v>
      </c>
      <c r="B132" s="766">
        <v>36948</v>
      </c>
      <c r="C132" s="766">
        <v>17673</v>
      </c>
      <c r="D132" s="766">
        <v>16692.17</v>
      </c>
      <c r="E132" s="763">
        <v>45.18</v>
      </c>
      <c r="F132" s="766">
        <v>2730</v>
      </c>
    </row>
    <row r="133" spans="1:6" ht="12.75">
      <c r="A133" s="765" t="s">
        <v>885</v>
      </c>
      <c r="B133" s="766">
        <v>29776</v>
      </c>
      <c r="C133" s="766">
        <v>14236</v>
      </c>
      <c r="D133" s="766">
        <v>13746.66</v>
      </c>
      <c r="E133" s="763">
        <v>46.17</v>
      </c>
      <c r="F133" s="766">
        <v>2730</v>
      </c>
    </row>
    <row r="134" spans="1:6" ht="12.75">
      <c r="A134" s="765" t="s">
        <v>889</v>
      </c>
      <c r="B134" s="766">
        <v>916039</v>
      </c>
      <c r="C134" s="766">
        <v>833971</v>
      </c>
      <c r="D134" s="766">
        <v>479581.38</v>
      </c>
      <c r="E134" s="763">
        <v>52.35</v>
      </c>
      <c r="F134" s="766">
        <v>148152.19</v>
      </c>
    </row>
    <row r="135" spans="1:6" ht="12.75">
      <c r="A135" s="765" t="s">
        <v>909</v>
      </c>
      <c r="B135" s="766">
        <v>1355977</v>
      </c>
      <c r="C135" s="766">
        <v>833091</v>
      </c>
      <c r="D135" s="766">
        <v>833089.34</v>
      </c>
      <c r="E135" s="763">
        <v>61.44</v>
      </c>
      <c r="F135" s="766">
        <v>310203.16</v>
      </c>
    </row>
    <row r="136" spans="1:6" ht="12.75">
      <c r="A136" s="765" t="s">
        <v>911</v>
      </c>
      <c r="B136" s="766">
        <v>1355977</v>
      </c>
      <c r="C136" s="766">
        <v>833091</v>
      </c>
      <c r="D136" s="766">
        <v>833089.34</v>
      </c>
      <c r="E136" s="763">
        <v>61.44</v>
      </c>
      <c r="F136" s="766">
        <v>310203.16</v>
      </c>
    </row>
    <row r="137" spans="1:6" ht="12.75">
      <c r="A137" s="765" t="s">
        <v>945</v>
      </c>
      <c r="B137" s="766">
        <v>2798245</v>
      </c>
      <c r="C137" s="766">
        <v>576422</v>
      </c>
      <c r="D137" s="766">
        <v>576422</v>
      </c>
      <c r="E137" s="763">
        <v>20.6</v>
      </c>
      <c r="F137" s="766">
        <v>0</v>
      </c>
    </row>
    <row r="138" spans="1:6" ht="25.5">
      <c r="A138" s="765" t="s">
        <v>953</v>
      </c>
      <c r="B138" s="766">
        <v>2798245</v>
      </c>
      <c r="C138" s="766">
        <v>576422</v>
      </c>
      <c r="D138" s="766">
        <v>576422</v>
      </c>
      <c r="E138" s="763">
        <v>20.6</v>
      </c>
      <c r="F138" s="766">
        <v>0</v>
      </c>
    </row>
    <row r="139" spans="1:6" ht="25.5">
      <c r="A139" s="765" t="s">
        <v>959</v>
      </c>
      <c r="B139" s="766">
        <v>2798245</v>
      </c>
      <c r="C139" s="766">
        <v>576422</v>
      </c>
      <c r="D139" s="766">
        <v>576422</v>
      </c>
      <c r="E139" s="763">
        <v>20.6</v>
      </c>
      <c r="F139" s="766">
        <v>0</v>
      </c>
    </row>
    <row r="140" spans="1:6" ht="12.75">
      <c r="A140" s="765" t="s">
        <v>533</v>
      </c>
      <c r="B140" s="766">
        <v>-585265</v>
      </c>
      <c r="C140" s="766">
        <v>248520</v>
      </c>
      <c r="D140" s="766">
        <v>321422.27</v>
      </c>
      <c r="E140" s="768" t="s">
        <v>529</v>
      </c>
      <c r="F140" s="767" t="s">
        <v>529</v>
      </c>
    </row>
    <row r="141" spans="1:6" ht="12.75">
      <c r="A141" s="765" t="s">
        <v>534</v>
      </c>
      <c r="B141" s="766">
        <v>585265</v>
      </c>
      <c r="C141" s="766">
        <v>-248520</v>
      </c>
      <c r="D141" s="767" t="s">
        <v>529</v>
      </c>
      <c r="E141" s="768" t="s">
        <v>529</v>
      </c>
      <c r="F141" s="766">
        <v>343085.36</v>
      </c>
    </row>
    <row r="142" spans="1:6" ht="12.75">
      <c r="A142" s="765" t="s">
        <v>597</v>
      </c>
      <c r="B142" s="766">
        <v>585265</v>
      </c>
      <c r="C142" s="766">
        <v>-248520</v>
      </c>
      <c r="D142" s="767" t="s">
        <v>529</v>
      </c>
      <c r="E142" s="768" t="s">
        <v>529</v>
      </c>
      <c r="F142" s="766">
        <v>343085.36</v>
      </c>
    </row>
    <row r="143" spans="1:6" ht="25.5">
      <c r="A143" s="765" t="s">
        <v>599</v>
      </c>
      <c r="B143" s="766">
        <v>585265</v>
      </c>
      <c r="C143" s="766">
        <v>-248520</v>
      </c>
      <c r="D143" s="767" t="s">
        <v>529</v>
      </c>
      <c r="E143" s="768" t="s">
        <v>529</v>
      </c>
      <c r="F143" s="766">
        <v>343085.36</v>
      </c>
    </row>
    <row r="144" spans="1:6" s="764" customFormat="1" ht="12.75">
      <c r="A144" s="758" t="s">
        <v>1014</v>
      </c>
      <c r="B144" s="759"/>
      <c r="C144" s="759"/>
      <c r="D144" s="759"/>
      <c r="E144" s="763"/>
      <c r="F144" s="759"/>
    </row>
    <row r="145" spans="1:6" ht="12.75">
      <c r="A145" s="758" t="s">
        <v>860</v>
      </c>
      <c r="B145" s="759">
        <v>819813</v>
      </c>
      <c r="C145" s="759">
        <v>766788</v>
      </c>
      <c r="D145" s="759">
        <v>484319.15</v>
      </c>
      <c r="E145" s="760">
        <v>59.08</v>
      </c>
      <c r="F145" s="759">
        <v>118000</v>
      </c>
    </row>
    <row r="146" spans="1:6" ht="12.75">
      <c r="A146" s="765" t="s">
        <v>863</v>
      </c>
      <c r="B146" s="766">
        <v>521120</v>
      </c>
      <c r="C146" s="766">
        <v>521120</v>
      </c>
      <c r="D146" s="766">
        <v>238651.15</v>
      </c>
      <c r="E146" s="763">
        <v>45.8</v>
      </c>
      <c r="F146" s="766">
        <v>0</v>
      </c>
    </row>
    <row r="147" spans="1:6" ht="12.75">
      <c r="A147" s="765" t="s">
        <v>874</v>
      </c>
      <c r="B147" s="766">
        <v>298693</v>
      </c>
      <c r="C147" s="766">
        <v>245668</v>
      </c>
      <c r="D147" s="766">
        <v>245668</v>
      </c>
      <c r="E147" s="763">
        <v>82.25</v>
      </c>
      <c r="F147" s="766">
        <v>118000</v>
      </c>
    </row>
    <row r="148" spans="1:6" ht="25.5">
      <c r="A148" s="765" t="s">
        <v>876</v>
      </c>
      <c r="B148" s="766">
        <v>298693</v>
      </c>
      <c r="C148" s="766">
        <v>245668</v>
      </c>
      <c r="D148" s="766">
        <v>245668</v>
      </c>
      <c r="E148" s="763">
        <v>82.25</v>
      </c>
      <c r="F148" s="766">
        <v>118000</v>
      </c>
    </row>
    <row r="149" spans="1:6" ht="12.75">
      <c r="A149" s="758" t="s">
        <v>989</v>
      </c>
      <c r="B149" s="759">
        <v>819813</v>
      </c>
      <c r="C149" s="759">
        <v>766788</v>
      </c>
      <c r="D149" s="759">
        <v>445229.98</v>
      </c>
      <c r="E149" s="760">
        <v>54.31</v>
      </c>
      <c r="F149" s="759">
        <v>110063.34</v>
      </c>
    </row>
    <row r="150" spans="1:6" ht="12.75">
      <c r="A150" s="765" t="s">
        <v>879</v>
      </c>
      <c r="B150" s="766">
        <v>819813</v>
      </c>
      <c r="C150" s="766">
        <v>766788</v>
      </c>
      <c r="D150" s="766">
        <v>445229.98</v>
      </c>
      <c r="E150" s="763">
        <v>54.31</v>
      </c>
      <c r="F150" s="766">
        <v>110063.34</v>
      </c>
    </row>
    <row r="151" spans="1:6" ht="12.75">
      <c r="A151" s="765" t="s">
        <v>881</v>
      </c>
      <c r="B151" s="766">
        <v>819813</v>
      </c>
      <c r="C151" s="766">
        <v>766788</v>
      </c>
      <c r="D151" s="766">
        <v>445229.98</v>
      </c>
      <c r="E151" s="763">
        <v>54.31</v>
      </c>
      <c r="F151" s="766">
        <v>110063.34</v>
      </c>
    </row>
    <row r="152" spans="1:6" ht="12.75">
      <c r="A152" s="765" t="s">
        <v>883</v>
      </c>
      <c r="B152" s="766">
        <v>36948</v>
      </c>
      <c r="C152" s="766">
        <v>17673</v>
      </c>
      <c r="D152" s="766">
        <v>16692.17</v>
      </c>
      <c r="E152" s="763">
        <v>45.18</v>
      </c>
      <c r="F152" s="766">
        <v>2730</v>
      </c>
    </row>
    <row r="153" spans="1:6" ht="12.75">
      <c r="A153" s="765" t="s">
        <v>885</v>
      </c>
      <c r="B153" s="766">
        <v>29776</v>
      </c>
      <c r="C153" s="766">
        <v>14236</v>
      </c>
      <c r="D153" s="766">
        <v>13746.66</v>
      </c>
      <c r="E153" s="763">
        <v>46.17</v>
      </c>
      <c r="F153" s="766">
        <v>2730</v>
      </c>
    </row>
    <row r="154" spans="1:6" ht="12.75">
      <c r="A154" s="765" t="s">
        <v>889</v>
      </c>
      <c r="B154" s="766">
        <v>782865</v>
      </c>
      <c r="C154" s="766">
        <v>749115</v>
      </c>
      <c r="D154" s="766">
        <v>428537.81</v>
      </c>
      <c r="E154" s="763">
        <v>54.74</v>
      </c>
      <c r="F154" s="766">
        <v>107333.34</v>
      </c>
    </row>
    <row r="155" spans="1:6" ht="12.75">
      <c r="A155" s="765" t="s">
        <v>533</v>
      </c>
      <c r="B155" s="766">
        <v>0</v>
      </c>
      <c r="C155" s="766">
        <v>0</v>
      </c>
      <c r="D155" s="766">
        <v>39089.17</v>
      </c>
      <c r="E155" s="768" t="s">
        <v>529</v>
      </c>
      <c r="F155" s="766">
        <v>7936.66</v>
      </c>
    </row>
    <row r="156" spans="1:6" s="764" customFormat="1" ht="12.75">
      <c r="A156" s="758" t="s">
        <v>1044</v>
      </c>
      <c r="B156" s="759"/>
      <c r="C156" s="759"/>
      <c r="D156" s="759"/>
      <c r="E156" s="763"/>
      <c r="F156" s="759"/>
    </row>
    <row r="157" spans="1:6" ht="12.75">
      <c r="A157" s="758" t="s">
        <v>860</v>
      </c>
      <c r="B157" s="759">
        <v>3702131</v>
      </c>
      <c r="C157" s="759">
        <v>1742889</v>
      </c>
      <c r="D157" s="759">
        <v>1742888.01</v>
      </c>
      <c r="E157" s="760">
        <v>47.08</v>
      </c>
      <c r="F157" s="759">
        <v>-0.01</v>
      </c>
    </row>
    <row r="158" spans="1:6" ht="12.75">
      <c r="A158" s="765" t="s">
        <v>863</v>
      </c>
      <c r="B158" s="766">
        <v>3632531</v>
      </c>
      <c r="C158" s="766">
        <v>1673289</v>
      </c>
      <c r="D158" s="766">
        <v>1673288.01</v>
      </c>
      <c r="E158" s="763">
        <v>46.06</v>
      </c>
      <c r="F158" s="766">
        <v>-0.01</v>
      </c>
    </row>
    <row r="159" spans="1:6" ht="12.75">
      <c r="A159" s="765" t="s">
        <v>874</v>
      </c>
      <c r="B159" s="766">
        <v>69600</v>
      </c>
      <c r="C159" s="766">
        <v>69600</v>
      </c>
      <c r="D159" s="766">
        <v>69600</v>
      </c>
      <c r="E159" s="763">
        <v>100</v>
      </c>
      <c r="F159" s="766">
        <v>0</v>
      </c>
    </row>
    <row r="160" spans="1:6" ht="25.5">
      <c r="A160" s="765" t="s">
        <v>876</v>
      </c>
      <c r="B160" s="766">
        <v>69600</v>
      </c>
      <c r="C160" s="766">
        <v>69600</v>
      </c>
      <c r="D160" s="766">
        <v>69600</v>
      </c>
      <c r="E160" s="763">
        <v>100</v>
      </c>
      <c r="F160" s="766">
        <v>0</v>
      </c>
    </row>
    <row r="161" spans="1:6" ht="12.75">
      <c r="A161" s="758" t="s">
        <v>989</v>
      </c>
      <c r="B161" s="759">
        <v>4287396</v>
      </c>
      <c r="C161" s="759">
        <v>1494369</v>
      </c>
      <c r="D161" s="759">
        <v>1460554.91</v>
      </c>
      <c r="E161" s="760">
        <v>34.07</v>
      </c>
      <c r="F161" s="759">
        <v>351022.01</v>
      </c>
    </row>
    <row r="162" spans="1:6" ht="12.75">
      <c r="A162" s="765" t="s">
        <v>879</v>
      </c>
      <c r="B162" s="766">
        <v>1489151</v>
      </c>
      <c r="C162" s="766">
        <v>917947</v>
      </c>
      <c r="D162" s="766">
        <v>884132.91</v>
      </c>
      <c r="E162" s="763">
        <v>59.37</v>
      </c>
      <c r="F162" s="766">
        <v>351022.01</v>
      </c>
    </row>
    <row r="163" spans="1:6" ht="12.75">
      <c r="A163" s="765" t="s">
        <v>881</v>
      </c>
      <c r="B163" s="766">
        <v>133174</v>
      </c>
      <c r="C163" s="766">
        <v>84856</v>
      </c>
      <c r="D163" s="766">
        <v>51043.57</v>
      </c>
      <c r="E163" s="763">
        <v>38.33</v>
      </c>
      <c r="F163" s="766">
        <v>40818.85</v>
      </c>
    </row>
    <row r="164" spans="1:6" ht="12.75">
      <c r="A164" s="765" t="s">
        <v>889</v>
      </c>
      <c r="B164" s="766">
        <v>133174</v>
      </c>
      <c r="C164" s="766">
        <v>84856</v>
      </c>
      <c r="D164" s="766">
        <v>51043.57</v>
      </c>
      <c r="E164" s="763">
        <v>38.33</v>
      </c>
      <c r="F164" s="766">
        <v>40818.85</v>
      </c>
    </row>
    <row r="165" spans="1:6" ht="12.75">
      <c r="A165" s="765" t="s">
        <v>909</v>
      </c>
      <c r="B165" s="766">
        <v>1355977</v>
      </c>
      <c r="C165" s="766">
        <v>833091</v>
      </c>
      <c r="D165" s="766">
        <v>833089.34</v>
      </c>
      <c r="E165" s="763">
        <v>61.44</v>
      </c>
      <c r="F165" s="766">
        <v>310203.16</v>
      </c>
    </row>
    <row r="166" spans="1:6" ht="12.75">
      <c r="A166" s="765" t="s">
        <v>911</v>
      </c>
      <c r="B166" s="766">
        <v>1355977</v>
      </c>
      <c r="C166" s="766">
        <v>833091</v>
      </c>
      <c r="D166" s="766">
        <v>833089.34</v>
      </c>
      <c r="E166" s="763">
        <v>61.44</v>
      </c>
      <c r="F166" s="766">
        <v>310203.16</v>
      </c>
    </row>
    <row r="167" spans="1:6" ht="12.75">
      <c r="A167" s="765" t="s">
        <v>945</v>
      </c>
      <c r="B167" s="766">
        <v>2798245</v>
      </c>
      <c r="C167" s="766">
        <v>576422</v>
      </c>
      <c r="D167" s="766">
        <v>576422</v>
      </c>
      <c r="E167" s="763">
        <v>20.6</v>
      </c>
      <c r="F167" s="766">
        <v>0</v>
      </c>
    </row>
    <row r="168" spans="1:6" ht="25.5">
      <c r="A168" s="765" t="s">
        <v>953</v>
      </c>
      <c r="B168" s="766">
        <v>2798245</v>
      </c>
      <c r="C168" s="766">
        <v>576422</v>
      </c>
      <c r="D168" s="766">
        <v>576422</v>
      </c>
      <c r="E168" s="763">
        <v>20.6</v>
      </c>
      <c r="F168" s="766">
        <v>0</v>
      </c>
    </row>
    <row r="169" spans="1:6" ht="25.5">
      <c r="A169" s="765" t="s">
        <v>959</v>
      </c>
      <c r="B169" s="766">
        <v>2798245</v>
      </c>
      <c r="C169" s="766">
        <v>576422</v>
      </c>
      <c r="D169" s="766">
        <v>576422</v>
      </c>
      <c r="E169" s="763">
        <v>20.6</v>
      </c>
      <c r="F169" s="766">
        <v>0</v>
      </c>
    </row>
    <row r="170" spans="1:6" ht="12.75">
      <c r="A170" s="765" t="s">
        <v>533</v>
      </c>
      <c r="B170" s="766">
        <v>-585265</v>
      </c>
      <c r="C170" s="766">
        <v>248520</v>
      </c>
      <c r="D170" s="766">
        <v>282333.1</v>
      </c>
      <c r="E170" s="768" t="s">
        <v>529</v>
      </c>
      <c r="F170" s="766">
        <v>-351022.02</v>
      </c>
    </row>
    <row r="171" spans="1:6" ht="12.75">
      <c r="A171" s="765" t="s">
        <v>534</v>
      </c>
      <c r="B171" s="766">
        <v>585265</v>
      </c>
      <c r="C171" s="766">
        <v>-248520</v>
      </c>
      <c r="D171" s="767" t="s">
        <v>529</v>
      </c>
      <c r="E171" s="768" t="s">
        <v>529</v>
      </c>
      <c r="F171" s="767" t="s">
        <v>529</v>
      </c>
    </row>
    <row r="172" spans="1:6" ht="12.75">
      <c r="A172" s="765" t="s">
        <v>597</v>
      </c>
      <c r="B172" s="766">
        <v>585265</v>
      </c>
      <c r="C172" s="766">
        <v>-248520</v>
      </c>
      <c r="D172" s="767" t="s">
        <v>529</v>
      </c>
      <c r="E172" s="768" t="s">
        <v>529</v>
      </c>
      <c r="F172" s="767" t="s">
        <v>529</v>
      </c>
    </row>
    <row r="173" spans="1:6" ht="25.5">
      <c r="A173" s="765" t="s">
        <v>599</v>
      </c>
      <c r="B173" s="766">
        <v>585265</v>
      </c>
      <c r="C173" s="766">
        <v>-248520</v>
      </c>
      <c r="D173" s="767" t="s">
        <v>529</v>
      </c>
      <c r="E173" s="768" t="s">
        <v>529</v>
      </c>
      <c r="F173" s="767" t="s">
        <v>529</v>
      </c>
    </row>
    <row r="174" spans="1:6" s="764" customFormat="1" ht="12.75">
      <c r="A174" s="758" t="s">
        <v>426</v>
      </c>
      <c r="B174" s="759"/>
      <c r="C174" s="759"/>
      <c r="D174" s="759"/>
      <c r="E174" s="763"/>
      <c r="F174" s="759"/>
    </row>
    <row r="175" spans="1:6" ht="12.75">
      <c r="A175" s="758" t="s">
        <v>860</v>
      </c>
      <c r="B175" s="759">
        <v>148115393</v>
      </c>
      <c r="C175" s="759">
        <v>50736237</v>
      </c>
      <c r="D175" s="759">
        <v>52895339.38</v>
      </c>
      <c r="E175" s="760">
        <v>35.71</v>
      </c>
      <c r="F175" s="759">
        <v>6826878.31</v>
      </c>
    </row>
    <row r="176" spans="1:6" ht="12.75">
      <c r="A176" s="765" t="s">
        <v>863</v>
      </c>
      <c r="B176" s="766">
        <v>50183460</v>
      </c>
      <c r="C176" s="766">
        <v>14609592</v>
      </c>
      <c r="D176" s="766">
        <v>16768694.38</v>
      </c>
      <c r="E176" s="763">
        <v>33.41</v>
      </c>
      <c r="F176" s="766">
        <v>80064.31</v>
      </c>
    </row>
    <row r="177" spans="1:6" ht="12.75">
      <c r="A177" s="765" t="s">
        <v>874</v>
      </c>
      <c r="B177" s="766">
        <v>97931933</v>
      </c>
      <c r="C177" s="766">
        <v>36126645</v>
      </c>
      <c r="D177" s="766">
        <v>36126645</v>
      </c>
      <c r="E177" s="763">
        <v>36.89</v>
      </c>
      <c r="F177" s="766">
        <v>6746814</v>
      </c>
    </row>
    <row r="178" spans="1:6" ht="25.5">
      <c r="A178" s="765" t="s">
        <v>876</v>
      </c>
      <c r="B178" s="766">
        <v>97931933</v>
      </c>
      <c r="C178" s="766">
        <v>36126645</v>
      </c>
      <c r="D178" s="766">
        <v>36126645</v>
      </c>
      <c r="E178" s="763">
        <v>36.89</v>
      </c>
      <c r="F178" s="766">
        <v>6746814</v>
      </c>
    </row>
    <row r="179" spans="1:6" ht="12.75">
      <c r="A179" s="758" t="s">
        <v>989</v>
      </c>
      <c r="B179" s="759">
        <v>157407289</v>
      </c>
      <c r="C179" s="759">
        <v>57889804</v>
      </c>
      <c r="D179" s="759">
        <v>57732033.03</v>
      </c>
      <c r="E179" s="760">
        <v>36.68</v>
      </c>
      <c r="F179" s="759">
        <v>13439569.120000001</v>
      </c>
    </row>
    <row r="180" spans="1:6" ht="12.75">
      <c r="A180" s="765" t="s">
        <v>879</v>
      </c>
      <c r="B180" s="766">
        <v>123969027</v>
      </c>
      <c r="C180" s="766">
        <v>40919546</v>
      </c>
      <c r="D180" s="766">
        <v>40763658</v>
      </c>
      <c r="E180" s="763">
        <v>32.88</v>
      </c>
      <c r="F180" s="766">
        <v>11911211</v>
      </c>
    </row>
    <row r="181" spans="1:6" ht="12.75">
      <c r="A181" s="765" t="s">
        <v>881</v>
      </c>
      <c r="B181" s="766">
        <v>2344682</v>
      </c>
      <c r="C181" s="766">
        <v>937942</v>
      </c>
      <c r="D181" s="766">
        <v>922679</v>
      </c>
      <c r="E181" s="763">
        <v>39.35</v>
      </c>
      <c r="F181" s="766">
        <v>213256</v>
      </c>
    </row>
    <row r="182" spans="1:6" ht="12.75">
      <c r="A182" s="765" t="s">
        <v>889</v>
      </c>
      <c r="B182" s="766">
        <v>2344682</v>
      </c>
      <c r="C182" s="766">
        <v>937942</v>
      </c>
      <c r="D182" s="766">
        <v>922679</v>
      </c>
      <c r="E182" s="763">
        <v>39.35</v>
      </c>
      <c r="F182" s="766">
        <v>213256</v>
      </c>
    </row>
    <row r="183" spans="1:6" ht="12.75">
      <c r="A183" s="765" t="s">
        <v>909</v>
      </c>
      <c r="B183" s="766">
        <v>107613693</v>
      </c>
      <c r="C183" s="766">
        <v>36573635</v>
      </c>
      <c r="D183" s="766">
        <v>36433011</v>
      </c>
      <c r="E183" s="763">
        <v>33.86</v>
      </c>
      <c r="F183" s="766">
        <v>10560349.37</v>
      </c>
    </row>
    <row r="184" spans="1:6" ht="12.75">
      <c r="A184" s="765" t="s">
        <v>911</v>
      </c>
      <c r="B184" s="766">
        <v>107613693</v>
      </c>
      <c r="C184" s="766">
        <v>36573635</v>
      </c>
      <c r="D184" s="766">
        <v>36433011</v>
      </c>
      <c r="E184" s="763">
        <v>33.86</v>
      </c>
      <c r="F184" s="766">
        <v>10560349.37</v>
      </c>
    </row>
    <row r="185" spans="1:6" ht="12.75">
      <c r="A185" s="765" t="s">
        <v>935</v>
      </c>
      <c r="B185" s="766">
        <v>14010652</v>
      </c>
      <c r="C185" s="766">
        <v>3407969</v>
      </c>
      <c r="D185" s="766">
        <v>3407967.56</v>
      </c>
      <c r="E185" s="763">
        <v>24.32</v>
      </c>
      <c r="F185" s="766">
        <v>1137606.25</v>
      </c>
    </row>
    <row r="186" spans="1:6" ht="38.25">
      <c r="A186" s="765" t="s">
        <v>943</v>
      </c>
      <c r="B186" s="766">
        <v>14010652</v>
      </c>
      <c r="C186" s="766">
        <v>3407969</v>
      </c>
      <c r="D186" s="766">
        <v>3407967.56</v>
      </c>
      <c r="E186" s="763">
        <v>24.32</v>
      </c>
      <c r="F186" s="766">
        <v>1137606.25</v>
      </c>
    </row>
    <row r="187" spans="1:6" ht="12.75">
      <c r="A187" s="765" t="s">
        <v>945</v>
      </c>
      <c r="B187" s="766">
        <v>33438262</v>
      </c>
      <c r="C187" s="766">
        <v>16970258</v>
      </c>
      <c r="D187" s="766">
        <v>16968376.03</v>
      </c>
      <c r="E187" s="763">
        <v>50.75</v>
      </c>
      <c r="F187" s="766">
        <v>1528358.12</v>
      </c>
    </row>
    <row r="188" spans="1:6" ht="12.75">
      <c r="A188" s="765" t="s">
        <v>947</v>
      </c>
      <c r="B188" s="766">
        <v>26458410</v>
      </c>
      <c r="C188" s="766">
        <v>12124059</v>
      </c>
      <c r="D188" s="766">
        <v>12122182</v>
      </c>
      <c r="E188" s="763">
        <v>45.82</v>
      </c>
      <c r="F188" s="766">
        <v>1156978</v>
      </c>
    </row>
    <row r="189" spans="1:6" ht="25.5">
      <c r="A189" s="765" t="s">
        <v>953</v>
      </c>
      <c r="B189" s="766">
        <v>6979852</v>
      </c>
      <c r="C189" s="766">
        <v>4846199</v>
      </c>
      <c r="D189" s="766">
        <v>4846194.03</v>
      </c>
      <c r="E189" s="763">
        <v>69.43</v>
      </c>
      <c r="F189" s="766">
        <v>371380.12</v>
      </c>
    </row>
    <row r="190" spans="1:6" ht="25.5">
      <c r="A190" s="765" t="s">
        <v>959</v>
      </c>
      <c r="B190" s="766">
        <v>6979852</v>
      </c>
      <c r="C190" s="766">
        <v>4846199</v>
      </c>
      <c r="D190" s="766">
        <v>4846194.03</v>
      </c>
      <c r="E190" s="763">
        <v>69.43</v>
      </c>
      <c r="F190" s="766">
        <v>371380.12</v>
      </c>
    </row>
    <row r="191" spans="1:6" ht="12.75">
      <c r="A191" s="765" t="s">
        <v>533</v>
      </c>
      <c r="B191" s="766">
        <v>-9291896</v>
      </c>
      <c r="C191" s="766">
        <v>-7153567</v>
      </c>
      <c r="D191" s="766">
        <v>-4836693.65</v>
      </c>
      <c r="E191" s="768" t="s">
        <v>529</v>
      </c>
      <c r="F191" s="766">
        <v>-6612690.810000001</v>
      </c>
    </row>
    <row r="192" spans="1:6" ht="12.75">
      <c r="A192" s="765" t="s">
        <v>534</v>
      </c>
      <c r="B192" s="766">
        <v>9291896</v>
      </c>
      <c r="C192" s="766">
        <v>7153567</v>
      </c>
      <c r="D192" s="767" t="s">
        <v>529</v>
      </c>
      <c r="E192" s="768" t="s">
        <v>529</v>
      </c>
      <c r="F192" s="767" t="s">
        <v>529</v>
      </c>
    </row>
    <row r="193" spans="1:6" ht="12.75">
      <c r="A193" s="765" t="s">
        <v>597</v>
      </c>
      <c r="B193" s="766">
        <v>9291896</v>
      </c>
      <c r="C193" s="766">
        <v>7153567</v>
      </c>
      <c r="D193" s="767" t="s">
        <v>529</v>
      </c>
      <c r="E193" s="768" t="s">
        <v>529</v>
      </c>
      <c r="F193" s="767" t="s">
        <v>529</v>
      </c>
    </row>
    <row r="194" spans="1:6" ht="25.5">
      <c r="A194" s="765" t="s">
        <v>599</v>
      </c>
      <c r="B194" s="766">
        <v>9291896</v>
      </c>
      <c r="C194" s="766">
        <v>7153567</v>
      </c>
      <c r="D194" s="767" t="s">
        <v>529</v>
      </c>
      <c r="E194" s="768" t="s">
        <v>529</v>
      </c>
      <c r="F194" s="767" t="s">
        <v>529</v>
      </c>
    </row>
    <row r="195" spans="1:6" s="764" customFormat="1" ht="25.5">
      <c r="A195" s="758" t="s">
        <v>427</v>
      </c>
      <c r="B195" s="759"/>
      <c r="C195" s="759"/>
      <c r="D195" s="759"/>
      <c r="E195" s="763"/>
      <c r="F195" s="759"/>
    </row>
    <row r="196" spans="1:6" ht="12.75">
      <c r="A196" s="758" t="s">
        <v>860</v>
      </c>
      <c r="B196" s="759">
        <v>44426029</v>
      </c>
      <c r="C196" s="759">
        <v>12189982</v>
      </c>
      <c r="D196" s="759">
        <v>14350701.88</v>
      </c>
      <c r="E196" s="760">
        <v>32.3</v>
      </c>
      <c r="F196" s="759">
        <v>-791675.68</v>
      </c>
    </row>
    <row r="197" spans="1:6" ht="12.75">
      <c r="A197" s="765" t="s">
        <v>863</v>
      </c>
      <c r="B197" s="766">
        <v>33973049</v>
      </c>
      <c r="C197" s="766">
        <v>7423847</v>
      </c>
      <c r="D197" s="766">
        <v>9584566.88</v>
      </c>
      <c r="E197" s="763">
        <v>28.21</v>
      </c>
      <c r="F197" s="766">
        <v>80064.32</v>
      </c>
    </row>
    <row r="198" spans="1:6" ht="12.75">
      <c r="A198" s="765" t="s">
        <v>874</v>
      </c>
      <c r="B198" s="766">
        <v>10452980</v>
      </c>
      <c r="C198" s="766">
        <v>4766135</v>
      </c>
      <c r="D198" s="766">
        <v>4766135</v>
      </c>
      <c r="E198" s="763">
        <v>45.6</v>
      </c>
      <c r="F198" s="766">
        <v>-871740</v>
      </c>
    </row>
    <row r="199" spans="1:6" ht="25.5">
      <c r="A199" s="765" t="s">
        <v>876</v>
      </c>
      <c r="B199" s="766">
        <v>10452980</v>
      </c>
      <c r="C199" s="766">
        <v>4766135</v>
      </c>
      <c r="D199" s="766">
        <v>4766135</v>
      </c>
      <c r="E199" s="763">
        <v>45.6</v>
      </c>
      <c r="F199" s="766">
        <v>-871740</v>
      </c>
    </row>
    <row r="200" spans="1:6" ht="12.75">
      <c r="A200" s="758" t="s">
        <v>989</v>
      </c>
      <c r="B200" s="759">
        <v>53717925</v>
      </c>
      <c r="C200" s="759">
        <v>19343549</v>
      </c>
      <c r="D200" s="759">
        <v>19317484.67</v>
      </c>
      <c r="E200" s="760">
        <v>35.96</v>
      </c>
      <c r="F200" s="759">
        <v>4665371.34</v>
      </c>
    </row>
    <row r="201" spans="1:6" ht="12.75">
      <c r="A201" s="765" t="s">
        <v>879</v>
      </c>
      <c r="B201" s="766">
        <v>53685525</v>
      </c>
      <c r="C201" s="766">
        <v>19343349</v>
      </c>
      <c r="D201" s="766">
        <v>19317284.67</v>
      </c>
      <c r="E201" s="763">
        <v>35.98</v>
      </c>
      <c r="F201" s="766">
        <v>4665171.34</v>
      </c>
    </row>
    <row r="202" spans="1:6" ht="12.75">
      <c r="A202" s="765" t="s">
        <v>881</v>
      </c>
      <c r="B202" s="766">
        <v>2011054</v>
      </c>
      <c r="C202" s="766">
        <v>887038</v>
      </c>
      <c r="D202" s="766">
        <v>871779</v>
      </c>
      <c r="E202" s="763">
        <v>43.35</v>
      </c>
      <c r="F202" s="766">
        <v>211650.21</v>
      </c>
    </row>
    <row r="203" spans="1:6" ht="12.75">
      <c r="A203" s="765" t="s">
        <v>889</v>
      </c>
      <c r="B203" s="766">
        <v>2011054</v>
      </c>
      <c r="C203" s="766">
        <v>887038</v>
      </c>
      <c r="D203" s="766">
        <v>871779</v>
      </c>
      <c r="E203" s="763">
        <v>43.35</v>
      </c>
      <c r="F203" s="766">
        <v>211650.21</v>
      </c>
    </row>
    <row r="204" spans="1:6" ht="12.75">
      <c r="A204" s="765" t="s">
        <v>909</v>
      </c>
      <c r="B204" s="766">
        <v>51674471</v>
      </c>
      <c r="C204" s="766">
        <v>18456311</v>
      </c>
      <c r="D204" s="766">
        <v>18445505.67</v>
      </c>
      <c r="E204" s="763">
        <v>35.7</v>
      </c>
      <c r="F204" s="766">
        <v>4453521.13</v>
      </c>
    </row>
    <row r="205" spans="1:6" ht="12.75">
      <c r="A205" s="765" t="s">
        <v>911</v>
      </c>
      <c r="B205" s="766">
        <v>51674471</v>
      </c>
      <c r="C205" s="766">
        <v>18456311</v>
      </c>
      <c r="D205" s="766">
        <v>18445505.67</v>
      </c>
      <c r="E205" s="763">
        <v>35.7</v>
      </c>
      <c r="F205" s="766">
        <v>4453521.13</v>
      </c>
    </row>
    <row r="206" spans="1:6" ht="12.75">
      <c r="A206" s="765" t="s">
        <v>945</v>
      </c>
      <c r="B206" s="766">
        <v>32400</v>
      </c>
      <c r="C206" s="766">
        <v>200</v>
      </c>
      <c r="D206" s="766">
        <v>200</v>
      </c>
      <c r="E206" s="763">
        <v>0.62</v>
      </c>
      <c r="F206" s="766">
        <v>200</v>
      </c>
    </row>
    <row r="207" spans="1:6" ht="12.75">
      <c r="A207" s="765" t="s">
        <v>947</v>
      </c>
      <c r="B207" s="766">
        <v>32400</v>
      </c>
      <c r="C207" s="766">
        <v>200</v>
      </c>
      <c r="D207" s="766">
        <v>200</v>
      </c>
      <c r="E207" s="763">
        <v>0.62</v>
      </c>
      <c r="F207" s="766">
        <v>200</v>
      </c>
    </row>
    <row r="208" spans="1:6" ht="12.75">
      <c r="A208" s="765" t="s">
        <v>533</v>
      </c>
      <c r="B208" s="766">
        <v>-9291896</v>
      </c>
      <c r="C208" s="766">
        <v>-7153567</v>
      </c>
      <c r="D208" s="766">
        <v>-4966782.79</v>
      </c>
      <c r="E208" s="763" t="s">
        <v>529</v>
      </c>
      <c r="F208" s="766">
        <v>-5457047.02</v>
      </c>
    </row>
    <row r="209" spans="1:6" ht="12.75">
      <c r="A209" s="765" t="s">
        <v>534</v>
      </c>
      <c r="B209" s="766">
        <v>9291896</v>
      </c>
      <c r="C209" s="766">
        <v>7153567</v>
      </c>
      <c r="D209" s="767" t="s">
        <v>529</v>
      </c>
      <c r="E209" s="768" t="s">
        <v>529</v>
      </c>
      <c r="F209" s="767" t="s">
        <v>529</v>
      </c>
    </row>
    <row r="210" spans="1:6" ht="12.75">
      <c r="A210" s="765" t="s">
        <v>597</v>
      </c>
      <c r="B210" s="766">
        <v>9291896</v>
      </c>
      <c r="C210" s="766">
        <v>7153567</v>
      </c>
      <c r="D210" s="767" t="s">
        <v>529</v>
      </c>
      <c r="E210" s="768" t="s">
        <v>529</v>
      </c>
      <c r="F210" s="767" t="s">
        <v>529</v>
      </c>
    </row>
    <row r="211" spans="1:6" ht="25.5">
      <c r="A211" s="765" t="s">
        <v>599</v>
      </c>
      <c r="B211" s="766">
        <v>9291896</v>
      </c>
      <c r="C211" s="766">
        <v>7153567</v>
      </c>
      <c r="D211" s="767" t="s">
        <v>529</v>
      </c>
      <c r="E211" s="768" t="s">
        <v>529</v>
      </c>
      <c r="F211" s="767" t="s">
        <v>529</v>
      </c>
    </row>
    <row r="212" spans="1:6" s="764" customFormat="1" ht="12.75">
      <c r="A212" s="758" t="s">
        <v>1026</v>
      </c>
      <c r="B212" s="759"/>
      <c r="C212" s="759"/>
      <c r="D212" s="759"/>
      <c r="E212" s="763"/>
      <c r="F212" s="759"/>
    </row>
    <row r="213" spans="1:6" ht="12.75">
      <c r="A213" s="758" t="s">
        <v>860</v>
      </c>
      <c r="B213" s="759">
        <v>936932</v>
      </c>
      <c r="C213" s="759">
        <v>724024</v>
      </c>
      <c r="D213" s="759">
        <v>456744.37</v>
      </c>
      <c r="E213" s="760">
        <v>48.75</v>
      </c>
      <c r="F213" s="759">
        <v>107327.99</v>
      </c>
    </row>
    <row r="214" spans="1:6" ht="12.75">
      <c r="A214" s="765" t="s">
        <v>863</v>
      </c>
      <c r="B214" s="766">
        <v>407517</v>
      </c>
      <c r="C214" s="766">
        <v>407517</v>
      </c>
      <c r="D214" s="766">
        <v>140237.37</v>
      </c>
      <c r="E214" s="763">
        <v>34.41</v>
      </c>
      <c r="F214" s="766">
        <v>-0.01</v>
      </c>
    </row>
    <row r="215" spans="1:6" ht="12.75">
      <c r="A215" s="765" t="s">
        <v>874</v>
      </c>
      <c r="B215" s="766">
        <v>529415</v>
      </c>
      <c r="C215" s="766">
        <v>316507</v>
      </c>
      <c r="D215" s="766">
        <v>316507</v>
      </c>
      <c r="E215" s="763">
        <v>59.78</v>
      </c>
      <c r="F215" s="766">
        <v>107328</v>
      </c>
    </row>
    <row r="216" spans="1:6" ht="25.5">
      <c r="A216" s="765" t="s">
        <v>876</v>
      </c>
      <c r="B216" s="766">
        <v>529415</v>
      </c>
      <c r="C216" s="766">
        <v>316507</v>
      </c>
      <c r="D216" s="766">
        <v>316507</v>
      </c>
      <c r="E216" s="763">
        <v>59.78</v>
      </c>
      <c r="F216" s="766">
        <v>107328</v>
      </c>
    </row>
    <row r="217" spans="1:6" ht="12.75">
      <c r="A217" s="758" t="s">
        <v>989</v>
      </c>
      <c r="B217" s="759">
        <v>1135372</v>
      </c>
      <c r="C217" s="759">
        <v>592455</v>
      </c>
      <c r="D217" s="759">
        <v>577232.03</v>
      </c>
      <c r="E217" s="760">
        <v>50.84</v>
      </c>
      <c r="F217" s="759">
        <v>112525.02</v>
      </c>
    </row>
    <row r="218" spans="1:6" ht="12.75">
      <c r="A218" s="765" t="s">
        <v>879</v>
      </c>
      <c r="B218" s="766">
        <v>1135372</v>
      </c>
      <c r="C218" s="766">
        <v>592455</v>
      </c>
      <c r="D218" s="766">
        <v>577232.03</v>
      </c>
      <c r="E218" s="763">
        <v>50.84</v>
      </c>
      <c r="F218" s="766">
        <v>112525.02</v>
      </c>
    </row>
    <row r="219" spans="1:6" ht="12.75">
      <c r="A219" s="765" t="s">
        <v>881</v>
      </c>
      <c r="B219" s="766">
        <v>1135372</v>
      </c>
      <c r="C219" s="766">
        <v>592455</v>
      </c>
      <c r="D219" s="766">
        <v>577232.03</v>
      </c>
      <c r="E219" s="763">
        <v>50.84</v>
      </c>
      <c r="F219" s="766">
        <v>112525.02</v>
      </c>
    </row>
    <row r="220" spans="1:6" ht="12.75">
      <c r="A220" s="765" t="s">
        <v>889</v>
      </c>
      <c r="B220" s="766">
        <v>1135372</v>
      </c>
      <c r="C220" s="766">
        <v>592455</v>
      </c>
      <c r="D220" s="766">
        <v>577232.03</v>
      </c>
      <c r="E220" s="763">
        <v>50.84</v>
      </c>
      <c r="F220" s="766">
        <v>112525.02</v>
      </c>
    </row>
    <row r="221" spans="1:6" ht="12.75">
      <c r="A221" s="765" t="s">
        <v>533</v>
      </c>
      <c r="B221" s="766">
        <v>-198440</v>
      </c>
      <c r="C221" s="766">
        <v>131569</v>
      </c>
      <c r="D221" s="766">
        <v>-120487.66</v>
      </c>
      <c r="E221" s="763" t="s">
        <v>529</v>
      </c>
      <c r="F221" s="766">
        <v>-5197.03</v>
      </c>
    </row>
    <row r="222" spans="1:6" ht="12.75">
      <c r="A222" s="765" t="s">
        <v>534</v>
      </c>
      <c r="B222" s="766">
        <v>198440</v>
      </c>
      <c r="C222" s="766">
        <v>-131569</v>
      </c>
      <c r="D222" s="767" t="s">
        <v>529</v>
      </c>
      <c r="E222" s="768" t="s">
        <v>529</v>
      </c>
      <c r="F222" s="767" t="s">
        <v>529</v>
      </c>
    </row>
    <row r="223" spans="1:6" ht="12.75">
      <c r="A223" s="765" t="s">
        <v>597</v>
      </c>
      <c r="B223" s="766">
        <v>198440</v>
      </c>
      <c r="C223" s="766">
        <v>-131569</v>
      </c>
      <c r="D223" s="767" t="s">
        <v>529</v>
      </c>
      <c r="E223" s="768" t="s">
        <v>529</v>
      </c>
      <c r="F223" s="767" t="s">
        <v>529</v>
      </c>
    </row>
    <row r="224" spans="1:6" ht="25.5">
      <c r="A224" s="765" t="s">
        <v>599</v>
      </c>
      <c r="B224" s="766">
        <v>198440</v>
      </c>
      <c r="C224" s="766">
        <v>-131569</v>
      </c>
      <c r="D224" s="767" t="s">
        <v>529</v>
      </c>
      <c r="E224" s="768" t="s">
        <v>529</v>
      </c>
      <c r="F224" s="767" t="s">
        <v>529</v>
      </c>
    </row>
    <row r="225" spans="1:6" s="764" customFormat="1" ht="12.75">
      <c r="A225" s="758" t="s">
        <v>1044</v>
      </c>
      <c r="B225" s="759"/>
      <c r="C225" s="759"/>
      <c r="D225" s="759"/>
      <c r="E225" s="763"/>
      <c r="F225" s="759"/>
    </row>
    <row r="226" spans="1:6" ht="12.75">
      <c r="A226" s="758" t="s">
        <v>860</v>
      </c>
      <c r="B226" s="759">
        <v>33966738</v>
      </c>
      <c r="C226" s="759">
        <v>7020375</v>
      </c>
      <c r="D226" s="759">
        <v>12261386.17</v>
      </c>
      <c r="E226" s="760">
        <v>36.1</v>
      </c>
      <c r="F226" s="759">
        <v>2897120.99</v>
      </c>
    </row>
    <row r="227" spans="1:6" ht="12.75">
      <c r="A227" s="765" t="s">
        <v>863</v>
      </c>
      <c r="B227" s="766">
        <v>33919578</v>
      </c>
      <c r="C227" s="766">
        <v>7016330</v>
      </c>
      <c r="D227" s="766">
        <v>12257341.17</v>
      </c>
      <c r="E227" s="763">
        <v>36.14</v>
      </c>
      <c r="F227" s="766">
        <v>2893075.99</v>
      </c>
    </row>
    <row r="228" spans="1:6" ht="25.5">
      <c r="A228" s="765" t="s">
        <v>1016</v>
      </c>
      <c r="B228" s="766">
        <v>9640524</v>
      </c>
      <c r="C228" s="766">
        <v>0</v>
      </c>
      <c r="D228" s="766">
        <v>2813011.66</v>
      </c>
      <c r="E228" s="763">
        <v>29.18</v>
      </c>
      <c r="F228" s="766">
        <v>2813011.66</v>
      </c>
    </row>
    <row r="229" spans="1:6" ht="12.75">
      <c r="A229" s="765" t="s">
        <v>874</v>
      </c>
      <c r="B229" s="766">
        <v>47160</v>
      </c>
      <c r="C229" s="766">
        <v>4045</v>
      </c>
      <c r="D229" s="766">
        <v>4045</v>
      </c>
      <c r="E229" s="763">
        <v>8.58</v>
      </c>
      <c r="F229" s="766">
        <v>4045</v>
      </c>
    </row>
    <row r="230" spans="1:6" ht="25.5">
      <c r="A230" s="765" t="s">
        <v>876</v>
      </c>
      <c r="B230" s="766">
        <v>47160</v>
      </c>
      <c r="C230" s="766">
        <v>4045</v>
      </c>
      <c r="D230" s="766">
        <v>4045</v>
      </c>
      <c r="E230" s="763">
        <v>8.58</v>
      </c>
      <c r="F230" s="766">
        <v>4045</v>
      </c>
    </row>
    <row r="231" spans="1:6" ht="12.75">
      <c r="A231" s="758" t="s">
        <v>989</v>
      </c>
      <c r="B231" s="759">
        <v>41180246</v>
      </c>
      <c r="C231" s="759">
        <v>12925069</v>
      </c>
      <c r="D231" s="759">
        <v>12920888.38</v>
      </c>
      <c r="E231" s="760">
        <v>31.38</v>
      </c>
      <c r="F231" s="759">
        <v>4423355.46</v>
      </c>
    </row>
    <row r="232" spans="1:6" ht="12.75">
      <c r="A232" s="765" t="s">
        <v>879</v>
      </c>
      <c r="B232" s="766">
        <v>31507322</v>
      </c>
      <c r="C232" s="766">
        <v>12924869</v>
      </c>
      <c r="D232" s="766">
        <v>12920688.38</v>
      </c>
      <c r="E232" s="763">
        <v>41.01</v>
      </c>
      <c r="F232" s="766">
        <v>4423155.46</v>
      </c>
    </row>
    <row r="233" spans="1:6" ht="12.75">
      <c r="A233" s="765" t="s">
        <v>881</v>
      </c>
      <c r="B233" s="766">
        <v>173140</v>
      </c>
      <c r="C233" s="766">
        <v>82145</v>
      </c>
      <c r="D233" s="766">
        <v>82110.2</v>
      </c>
      <c r="E233" s="763">
        <v>47.42</v>
      </c>
      <c r="F233" s="766">
        <v>22110.21</v>
      </c>
    </row>
    <row r="234" spans="1:6" ht="12.75">
      <c r="A234" s="765" t="s">
        <v>889</v>
      </c>
      <c r="B234" s="766">
        <v>173140</v>
      </c>
      <c r="C234" s="766">
        <v>82145</v>
      </c>
      <c r="D234" s="766">
        <v>82110.2</v>
      </c>
      <c r="E234" s="763">
        <v>47.42</v>
      </c>
      <c r="F234" s="766">
        <v>22110.21</v>
      </c>
    </row>
    <row r="235" spans="1:6" ht="12.75">
      <c r="A235" s="765" t="s">
        <v>909</v>
      </c>
      <c r="B235" s="766">
        <v>31334182</v>
      </c>
      <c r="C235" s="766">
        <v>12842724</v>
      </c>
      <c r="D235" s="766">
        <v>12838578.18</v>
      </c>
      <c r="E235" s="763">
        <v>40.97</v>
      </c>
      <c r="F235" s="766">
        <v>4401045.25</v>
      </c>
    </row>
    <row r="236" spans="1:6" ht="12.75">
      <c r="A236" s="765" t="s">
        <v>911</v>
      </c>
      <c r="B236" s="766">
        <v>31334182</v>
      </c>
      <c r="C236" s="766">
        <v>12842724</v>
      </c>
      <c r="D236" s="766">
        <v>12838578.18</v>
      </c>
      <c r="E236" s="763">
        <v>40.97</v>
      </c>
      <c r="F236" s="766">
        <v>4401045.25</v>
      </c>
    </row>
    <row r="237" spans="1:6" ht="12.75">
      <c r="A237" s="765" t="s">
        <v>945</v>
      </c>
      <c r="B237" s="766">
        <v>9672924</v>
      </c>
      <c r="C237" s="766">
        <v>200</v>
      </c>
      <c r="D237" s="766">
        <v>200</v>
      </c>
      <c r="E237" s="763">
        <v>0</v>
      </c>
      <c r="F237" s="766">
        <v>200</v>
      </c>
    </row>
    <row r="238" spans="1:6" ht="12.75">
      <c r="A238" s="765" t="s">
        <v>947</v>
      </c>
      <c r="B238" s="766">
        <v>32400</v>
      </c>
      <c r="C238" s="766">
        <v>200</v>
      </c>
      <c r="D238" s="766">
        <v>200</v>
      </c>
      <c r="E238" s="763">
        <v>0.62</v>
      </c>
      <c r="F238" s="766">
        <v>200</v>
      </c>
    </row>
    <row r="239" spans="1:6" ht="25.5">
      <c r="A239" s="765" t="s">
        <v>953</v>
      </c>
      <c r="B239" s="766">
        <v>9640524</v>
      </c>
      <c r="C239" s="766">
        <v>0</v>
      </c>
      <c r="D239" s="766">
        <v>0</v>
      </c>
      <c r="E239" s="763">
        <v>0</v>
      </c>
      <c r="F239" s="766">
        <v>0</v>
      </c>
    </row>
    <row r="240" spans="1:6" ht="25.5">
      <c r="A240" s="765" t="s">
        <v>1031</v>
      </c>
      <c r="B240" s="766">
        <v>9640524</v>
      </c>
      <c r="C240" s="766">
        <v>0</v>
      </c>
      <c r="D240" s="766">
        <v>0</v>
      </c>
      <c r="E240" s="763">
        <v>0</v>
      </c>
      <c r="F240" s="766">
        <v>0</v>
      </c>
    </row>
    <row r="241" spans="1:6" ht="12.75">
      <c r="A241" s="765" t="s">
        <v>533</v>
      </c>
      <c r="B241" s="766">
        <v>-7213508</v>
      </c>
      <c r="C241" s="766">
        <v>-5904694</v>
      </c>
      <c r="D241" s="766">
        <v>-659502.209999997</v>
      </c>
      <c r="E241" s="768" t="s">
        <v>529</v>
      </c>
      <c r="F241" s="766">
        <v>-1526234.47</v>
      </c>
    </row>
    <row r="242" spans="1:6" ht="12.75">
      <c r="A242" s="765" t="s">
        <v>534</v>
      </c>
      <c r="B242" s="766">
        <v>7213508</v>
      </c>
      <c r="C242" s="766">
        <v>5904694</v>
      </c>
      <c r="D242" s="767" t="s">
        <v>529</v>
      </c>
      <c r="E242" s="768" t="s">
        <v>529</v>
      </c>
      <c r="F242" s="767" t="s">
        <v>529</v>
      </c>
    </row>
    <row r="243" spans="1:6" ht="12.75">
      <c r="A243" s="765" t="s">
        <v>597</v>
      </c>
      <c r="B243" s="766">
        <v>7213508</v>
      </c>
      <c r="C243" s="766">
        <v>5904694</v>
      </c>
      <c r="D243" s="767" t="s">
        <v>529</v>
      </c>
      <c r="E243" s="768" t="s">
        <v>529</v>
      </c>
      <c r="F243" s="767" t="s">
        <v>529</v>
      </c>
    </row>
    <row r="244" spans="1:6" ht="25.5">
      <c r="A244" s="765" t="s">
        <v>599</v>
      </c>
      <c r="B244" s="766">
        <v>7213508</v>
      </c>
      <c r="C244" s="766">
        <v>5904694</v>
      </c>
      <c r="D244" s="767" t="s">
        <v>529</v>
      </c>
      <c r="E244" s="768" t="s">
        <v>529</v>
      </c>
      <c r="F244" s="767" t="s">
        <v>529</v>
      </c>
    </row>
    <row r="245" spans="1:6" s="764" customFormat="1" ht="12.75">
      <c r="A245" s="758" t="s">
        <v>1050</v>
      </c>
      <c r="B245" s="759"/>
      <c r="C245" s="759"/>
      <c r="D245" s="759"/>
      <c r="E245" s="763"/>
      <c r="F245" s="759"/>
    </row>
    <row r="246" spans="1:6" ht="12.75">
      <c r="A246" s="758" t="s">
        <v>860</v>
      </c>
      <c r="B246" s="759">
        <v>48308621</v>
      </c>
      <c r="C246" s="759">
        <v>10200357</v>
      </c>
      <c r="D246" s="759">
        <v>10200310.31</v>
      </c>
      <c r="E246" s="760">
        <v>21.11</v>
      </c>
      <c r="F246" s="759">
        <v>1428066.23</v>
      </c>
    </row>
    <row r="247" spans="1:6" ht="12.75">
      <c r="A247" s="765" t="s">
        <v>863</v>
      </c>
      <c r="B247" s="766">
        <v>38432216</v>
      </c>
      <c r="C247" s="766">
        <v>5754774</v>
      </c>
      <c r="D247" s="766">
        <v>5754727.31</v>
      </c>
      <c r="E247" s="763">
        <v>14.97</v>
      </c>
      <c r="F247" s="766">
        <v>2411179.23</v>
      </c>
    </row>
    <row r="248" spans="1:6" ht="25.5">
      <c r="A248" s="765" t="s">
        <v>1016</v>
      </c>
      <c r="B248" s="766">
        <v>29145738</v>
      </c>
      <c r="C248" s="766">
        <v>5754774</v>
      </c>
      <c r="D248" s="766">
        <v>5754727.31</v>
      </c>
      <c r="E248" s="763">
        <v>19.74</v>
      </c>
      <c r="F248" s="766">
        <v>2411179.23</v>
      </c>
    </row>
    <row r="249" spans="1:6" ht="12.75">
      <c r="A249" s="765" t="s">
        <v>874</v>
      </c>
      <c r="B249" s="766">
        <v>9876405</v>
      </c>
      <c r="C249" s="766">
        <v>4445583</v>
      </c>
      <c r="D249" s="766">
        <v>4445583</v>
      </c>
      <c r="E249" s="763">
        <v>45.01</v>
      </c>
      <c r="F249" s="766">
        <v>-983113</v>
      </c>
    </row>
    <row r="250" spans="1:6" ht="25.5">
      <c r="A250" s="765" t="s">
        <v>876</v>
      </c>
      <c r="B250" s="766">
        <v>9876405</v>
      </c>
      <c r="C250" s="766">
        <v>4445583</v>
      </c>
      <c r="D250" s="766">
        <v>4445583</v>
      </c>
      <c r="E250" s="763">
        <v>45.01</v>
      </c>
      <c r="F250" s="766">
        <v>-983113</v>
      </c>
    </row>
    <row r="251" spans="1:6" ht="12.75">
      <c r="A251" s="758" t="s">
        <v>989</v>
      </c>
      <c r="B251" s="759">
        <v>50188569</v>
      </c>
      <c r="C251" s="759">
        <v>11580799</v>
      </c>
      <c r="D251" s="759">
        <v>11574091.57</v>
      </c>
      <c r="E251" s="760">
        <v>23.06</v>
      </c>
      <c r="F251" s="759">
        <v>3675524.14</v>
      </c>
    </row>
    <row r="252" spans="1:6" ht="12.75">
      <c r="A252" s="765" t="s">
        <v>879</v>
      </c>
      <c r="B252" s="766">
        <v>50188569</v>
      </c>
      <c r="C252" s="766">
        <v>11580799</v>
      </c>
      <c r="D252" s="766">
        <v>11574091.57</v>
      </c>
      <c r="E252" s="763">
        <v>23.06</v>
      </c>
      <c r="F252" s="766">
        <v>3675524.14</v>
      </c>
    </row>
    <row r="253" spans="1:6" ht="12.75">
      <c r="A253" s="765" t="s">
        <v>881</v>
      </c>
      <c r="B253" s="766">
        <v>702542</v>
      </c>
      <c r="C253" s="766">
        <v>212438</v>
      </c>
      <c r="D253" s="766">
        <v>212436.77</v>
      </c>
      <c r="E253" s="763">
        <v>30.24</v>
      </c>
      <c r="F253" s="766">
        <v>77014.98</v>
      </c>
    </row>
    <row r="254" spans="1:6" ht="12.75">
      <c r="A254" s="765" t="s">
        <v>889</v>
      </c>
      <c r="B254" s="766">
        <v>702542</v>
      </c>
      <c r="C254" s="766">
        <v>212438</v>
      </c>
      <c r="D254" s="766">
        <v>212436.77</v>
      </c>
      <c r="E254" s="763">
        <v>30.24</v>
      </c>
      <c r="F254" s="766">
        <v>77014.98</v>
      </c>
    </row>
    <row r="255" spans="1:6" ht="12.75">
      <c r="A255" s="765" t="s">
        <v>909</v>
      </c>
      <c r="B255" s="766">
        <v>20340289</v>
      </c>
      <c r="C255" s="766">
        <v>5613587</v>
      </c>
      <c r="D255" s="766">
        <v>5606927.49</v>
      </c>
      <c r="E255" s="763">
        <v>27.57</v>
      </c>
      <c r="F255" s="766">
        <v>52475.88</v>
      </c>
    </row>
    <row r="256" spans="1:6" ht="12.75">
      <c r="A256" s="765" t="s">
        <v>911</v>
      </c>
      <c r="B256" s="766">
        <v>20340289</v>
      </c>
      <c r="C256" s="766">
        <v>5613587</v>
      </c>
      <c r="D256" s="766">
        <v>5606927.49</v>
      </c>
      <c r="E256" s="763">
        <v>27.57</v>
      </c>
      <c r="F256" s="766">
        <v>52475.88</v>
      </c>
    </row>
    <row r="257" spans="1:6" ht="12.75">
      <c r="A257" s="765" t="s">
        <v>935</v>
      </c>
      <c r="B257" s="766">
        <v>29145738</v>
      </c>
      <c r="C257" s="766">
        <v>5754774</v>
      </c>
      <c r="D257" s="766">
        <v>5754727.31</v>
      </c>
      <c r="E257" s="763">
        <v>19.74</v>
      </c>
      <c r="F257" s="766">
        <v>3546033.28</v>
      </c>
    </row>
    <row r="258" spans="1:6" ht="12.75">
      <c r="A258" s="765" t="s">
        <v>1022</v>
      </c>
      <c r="B258" s="766">
        <v>29145738</v>
      </c>
      <c r="C258" s="766">
        <v>5754774</v>
      </c>
      <c r="D258" s="766">
        <v>5754727.31</v>
      </c>
      <c r="E258" s="763">
        <v>19.74</v>
      </c>
      <c r="F258" s="766">
        <v>3546033.28</v>
      </c>
    </row>
    <row r="259" spans="1:6" ht="63.75">
      <c r="A259" s="765" t="s">
        <v>1052</v>
      </c>
      <c r="B259" s="766">
        <v>29145738</v>
      </c>
      <c r="C259" s="766">
        <v>5754774</v>
      </c>
      <c r="D259" s="766">
        <v>5754727.31</v>
      </c>
      <c r="E259" s="763">
        <v>19.74</v>
      </c>
      <c r="F259" s="766">
        <v>3546033.28</v>
      </c>
    </row>
    <row r="260" spans="1:6" ht="12.75">
      <c r="A260" s="765" t="s">
        <v>533</v>
      </c>
      <c r="B260" s="766">
        <v>-1879948</v>
      </c>
      <c r="C260" s="766">
        <v>-1380442</v>
      </c>
      <c r="D260" s="766">
        <v>-1373781.26</v>
      </c>
      <c r="E260" s="768" t="s">
        <v>529</v>
      </c>
      <c r="F260" s="766">
        <v>-2247457.91</v>
      </c>
    </row>
    <row r="261" spans="1:6" ht="12.75">
      <c r="A261" s="765" t="s">
        <v>534</v>
      </c>
      <c r="B261" s="766">
        <v>1879948</v>
      </c>
      <c r="C261" s="766">
        <v>1380442</v>
      </c>
      <c r="D261" s="767" t="s">
        <v>529</v>
      </c>
      <c r="E261" s="768" t="s">
        <v>529</v>
      </c>
      <c r="F261" s="767" t="s">
        <v>529</v>
      </c>
    </row>
    <row r="262" spans="1:6" ht="12.75">
      <c r="A262" s="765" t="s">
        <v>597</v>
      </c>
      <c r="B262" s="766">
        <v>1879948</v>
      </c>
      <c r="C262" s="766">
        <v>1380442</v>
      </c>
      <c r="D262" s="767" t="s">
        <v>529</v>
      </c>
      <c r="E262" s="768" t="s">
        <v>529</v>
      </c>
      <c r="F262" s="767" t="s">
        <v>529</v>
      </c>
    </row>
    <row r="263" spans="1:6" ht="25.5">
      <c r="A263" s="765" t="s">
        <v>599</v>
      </c>
      <c r="B263" s="766">
        <v>1879948</v>
      </c>
      <c r="C263" s="766">
        <v>1380442</v>
      </c>
      <c r="D263" s="767" t="s">
        <v>529</v>
      </c>
      <c r="E263" s="768" t="s">
        <v>529</v>
      </c>
      <c r="F263" s="767" t="s">
        <v>529</v>
      </c>
    </row>
    <row r="264" spans="1:6" s="764" customFormat="1" ht="25.5">
      <c r="A264" s="758" t="s">
        <v>428</v>
      </c>
      <c r="B264" s="759"/>
      <c r="C264" s="759"/>
      <c r="D264" s="759"/>
      <c r="E264" s="763"/>
      <c r="F264" s="759"/>
    </row>
    <row r="265" spans="1:6" ht="12.75">
      <c r="A265" s="758" t="s">
        <v>860</v>
      </c>
      <c r="B265" s="759">
        <v>103689364</v>
      </c>
      <c r="C265" s="759">
        <v>38546255</v>
      </c>
      <c r="D265" s="759">
        <v>38544637.5</v>
      </c>
      <c r="E265" s="760">
        <v>37.17</v>
      </c>
      <c r="F265" s="759">
        <v>7618553.99</v>
      </c>
    </row>
    <row r="266" spans="1:6" ht="12.75">
      <c r="A266" s="765" t="s">
        <v>863</v>
      </c>
      <c r="B266" s="766">
        <v>16210411</v>
      </c>
      <c r="C266" s="766">
        <v>7185745</v>
      </c>
      <c r="D266" s="766">
        <v>7184127.5</v>
      </c>
      <c r="E266" s="763">
        <v>44.32</v>
      </c>
      <c r="F266" s="766">
        <v>-0.01</v>
      </c>
    </row>
    <row r="267" spans="1:6" ht="12.75">
      <c r="A267" s="765" t="s">
        <v>874</v>
      </c>
      <c r="B267" s="766">
        <v>87478953</v>
      </c>
      <c r="C267" s="766">
        <v>31360510</v>
      </c>
      <c r="D267" s="766">
        <v>31360510</v>
      </c>
      <c r="E267" s="763">
        <v>35.85</v>
      </c>
      <c r="F267" s="766">
        <v>7618554</v>
      </c>
    </row>
    <row r="268" spans="1:6" ht="25.5">
      <c r="A268" s="765" t="s">
        <v>876</v>
      </c>
      <c r="B268" s="766">
        <v>87478953</v>
      </c>
      <c r="C268" s="766">
        <v>31360510</v>
      </c>
      <c r="D268" s="766">
        <v>31360510</v>
      </c>
      <c r="E268" s="763">
        <v>35.85</v>
      </c>
      <c r="F268" s="766">
        <v>7608816</v>
      </c>
    </row>
    <row r="269" spans="1:6" ht="12.75">
      <c r="A269" s="758" t="s">
        <v>989</v>
      </c>
      <c r="B269" s="759">
        <v>103689364</v>
      </c>
      <c r="C269" s="759">
        <v>38546255</v>
      </c>
      <c r="D269" s="759">
        <v>38414549.03</v>
      </c>
      <c r="E269" s="760">
        <v>37.05</v>
      </c>
      <c r="F269" s="759">
        <v>8774198</v>
      </c>
    </row>
    <row r="270" spans="1:6" ht="12.75">
      <c r="A270" s="765" t="s">
        <v>879</v>
      </c>
      <c r="B270" s="766">
        <v>70283502</v>
      </c>
      <c r="C270" s="766">
        <v>21576197</v>
      </c>
      <c r="D270" s="766">
        <v>21446373</v>
      </c>
      <c r="E270" s="763">
        <v>30.51</v>
      </c>
      <c r="F270" s="766">
        <v>7246040</v>
      </c>
    </row>
    <row r="271" spans="1:6" ht="12.75">
      <c r="A271" s="765" t="s">
        <v>881</v>
      </c>
      <c r="B271" s="766">
        <v>333628</v>
      </c>
      <c r="C271" s="766">
        <v>50904</v>
      </c>
      <c r="D271" s="766">
        <v>50900</v>
      </c>
      <c r="E271" s="763">
        <v>15.26</v>
      </c>
      <c r="F271" s="766">
        <v>1606</v>
      </c>
    </row>
    <row r="272" spans="1:6" ht="12.75">
      <c r="A272" s="765" t="s">
        <v>889</v>
      </c>
      <c r="B272" s="766">
        <v>333628</v>
      </c>
      <c r="C272" s="766">
        <v>50904</v>
      </c>
      <c r="D272" s="766">
        <v>50900</v>
      </c>
      <c r="E272" s="763">
        <v>15.26</v>
      </c>
      <c r="F272" s="766">
        <v>1606</v>
      </c>
    </row>
    <row r="273" spans="1:6" ht="12.75">
      <c r="A273" s="765" t="s">
        <v>909</v>
      </c>
      <c r="B273" s="766">
        <v>55939222</v>
      </c>
      <c r="C273" s="766">
        <v>18117324</v>
      </c>
      <c r="D273" s="766">
        <v>17987505.12</v>
      </c>
      <c r="E273" s="763">
        <v>32.16</v>
      </c>
      <c r="F273" s="766">
        <v>6106828.24</v>
      </c>
    </row>
    <row r="274" spans="1:6" ht="12.75">
      <c r="A274" s="765" t="s">
        <v>911</v>
      </c>
      <c r="B274" s="766">
        <v>55939222</v>
      </c>
      <c r="C274" s="766">
        <v>18117324</v>
      </c>
      <c r="D274" s="766">
        <v>17987505.12</v>
      </c>
      <c r="E274" s="763">
        <v>32.16</v>
      </c>
      <c r="F274" s="766">
        <v>6106828.24</v>
      </c>
    </row>
    <row r="275" spans="1:6" ht="12.75">
      <c r="A275" s="765" t="s">
        <v>935</v>
      </c>
      <c r="B275" s="766">
        <v>14010652</v>
      </c>
      <c r="C275" s="766">
        <v>3407969</v>
      </c>
      <c r="D275" s="766">
        <v>3407967.56</v>
      </c>
      <c r="E275" s="763">
        <v>24.32</v>
      </c>
      <c r="F275" s="766">
        <v>1137606.25</v>
      </c>
    </row>
    <row r="276" spans="1:6" ht="38.25">
      <c r="A276" s="765" t="s">
        <v>943</v>
      </c>
      <c r="B276" s="766">
        <v>14010652</v>
      </c>
      <c r="C276" s="766">
        <v>3407969</v>
      </c>
      <c r="D276" s="766">
        <v>3407967.56</v>
      </c>
      <c r="E276" s="763">
        <v>24.32</v>
      </c>
      <c r="F276" s="766">
        <v>1137606.25</v>
      </c>
    </row>
    <row r="277" spans="1:6" ht="12.75">
      <c r="A277" s="765" t="s">
        <v>945</v>
      </c>
      <c r="B277" s="766">
        <v>33405862</v>
      </c>
      <c r="C277" s="766">
        <v>16970058</v>
      </c>
      <c r="D277" s="766">
        <v>16968176.03</v>
      </c>
      <c r="E277" s="763">
        <v>50.79</v>
      </c>
      <c r="F277" s="766">
        <v>1528158</v>
      </c>
    </row>
    <row r="278" spans="1:6" ht="12.75">
      <c r="A278" s="765" t="s">
        <v>947</v>
      </c>
      <c r="B278" s="766">
        <v>26426010</v>
      </c>
      <c r="C278" s="766">
        <v>12123859</v>
      </c>
      <c r="D278" s="766">
        <v>12121982</v>
      </c>
      <c r="E278" s="763">
        <v>45.87</v>
      </c>
      <c r="F278" s="766">
        <v>1156778</v>
      </c>
    </row>
    <row r="279" spans="1:6" ht="25.5">
      <c r="A279" s="765" t="s">
        <v>953</v>
      </c>
      <c r="B279" s="766">
        <v>6979852</v>
      </c>
      <c r="C279" s="766">
        <v>4846199</v>
      </c>
      <c r="D279" s="766">
        <v>4846194.03</v>
      </c>
      <c r="E279" s="763">
        <v>69.43</v>
      </c>
      <c r="F279" s="766">
        <v>371380.12</v>
      </c>
    </row>
    <row r="280" spans="1:6" ht="25.5">
      <c r="A280" s="765" t="s">
        <v>959</v>
      </c>
      <c r="B280" s="766">
        <v>6979852</v>
      </c>
      <c r="C280" s="766">
        <v>4846199</v>
      </c>
      <c r="D280" s="766">
        <v>4846194.03</v>
      </c>
      <c r="E280" s="763">
        <v>69.43</v>
      </c>
      <c r="F280" s="766">
        <v>371380.12</v>
      </c>
    </row>
    <row r="281" spans="1:6" ht="12.75">
      <c r="A281" s="765" t="s">
        <v>533</v>
      </c>
      <c r="B281" s="766">
        <v>0</v>
      </c>
      <c r="C281" s="766">
        <v>0</v>
      </c>
      <c r="D281" s="766">
        <v>130088.46999999881</v>
      </c>
      <c r="E281" s="768" t="s">
        <v>529</v>
      </c>
      <c r="F281" s="766">
        <v>-1155644.01</v>
      </c>
    </row>
    <row r="282" spans="1:6" s="764" customFormat="1" ht="12.75">
      <c r="A282" s="758" t="s">
        <v>1014</v>
      </c>
      <c r="B282" s="759"/>
      <c r="C282" s="759"/>
      <c r="D282" s="759"/>
      <c r="E282" s="763"/>
      <c r="F282" s="759"/>
    </row>
    <row r="283" spans="1:6" ht="12.75">
      <c r="A283" s="758" t="s">
        <v>860</v>
      </c>
      <c r="B283" s="759">
        <v>5613759</v>
      </c>
      <c r="C283" s="759">
        <v>1102956</v>
      </c>
      <c r="D283" s="759">
        <v>1102956</v>
      </c>
      <c r="E283" s="760">
        <v>19.65</v>
      </c>
      <c r="F283" s="759">
        <v>700000</v>
      </c>
    </row>
    <row r="284" spans="1:6" ht="12.75">
      <c r="A284" s="765" t="s">
        <v>874</v>
      </c>
      <c r="B284" s="766">
        <v>5613759</v>
      </c>
      <c r="C284" s="766">
        <v>1102956</v>
      </c>
      <c r="D284" s="766">
        <v>1102956</v>
      </c>
      <c r="E284" s="763">
        <v>19.65</v>
      </c>
      <c r="F284" s="766">
        <v>700000</v>
      </c>
    </row>
    <row r="285" spans="1:6" ht="25.5">
      <c r="A285" s="765" t="s">
        <v>876</v>
      </c>
      <c r="B285" s="766">
        <v>5613759</v>
      </c>
      <c r="C285" s="766">
        <v>1102956</v>
      </c>
      <c r="D285" s="766">
        <v>1102956</v>
      </c>
      <c r="E285" s="763">
        <v>19.65</v>
      </c>
      <c r="F285" s="766">
        <v>700000</v>
      </c>
    </row>
    <row r="286" spans="1:6" ht="12.75">
      <c r="A286" s="758" t="s">
        <v>989</v>
      </c>
      <c r="B286" s="759">
        <v>5613759</v>
      </c>
      <c r="C286" s="759">
        <v>1102956</v>
      </c>
      <c r="D286" s="759">
        <v>973140.03</v>
      </c>
      <c r="E286" s="760">
        <v>17.33</v>
      </c>
      <c r="F286" s="759">
        <v>700000</v>
      </c>
    </row>
    <row r="287" spans="1:6" ht="12.75">
      <c r="A287" s="765" t="s">
        <v>879</v>
      </c>
      <c r="B287" s="766">
        <v>5613759</v>
      </c>
      <c r="C287" s="766">
        <v>1102956</v>
      </c>
      <c r="D287" s="766">
        <v>973140.03</v>
      </c>
      <c r="E287" s="763">
        <v>17.33</v>
      </c>
      <c r="F287" s="766">
        <v>700000</v>
      </c>
    </row>
    <row r="288" spans="1:6" ht="12.75">
      <c r="A288" s="765" t="s">
        <v>909</v>
      </c>
      <c r="B288" s="766">
        <v>5613759</v>
      </c>
      <c r="C288" s="766">
        <v>1102956</v>
      </c>
      <c r="D288" s="766">
        <v>973140.03</v>
      </c>
      <c r="E288" s="763">
        <v>17.33</v>
      </c>
      <c r="F288" s="766">
        <v>700000</v>
      </c>
    </row>
    <row r="289" spans="1:6" ht="12.75">
      <c r="A289" s="765" t="s">
        <v>911</v>
      </c>
      <c r="B289" s="766">
        <v>5613759</v>
      </c>
      <c r="C289" s="766">
        <v>1102956</v>
      </c>
      <c r="D289" s="766">
        <v>973140.03</v>
      </c>
      <c r="E289" s="763">
        <v>17.33</v>
      </c>
      <c r="F289" s="766">
        <v>700000</v>
      </c>
    </row>
    <row r="290" spans="1:6" ht="12.75">
      <c r="A290" s="765" t="s">
        <v>533</v>
      </c>
      <c r="B290" s="766">
        <v>0</v>
      </c>
      <c r="C290" s="766">
        <v>0</v>
      </c>
      <c r="D290" s="766">
        <v>129815.97</v>
      </c>
      <c r="E290" s="768" t="s">
        <v>529</v>
      </c>
      <c r="F290" s="766">
        <v>0</v>
      </c>
    </row>
    <row r="291" spans="1:6" s="764" customFormat="1" ht="12.75">
      <c r="A291" s="758" t="s">
        <v>1044</v>
      </c>
      <c r="B291" s="759"/>
      <c r="C291" s="759"/>
      <c r="D291" s="759"/>
      <c r="E291" s="763"/>
      <c r="F291" s="759"/>
    </row>
    <row r="292" spans="1:6" ht="12.75">
      <c r="A292" s="758" t="s">
        <v>860</v>
      </c>
      <c r="B292" s="759">
        <v>53079838</v>
      </c>
      <c r="C292" s="759">
        <v>21287177</v>
      </c>
      <c r="D292" s="759">
        <v>21285559.5</v>
      </c>
      <c r="E292" s="760">
        <v>40.1</v>
      </c>
      <c r="F292" s="759">
        <v>513828.99</v>
      </c>
    </row>
    <row r="293" spans="1:6" ht="12.75">
      <c r="A293" s="765" t="s">
        <v>863</v>
      </c>
      <c r="B293" s="766">
        <v>16210411</v>
      </c>
      <c r="C293" s="766">
        <v>7185745</v>
      </c>
      <c r="D293" s="766">
        <v>7184127.5</v>
      </c>
      <c r="E293" s="763">
        <v>44.32</v>
      </c>
      <c r="F293" s="766">
        <v>-0.01</v>
      </c>
    </row>
    <row r="294" spans="1:6" ht="12.75">
      <c r="A294" s="765" t="s">
        <v>874</v>
      </c>
      <c r="B294" s="766">
        <v>36869427</v>
      </c>
      <c r="C294" s="766">
        <v>14101432</v>
      </c>
      <c r="D294" s="766">
        <v>14101432</v>
      </c>
      <c r="E294" s="763">
        <v>38.25</v>
      </c>
      <c r="F294" s="766">
        <v>513829</v>
      </c>
    </row>
    <row r="295" spans="1:6" ht="25.5">
      <c r="A295" s="765" t="s">
        <v>876</v>
      </c>
      <c r="B295" s="766">
        <v>36869427</v>
      </c>
      <c r="C295" s="766">
        <v>14101432</v>
      </c>
      <c r="D295" s="766">
        <v>14101432</v>
      </c>
      <c r="E295" s="763">
        <v>38.25</v>
      </c>
      <c r="F295" s="766">
        <v>513829</v>
      </c>
    </row>
    <row r="296" spans="1:6" ht="12.75">
      <c r="A296" s="758" t="s">
        <v>989</v>
      </c>
      <c r="B296" s="759">
        <v>53079838</v>
      </c>
      <c r="C296" s="759">
        <v>21287177</v>
      </c>
      <c r="D296" s="759">
        <v>21285352.94</v>
      </c>
      <c r="E296" s="760">
        <v>40.1</v>
      </c>
      <c r="F296" s="759">
        <v>1655866.73</v>
      </c>
    </row>
    <row r="297" spans="1:6" ht="12.75">
      <c r="A297" s="765" t="s">
        <v>879</v>
      </c>
      <c r="B297" s="766">
        <v>22219867</v>
      </c>
      <c r="C297" s="766">
        <v>5310297</v>
      </c>
      <c r="D297" s="766">
        <v>5310292.69</v>
      </c>
      <c r="E297" s="763">
        <v>23.9</v>
      </c>
      <c r="F297" s="766">
        <v>142446.74</v>
      </c>
    </row>
    <row r="298" spans="1:6" ht="12.75">
      <c r="A298" s="765" t="s">
        <v>881</v>
      </c>
      <c r="B298" s="766">
        <v>200000</v>
      </c>
      <c r="C298" s="766">
        <v>49045</v>
      </c>
      <c r="D298" s="766">
        <v>49042.28</v>
      </c>
      <c r="E298" s="763">
        <v>24.52</v>
      </c>
      <c r="F298" s="766">
        <v>0</v>
      </c>
    </row>
    <row r="299" spans="1:6" ht="12.75">
      <c r="A299" s="765" t="s">
        <v>889</v>
      </c>
      <c r="B299" s="766">
        <v>200000</v>
      </c>
      <c r="C299" s="766">
        <v>49045</v>
      </c>
      <c r="D299" s="766">
        <v>49042.28</v>
      </c>
      <c r="E299" s="763">
        <v>24.52</v>
      </c>
      <c r="F299" s="766">
        <v>0</v>
      </c>
    </row>
    <row r="300" spans="1:6" ht="12.75">
      <c r="A300" s="765" t="s">
        <v>909</v>
      </c>
      <c r="B300" s="766">
        <v>22019867</v>
      </c>
      <c r="C300" s="766">
        <v>5261252</v>
      </c>
      <c r="D300" s="766">
        <v>5261250.41</v>
      </c>
      <c r="E300" s="763">
        <v>23.89</v>
      </c>
      <c r="F300" s="766">
        <v>142446.74</v>
      </c>
    </row>
    <row r="301" spans="1:6" ht="12.75">
      <c r="A301" s="765" t="s">
        <v>911</v>
      </c>
      <c r="B301" s="766">
        <v>22019867</v>
      </c>
      <c r="C301" s="766">
        <v>5261252</v>
      </c>
      <c r="D301" s="766">
        <v>5261250.41</v>
      </c>
      <c r="E301" s="763">
        <v>23.89</v>
      </c>
      <c r="F301" s="766">
        <v>142446.74</v>
      </c>
    </row>
    <row r="302" spans="1:6" ht="12.75">
      <c r="A302" s="765" t="s">
        <v>945</v>
      </c>
      <c r="B302" s="766">
        <v>30859971</v>
      </c>
      <c r="C302" s="766">
        <v>15976880</v>
      </c>
      <c r="D302" s="766">
        <v>15975060.25</v>
      </c>
      <c r="E302" s="763">
        <v>51.77</v>
      </c>
      <c r="F302" s="766">
        <v>1513419.99</v>
      </c>
    </row>
    <row r="303" spans="1:6" ht="12.75">
      <c r="A303" s="765" t="s">
        <v>947</v>
      </c>
      <c r="B303" s="766">
        <v>23880119</v>
      </c>
      <c r="C303" s="766">
        <v>11130681</v>
      </c>
      <c r="D303" s="766">
        <v>11128866.22</v>
      </c>
      <c r="E303" s="763">
        <v>46.6</v>
      </c>
      <c r="F303" s="766">
        <v>1142039.87</v>
      </c>
    </row>
    <row r="304" spans="1:6" ht="25.5">
      <c r="A304" s="765" t="s">
        <v>953</v>
      </c>
      <c r="B304" s="766">
        <v>6979852</v>
      </c>
      <c r="C304" s="766">
        <v>4846199</v>
      </c>
      <c r="D304" s="766">
        <v>4846194.03</v>
      </c>
      <c r="E304" s="763">
        <v>69.43</v>
      </c>
      <c r="F304" s="766">
        <v>371380.12</v>
      </c>
    </row>
    <row r="305" spans="1:6" ht="25.5">
      <c r="A305" s="765" t="s">
        <v>959</v>
      </c>
      <c r="B305" s="766">
        <v>6979852</v>
      </c>
      <c r="C305" s="766">
        <v>4846199</v>
      </c>
      <c r="D305" s="766">
        <v>4846194.03</v>
      </c>
      <c r="E305" s="763">
        <v>69.43</v>
      </c>
      <c r="F305" s="766">
        <v>371380.12</v>
      </c>
    </row>
    <row r="306" spans="1:6" ht="12.75">
      <c r="A306" s="765" t="s">
        <v>533</v>
      </c>
      <c r="B306" s="766">
        <v>0</v>
      </c>
      <c r="C306" s="766">
        <v>0</v>
      </c>
      <c r="D306" s="766">
        <v>206.559999999</v>
      </c>
      <c r="E306" s="768" t="s">
        <v>529</v>
      </c>
      <c r="F306" s="766">
        <v>-1142037.74</v>
      </c>
    </row>
    <row r="307" spans="1:6" s="764" customFormat="1" ht="12.75">
      <c r="A307" s="758" t="s">
        <v>1050</v>
      </c>
      <c r="B307" s="759"/>
      <c r="C307" s="759"/>
      <c r="D307" s="759"/>
      <c r="E307" s="763"/>
      <c r="F307" s="759"/>
    </row>
    <row r="308" spans="1:6" ht="12.75">
      <c r="A308" s="758" t="s">
        <v>860</v>
      </c>
      <c r="B308" s="759">
        <v>45097647</v>
      </c>
      <c r="C308" s="759">
        <v>16156122</v>
      </c>
      <c r="D308" s="759">
        <v>16156122</v>
      </c>
      <c r="E308" s="760">
        <v>35.82</v>
      </c>
      <c r="F308" s="759">
        <v>6404725</v>
      </c>
    </row>
    <row r="309" spans="1:6" ht="12.75">
      <c r="A309" s="765" t="s">
        <v>874</v>
      </c>
      <c r="B309" s="766">
        <v>45097647</v>
      </c>
      <c r="C309" s="766">
        <v>16156122</v>
      </c>
      <c r="D309" s="766">
        <v>16156122</v>
      </c>
      <c r="E309" s="763">
        <v>35.82</v>
      </c>
      <c r="F309" s="766">
        <v>6404725</v>
      </c>
    </row>
    <row r="310" spans="1:6" ht="25.5">
      <c r="A310" s="765" t="s">
        <v>876</v>
      </c>
      <c r="B310" s="766">
        <v>44995767</v>
      </c>
      <c r="C310" s="766">
        <v>16156122</v>
      </c>
      <c r="D310" s="766">
        <v>16156122</v>
      </c>
      <c r="E310" s="763">
        <v>35.91</v>
      </c>
      <c r="F310" s="766">
        <v>6404725</v>
      </c>
    </row>
    <row r="311" spans="1:6" ht="12.75">
      <c r="A311" s="758" t="s">
        <v>989</v>
      </c>
      <c r="B311" s="759">
        <v>45097647</v>
      </c>
      <c r="C311" s="759">
        <v>16156122</v>
      </c>
      <c r="D311" s="759">
        <v>16156056</v>
      </c>
      <c r="E311" s="760">
        <v>35.82</v>
      </c>
      <c r="F311" s="759">
        <v>6418331</v>
      </c>
    </row>
    <row r="312" spans="1:6" ht="12.75">
      <c r="A312" s="765" t="s">
        <v>879</v>
      </c>
      <c r="B312" s="766">
        <v>42515761</v>
      </c>
      <c r="C312" s="766">
        <v>15162944</v>
      </c>
      <c r="D312" s="766">
        <v>15162940</v>
      </c>
      <c r="E312" s="763">
        <v>35.66</v>
      </c>
      <c r="F312" s="766">
        <v>6403593</v>
      </c>
    </row>
    <row r="313" spans="1:6" ht="12.75">
      <c r="A313" s="765" t="s">
        <v>909</v>
      </c>
      <c r="B313" s="766">
        <v>28305596</v>
      </c>
      <c r="C313" s="766">
        <v>11753116</v>
      </c>
      <c r="D313" s="766">
        <v>11753115</v>
      </c>
      <c r="E313" s="763">
        <v>41.52</v>
      </c>
      <c r="F313" s="766">
        <v>5264381.5</v>
      </c>
    </row>
    <row r="314" spans="1:6" ht="12.75">
      <c r="A314" s="765" t="s">
        <v>911</v>
      </c>
      <c r="B314" s="766">
        <v>28305596</v>
      </c>
      <c r="C314" s="766">
        <v>11753116</v>
      </c>
      <c r="D314" s="766">
        <v>11753115</v>
      </c>
      <c r="E314" s="763">
        <v>41.52</v>
      </c>
      <c r="F314" s="766">
        <v>5264381.5</v>
      </c>
    </row>
    <row r="315" spans="1:6" ht="12.75">
      <c r="A315" s="765" t="s">
        <v>935</v>
      </c>
      <c r="B315" s="766">
        <v>14076537</v>
      </c>
      <c r="C315" s="766">
        <v>3407969</v>
      </c>
      <c r="D315" s="766">
        <v>3407967.56</v>
      </c>
      <c r="E315" s="763">
        <v>24.21</v>
      </c>
      <c r="F315" s="766">
        <v>1137606.25</v>
      </c>
    </row>
    <row r="316" spans="1:6" ht="38.25">
      <c r="A316" s="765" t="s">
        <v>943</v>
      </c>
      <c r="B316" s="766">
        <v>14010652</v>
      </c>
      <c r="C316" s="766">
        <v>3407969</v>
      </c>
      <c r="D316" s="766">
        <v>3407967.56</v>
      </c>
      <c r="E316" s="763">
        <v>24.32</v>
      </c>
      <c r="F316" s="766">
        <v>1137606.25</v>
      </c>
    </row>
    <row r="317" spans="1:6" ht="12.75">
      <c r="A317" s="765" t="s">
        <v>533</v>
      </c>
      <c r="B317" s="766">
        <v>0</v>
      </c>
      <c r="C317" s="766">
        <v>0</v>
      </c>
      <c r="D317" s="766">
        <v>66</v>
      </c>
      <c r="E317" s="768" t="s">
        <v>529</v>
      </c>
      <c r="F317" s="766">
        <v>-13606</v>
      </c>
    </row>
    <row r="318" spans="1:6" s="764" customFormat="1" ht="12.75">
      <c r="A318" s="758" t="s">
        <v>429</v>
      </c>
      <c r="B318" s="759"/>
      <c r="C318" s="759"/>
      <c r="D318" s="759"/>
      <c r="E318" s="763"/>
      <c r="F318" s="759"/>
    </row>
    <row r="319" spans="1:6" ht="12.75">
      <c r="A319" s="758" t="s">
        <v>860</v>
      </c>
      <c r="B319" s="759">
        <v>224206026</v>
      </c>
      <c r="C319" s="759">
        <v>83847652</v>
      </c>
      <c r="D319" s="759">
        <v>83845979.36</v>
      </c>
      <c r="E319" s="760">
        <v>37.4</v>
      </c>
      <c r="F319" s="759">
        <v>15215947</v>
      </c>
    </row>
    <row r="320" spans="1:6" ht="12.75">
      <c r="A320" s="765" t="s">
        <v>863</v>
      </c>
      <c r="B320" s="766">
        <v>8867928</v>
      </c>
      <c r="C320" s="766">
        <v>4209612</v>
      </c>
      <c r="D320" s="766">
        <v>4207939.36</v>
      </c>
      <c r="E320" s="763">
        <v>47.45</v>
      </c>
      <c r="F320" s="766">
        <v>0</v>
      </c>
    </row>
    <row r="321" spans="1:6" ht="12.75">
      <c r="A321" s="765" t="s">
        <v>874</v>
      </c>
      <c r="B321" s="766">
        <v>215338098</v>
      </c>
      <c r="C321" s="766">
        <v>79638040</v>
      </c>
      <c r="D321" s="766">
        <v>79638040</v>
      </c>
      <c r="E321" s="763">
        <v>36.98</v>
      </c>
      <c r="F321" s="766">
        <v>15215947</v>
      </c>
    </row>
    <row r="322" spans="1:6" ht="25.5">
      <c r="A322" s="765" t="s">
        <v>876</v>
      </c>
      <c r="B322" s="766">
        <v>215338098</v>
      </c>
      <c r="C322" s="766">
        <v>79638040</v>
      </c>
      <c r="D322" s="766">
        <v>79638040</v>
      </c>
      <c r="E322" s="763">
        <v>36.98</v>
      </c>
      <c r="F322" s="766">
        <v>15215947</v>
      </c>
    </row>
    <row r="323" spans="1:6" ht="12.75">
      <c r="A323" s="758" t="s">
        <v>989</v>
      </c>
      <c r="B323" s="759">
        <v>224206026</v>
      </c>
      <c r="C323" s="759">
        <v>83847652</v>
      </c>
      <c r="D323" s="759">
        <v>80545381.81</v>
      </c>
      <c r="E323" s="760">
        <v>35.92</v>
      </c>
      <c r="F323" s="759">
        <v>15519175.82</v>
      </c>
    </row>
    <row r="324" spans="1:6" ht="12.75">
      <c r="A324" s="765" t="s">
        <v>879</v>
      </c>
      <c r="B324" s="766">
        <v>112494569</v>
      </c>
      <c r="C324" s="766">
        <v>52301852</v>
      </c>
      <c r="D324" s="766">
        <v>49567941.41</v>
      </c>
      <c r="E324" s="763">
        <v>44.06</v>
      </c>
      <c r="F324" s="766">
        <v>11183627.65</v>
      </c>
    </row>
    <row r="325" spans="1:6" ht="12.75">
      <c r="A325" s="765" t="s">
        <v>881</v>
      </c>
      <c r="B325" s="766">
        <v>21492205</v>
      </c>
      <c r="C325" s="766">
        <v>5711059</v>
      </c>
      <c r="D325" s="766">
        <v>5227872.16</v>
      </c>
      <c r="E325" s="763">
        <v>24.32</v>
      </c>
      <c r="F325" s="766">
        <v>1025259.24</v>
      </c>
    </row>
    <row r="326" spans="1:6" ht="12.75">
      <c r="A326" s="765" t="s">
        <v>883</v>
      </c>
      <c r="B326" s="766">
        <v>761140</v>
      </c>
      <c r="C326" s="766">
        <v>324466</v>
      </c>
      <c r="D326" s="766">
        <v>301457.43</v>
      </c>
      <c r="E326" s="763">
        <v>39.61</v>
      </c>
      <c r="F326" s="766">
        <v>40198.73</v>
      </c>
    </row>
    <row r="327" spans="1:6" ht="12.75">
      <c r="A327" s="765" t="s">
        <v>885</v>
      </c>
      <c r="B327" s="766">
        <v>611595</v>
      </c>
      <c r="C327" s="766">
        <v>258396</v>
      </c>
      <c r="D327" s="766">
        <v>242209.46</v>
      </c>
      <c r="E327" s="763">
        <v>39.6</v>
      </c>
      <c r="F327" s="766">
        <v>33053.71</v>
      </c>
    </row>
    <row r="328" spans="1:6" ht="12.75">
      <c r="A328" s="765" t="s">
        <v>889</v>
      </c>
      <c r="B328" s="766">
        <v>20731065</v>
      </c>
      <c r="C328" s="766">
        <v>5386593</v>
      </c>
      <c r="D328" s="766">
        <v>4926414.73</v>
      </c>
      <c r="E328" s="763">
        <v>23.76</v>
      </c>
      <c r="F328" s="766">
        <v>985060.51</v>
      </c>
    </row>
    <row r="329" spans="1:6" ht="12.75">
      <c r="A329" s="765" t="s">
        <v>909</v>
      </c>
      <c r="B329" s="766">
        <v>60850075</v>
      </c>
      <c r="C329" s="766">
        <v>33439571</v>
      </c>
      <c r="D329" s="766">
        <v>31247693.71</v>
      </c>
      <c r="E329" s="763">
        <v>51.35</v>
      </c>
      <c r="F329" s="766">
        <v>2799230.63</v>
      </c>
    </row>
    <row r="330" spans="1:6" ht="12.75">
      <c r="A330" s="765" t="s">
        <v>911</v>
      </c>
      <c r="B330" s="766">
        <v>60850075</v>
      </c>
      <c r="C330" s="766">
        <v>33439571</v>
      </c>
      <c r="D330" s="766">
        <v>31247693.71</v>
      </c>
      <c r="E330" s="763">
        <v>51.35</v>
      </c>
      <c r="F330" s="766">
        <v>2799230.63</v>
      </c>
    </row>
    <row r="331" spans="1:6" ht="12.75">
      <c r="A331" s="765" t="s">
        <v>935</v>
      </c>
      <c r="B331" s="766">
        <v>30152289</v>
      </c>
      <c r="C331" s="766">
        <v>13151222</v>
      </c>
      <c r="D331" s="766">
        <v>13092375.54</v>
      </c>
      <c r="E331" s="763">
        <v>43.42</v>
      </c>
      <c r="F331" s="766">
        <v>7359137.78</v>
      </c>
    </row>
    <row r="332" spans="1:6" ht="38.25">
      <c r="A332" s="765" t="s">
        <v>943</v>
      </c>
      <c r="B332" s="766">
        <v>30152289</v>
      </c>
      <c r="C332" s="766">
        <v>13151222</v>
      </c>
      <c r="D332" s="766">
        <v>13092375.54</v>
      </c>
      <c r="E332" s="763">
        <v>43.42</v>
      </c>
      <c r="F332" s="766">
        <v>7359137.78</v>
      </c>
    </row>
    <row r="333" spans="1:6" ht="12.75">
      <c r="A333" s="765" t="s">
        <v>945</v>
      </c>
      <c r="B333" s="766">
        <v>111711457</v>
      </c>
      <c r="C333" s="766">
        <v>31545800</v>
      </c>
      <c r="D333" s="766">
        <v>30977440.4</v>
      </c>
      <c r="E333" s="763">
        <v>27.73</v>
      </c>
      <c r="F333" s="766">
        <v>4335548.17</v>
      </c>
    </row>
    <row r="334" spans="1:6" ht="12.75">
      <c r="A334" s="765" t="s">
        <v>947</v>
      </c>
      <c r="B334" s="766">
        <v>36856623</v>
      </c>
      <c r="C334" s="766">
        <v>12631516</v>
      </c>
      <c r="D334" s="766">
        <v>12301223.93</v>
      </c>
      <c r="E334" s="763">
        <v>33.38</v>
      </c>
      <c r="F334" s="766">
        <v>1033589.98</v>
      </c>
    </row>
    <row r="335" spans="1:6" ht="25.5">
      <c r="A335" s="765" t="s">
        <v>953</v>
      </c>
      <c r="B335" s="766">
        <v>74854834</v>
      </c>
      <c r="C335" s="766">
        <v>18914284</v>
      </c>
      <c r="D335" s="766">
        <v>18676216.47</v>
      </c>
      <c r="E335" s="763">
        <v>24.95</v>
      </c>
      <c r="F335" s="766">
        <v>3301958.19</v>
      </c>
    </row>
    <row r="336" spans="1:6" ht="12.75">
      <c r="A336" s="765" t="s">
        <v>955</v>
      </c>
      <c r="B336" s="766">
        <v>70504302</v>
      </c>
      <c r="C336" s="766">
        <v>16907435</v>
      </c>
      <c r="D336" s="766">
        <v>16669368.88</v>
      </c>
      <c r="E336" s="763">
        <v>23.64</v>
      </c>
      <c r="F336" s="766">
        <v>2618432.04</v>
      </c>
    </row>
    <row r="337" spans="1:6" ht="25.5">
      <c r="A337" s="765" t="s">
        <v>957</v>
      </c>
      <c r="B337" s="766">
        <v>70504302</v>
      </c>
      <c r="C337" s="766">
        <v>16907435</v>
      </c>
      <c r="D337" s="766">
        <v>16669368.88</v>
      </c>
      <c r="E337" s="763">
        <v>23.64</v>
      </c>
      <c r="F337" s="766">
        <v>2618432.04</v>
      </c>
    </row>
    <row r="338" spans="1:6" ht="25.5">
      <c r="A338" s="765" t="s">
        <v>959</v>
      </c>
      <c r="B338" s="766">
        <v>4350532</v>
      </c>
      <c r="C338" s="766">
        <v>2006849</v>
      </c>
      <c r="D338" s="766">
        <v>2006847.59</v>
      </c>
      <c r="E338" s="763">
        <v>46.13</v>
      </c>
      <c r="F338" s="766">
        <v>683526.15</v>
      </c>
    </row>
    <row r="339" spans="1:6" ht="12.75">
      <c r="A339" s="765" t="s">
        <v>533</v>
      </c>
      <c r="B339" s="766">
        <v>0</v>
      </c>
      <c r="C339" s="766">
        <v>0</v>
      </c>
      <c r="D339" s="766">
        <v>3300597.54999998</v>
      </c>
      <c r="E339" s="768" t="s">
        <v>529</v>
      </c>
      <c r="F339" s="766">
        <v>-303228.819999998</v>
      </c>
    </row>
    <row r="340" spans="1:6" s="764" customFormat="1" ht="25.5">
      <c r="A340" s="758" t="s">
        <v>430</v>
      </c>
      <c r="B340" s="759"/>
      <c r="C340" s="759"/>
      <c r="D340" s="759"/>
      <c r="E340" s="763"/>
      <c r="F340" s="759"/>
    </row>
    <row r="341" spans="1:6" ht="12.75">
      <c r="A341" s="758" t="s">
        <v>860</v>
      </c>
      <c r="B341" s="759">
        <v>224206026</v>
      </c>
      <c r="C341" s="759">
        <v>83847652</v>
      </c>
      <c r="D341" s="759">
        <v>83845979.36</v>
      </c>
      <c r="E341" s="760">
        <v>37.4</v>
      </c>
      <c r="F341" s="759">
        <v>15215947</v>
      </c>
    </row>
    <row r="342" spans="1:6" ht="12.75">
      <c r="A342" s="765" t="s">
        <v>863</v>
      </c>
      <c r="B342" s="766">
        <v>8867928</v>
      </c>
      <c r="C342" s="766">
        <v>4209612</v>
      </c>
      <c r="D342" s="766">
        <v>4207939.36</v>
      </c>
      <c r="E342" s="763">
        <v>47.45</v>
      </c>
      <c r="F342" s="766">
        <v>0</v>
      </c>
    </row>
    <row r="343" spans="1:6" ht="12.75">
      <c r="A343" s="765" t="s">
        <v>874</v>
      </c>
      <c r="B343" s="766">
        <v>215338098</v>
      </c>
      <c r="C343" s="766">
        <v>79638040</v>
      </c>
      <c r="D343" s="766">
        <v>79638040</v>
      </c>
      <c r="E343" s="763">
        <v>36.98</v>
      </c>
      <c r="F343" s="766">
        <v>15215947</v>
      </c>
    </row>
    <row r="344" spans="1:6" ht="25.5">
      <c r="A344" s="765" t="s">
        <v>876</v>
      </c>
      <c r="B344" s="766">
        <v>215338098</v>
      </c>
      <c r="C344" s="766">
        <v>79638040</v>
      </c>
      <c r="D344" s="766">
        <v>79638040</v>
      </c>
      <c r="E344" s="763">
        <v>36.98</v>
      </c>
      <c r="F344" s="766">
        <v>15215947</v>
      </c>
    </row>
    <row r="345" spans="1:6" ht="12.75">
      <c r="A345" s="758" t="s">
        <v>989</v>
      </c>
      <c r="B345" s="759">
        <v>224206026</v>
      </c>
      <c r="C345" s="759">
        <v>83847652</v>
      </c>
      <c r="D345" s="759">
        <v>80545381.81</v>
      </c>
      <c r="E345" s="760">
        <v>35.92</v>
      </c>
      <c r="F345" s="759">
        <v>15519175.82</v>
      </c>
    </row>
    <row r="346" spans="1:6" ht="12.75">
      <c r="A346" s="765" t="s">
        <v>879</v>
      </c>
      <c r="B346" s="766">
        <v>112494569</v>
      </c>
      <c r="C346" s="766">
        <v>52301852</v>
      </c>
      <c r="D346" s="766">
        <v>49567941.41</v>
      </c>
      <c r="E346" s="763">
        <v>44.06</v>
      </c>
      <c r="F346" s="766">
        <v>11183627.65</v>
      </c>
    </row>
    <row r="347" spans="1:6" ht="12.75">
      <c r="A347" s="765" t="s">
        <v>881</v>
      </c>
      <c r="B347" s="766">
        <v>21492205</v>
      </c>
      <c r="C347" s="766">
        <v>5711059</v>
      </c>
      <c r="D347" s="766">
        <v>5227872.16</v>
      </c>
      <c r="E347" s="763">
        <v>24.32</v>
      </c>
      <c r="F347" s="766">
        <v>1025259.24</v>
      </c>
    </row>
    <row r="348" spans="1:6" ht="12.75">
      <c r="A348" s="765" t="s">
        <v>883</v>
      </c>
      <c r="B348" s="766">
        <v>761140</v>
      </c>
      <c r="C348" s="766">
        <v>324466</v>
      </c>
      <c r="D348" s="766">
        <v>301457.43</v>
      </c>
      <c r="E348" s="763">
        <v>39.61</v>
      </c>
      <c r="F348" s="766">
        <v>40198.73</v>
      </c>
    </row>
    <row r="349" spans="1:6" ht="12.75">
      <c r="A349" s="765" t="s">
        <v>885</v>
      </c>
      <c r="B349" s="766">
        <v>611595</v>
      </c>
      <c r="C349" s="766">
        <v>258396</v>
      </c>
      <c r="D349" s="766">
        <v>242209.46</v>
      </c>
      <c r="E349" s="763">
        <v>39.6</v>
      </c>
      <c r="F349" s="766">
        <v>33053.71</v>
      </c>
    </row>
    <row r="350" spans="1:6" ht="12.75">
      <c r="A350" s="765" t="s">
        <v>889</v>
      </c>
      <c r="B350" s="766">
        <v>20731065</v>
      </c>
      <c r="C350" s="766">
        <v>5386593</v>
      </c>
      <c r="D350" s="766">
        <v>4926414.73</v>
      </c>
      <c r="E350" s="763">
        <v>23.76</v>
      </c>
      <c r="F350" s="766">
        <v>985060.51</v>
      </c>
    </row>
    <row r="351" spans="1:6" ht="12.75">
      <c r="A351" s="765" t="s">
        <v>909</v>
      </c>
      <c r="B351" s="766">
        <v>60850075</v>
      </c>
      <c r="C351" s="766">
        <v>33439571</v>
      </c>
      <c r="D351" s="766">
        <v>31247693.71</v>
      </c>
      <c r="E351" s="763">
        <v>51.35</v>
      </c>
      <c r="F351" s="766">
        <v>2799230.63</v>
      </c>
    </row>
    <row r="352" spans="1:6" ht="12.75">
      <c r="A352" s="765" t="s">
        <v>911</v>
      </c>
      <c r="B352" s="766">
        <v>60850075</v>
      </c>
      <c r="C352" s="766">
        <v>33439571</v>
      </c>
      <c r="D352" s="766">
        <v>31247693.71</v>
      </c>
      <c r="E352" s="763">
        <v>51.35</v>
      </c>
      <c r="F352" s="766">
        <v>2799230.63</v>
      </c>
    </row>
    <row r="353" spans="1:6" ht="12.75">
      <c r="A353" s="765" t="s">
        <v>935</v>
      </c>
      <c r="B353" s="766">
        <v>30152289</v>
      </c>
      <c r="C353" s="766">
        <v>13151222</v>
      </c>
      <c r="D353" s="766">
        <v>13092375.54</v>
      </c>
      <c r="E353" s="763">
        <v>43.42</v>
      </c>
      <c r="F353" s="766">
        <v>7359137.78</v>
      </c>
    </row>
    <row r="354" spans="1:6" ht="38.25">
      <c r="A354" s="765" t="s">
        <v>943</v>
      </c>
      <c r="B354" s="766">
        <v>30152289</v>
      </c>
      <c r="C354" s="766">
        <v>13151222</v>
      </c>
      <c r="D354" s="766">
        <v>13092375.54</v>
      </c>
      <c r="E354" s="763">
        <v>43.42</v>
      </c>
      <c r="F354" s="766">
        <v>7359137.78</v>
      </c>
    </row>
    <row r="355" spans="1:6" ht="12.75">
      <c r="A355" s="765" t="s">
        <v>945</v>
      </c>
      <c r="B355" s="766">
        <v>111711457</v>
      </c>
      <c r="C355" s="766">
        <v>31545800</v>
      </c>
      <c r="D355" s="766">
        <v>30977440.4</v>
      </c>
      <c r="E355" s="763">
        <v>27.73</v>
      </c>
      <c r="F355" s="766">
        <v>4335548.17</v>
      </c>
    </row>
    <row r="356" spans="1:6" ht="12.75">
      <c r="A356" s="765" t="s">
        <v>947</v>
      </c>
      <c r="B356" s="766">
        <v>36856623</v>
      </c>
      <c r="C356" s="766">
        <v>12631516</v>
      </c>
      <c r="D356" s="766">
        <v>12301223.93</v>
      </c>
      <c r="E356" s="763">
        <v>33.38</v>
      </c>
      <c r="F356" s="766">
        <v>1033589.98</v>
      </c>
    </row>
    <row r="357" spans="1:6" ht="25.5">
      <c r="A357" s="765" t="s">
        <v>953</v>
      </c>
      <c r="B357" s="766">
        <v>74854834</v>
      </c>
      <c r="C357" s="766">
        <v>18914284</v>
      </c>
      <c r="D357" s="766">
        <v>18676216.47</v>
      </c>
      <c r="E357" s="763">
        <v>24.95</v>
      </c>
      <c r="F357" s="766">
        <v>3301958.19</v>
      </c>
    </row>
    <row r="358" spans="1:6" ht="12.75">
      <c r="A358" s="765" t="s">
        <v>955</v>
      </c>
      <c r="B358" s="766">
        <v>70504302</v>
      </c>
      <c r="C358" s="766">
        <v>16907435</v>
      </c>
      <c r="D358" s="766">
        <v>16669368.88</v>
      </c>
      <c r="E358" s="763">
        <v>23.64</v>
      </c>
      <c r="F358" s="766">
        <v>2618432.04</v>
      </c>
    </row>
    <row r="359" spans="1:6" ht="25.5">
      <c r="A359" s="765" t="s">
        <v>957</v>
      </c>
      <c r="B359" s="766">
        <v>70504302</v>
      </c>
      <c r="C359" s="766">
        <v>16907435</v>
      </c>
      <c r="D359" s="766">
        <v>16669368.88</v>
      </c>
      <c r="E359" s="763">
        <v>23.64</v>
      </c>
      <c r="F359" s="766">
        <v>2618432.04</v>
      </c>
    </row>
    <row r="360" spans="1:6" ht="25.5">
      <c r="A360" s="765" t="s">
        <v>959</v>
      </c>
      <c r="B360" s="766">
        <v>4350532</v>
      </c>
      <c r="C360" s="766">
        <v>2006849</v>
      </c>
      <c r="D360" s="766">
        <v>2006847.59</v>
      </c>
      <c r="E360" s="763">
        <v>46.13</v>
      </c>
      <c r="F360" s="766">
        <v>683526.15</v>
      </c>
    </row>
    <row r="361" spans="1:6" ht="12.75">
      <c r="A361" s="765" t="s">
        <v>533</v>
      </c>
      <c r="B361" s="766">
        <v>0</v>
      </c>
      <c r="C361" s="766">
        <v>0</v>
      </c>
      <c r="D361" s="766">
        <v>3300597.54999998</v>
      </c>
      <c r="E361" s="768" t="s">
        <v>529</v>
      </c>
      <c r="F361" s="766">
        <v>-303228.819999998</v>
      </c>
    </row>
    <row r="362" spans="1:6" s="764" customFormat="1" ht="12.75">
      <c r="A362" s="758" t="s">
        <v>1006</v>
      </c>
      <c r="B362" s="759"/>
      <c r="C362" s="759"/>
      <c r="D362" s="759"/>
      <c r="E362" s="763"/>
      <c r="F362" s="759"/>
    </row>
    <row r="363" spans="1:6" ht="12.75">
      <c r="A363" s="758" t="s">
        <v>860</v>
      </c>
      <c r="B363" s="759">
        <v>362136</v>
      </c>
      <c r="C363" s="759">
        <v>681</v>
      </c>
      <c r="D363" s="759">
        <v>681</v>
      </c>
      <c r="E363" s="760">
        <v>0.19</v>
      </c>
      <c r="F363" s="759">
        <v>0</v>
      </c>
    </row>
    <row r="364" spans="1:6" ht="12.75">
      <c r="A364" s="765" t="s">
        <v>874</v>
      </c>
      <c r="B364" s="766">
        <v>362136</v>
      </c>
      <c r="C364" s="766">
        <v>681</v>
      </c>
      <c r="D364" s="766">
        <v>681</v>
      </c>
      <c r="E364" s="763">
        <v>0.19</v>
      </c>
      <c r="F364" s="766">
        <v>0</v>
      </c>
    </row>
    <row r="365" spans="1:6" ht="25.5">
      <c r="A365" s="765" t="s">
        <v>876</v>
      </c>
      <c r="B365" s="766">
        <v>362136</v>
      </c>
      <c r="C365" s="766">
        <v>681</v>
      </c>
      <c r="D365" s="766">
        <v>681</v>
      </c>
      <c r="E365" s="763">
        <v>0.19</v>
      </c>
      <c r="F365" s="766">
        <v>0</v>
      </c>
    </row>
    <row r="366" spans="1:6" ht="12.75">
      <c r="A366" s="758" t="s">
        <v>989</v>
      </c>
      <c r="B366" s="759">
        <v>362136</v>
      </c>
      <c r="C366" s="759">
        <v>681</v>
      </c>
      <c r="D366" s="759">
        <v>680.02</v>
      </c>
      <c r="E366" s="760">
        <v>0.19</v>
      </c>
      <c r="F366" s="759">
        <v>0</v>
      </c>
    </row>
    <row r="367" spans="1:6" ht="12.75">
      <c r="A367" s="765" t="s">
        <v>879</v>
      </c>
      <c r="B367" s="766">
        <v>4872</v>
      </c>
      <c r="C367" s="766">
        <v>681</v>
      </c>
      <c r="D367" s="766">
        <v>680.02</v>
      </c>
      <c r="E367" s="763">
        <v>13.96</v>
      </c>
      <c r="F367" s="766">
        <v>0</v>
      </c>
    </row>
    <row r="368" spans="1:6" ht="12.75">
      <c r="A368" s="765" t="s">
        <v>881</v>
      </c>
      <c r="B368" s="766">
        <v>4872</v>
      </c>
      <c r="C368" s="766">
        <v>681</v>
      </c>
      <c r="D368" s="766">
        <v>680.02</v>
      </c>
      <c r="E368" s="763">
        <v>13.96</v>
      </c>
      <c r="F368" s="766">
        <v>0</v>
      </c>
    </row>
    <row r="369" spans="1:6" ht="12.75">
      <c r="A369" s="765" t="s">
        <v>889</v>
      </c>
      <c r="B369" s="766">
        <v>4872</v>
      </c>
      <c r="C369" s="766">
        <v>681</v>
      </c>
      <c r="D369" s="766">
        <v>680.02</v>
      </c>
      <c r="E369" s="763">
        <v>13.96</v>
      </c>
      <c r="F369" s="766">
        <v>0</v>
      </c>
    </row>
    <row r="370" spans="1:6" ht="12.75">
      <c r="A370" s="765" t="s">
        <v>945</v>
      </c>
      <c r="B370" s="766">
        <v>357264</v>
      </c>
      <c r="C370" s="766">
        <v>0</v>
      </c>
      <c r="D370" s="766">
        <v>0</v>
      </c>
      <c r="E370" s="763">
        <v>0</v>
      </c>
      <c r="F370" s="766">
        <v>0</v>
      </c>
    </row>
    <row r="371" spans="1:6" ht="12.75">
      <c r="A371" s="765" t="s">
        <v>947</v>
      </c>
      <c r="B371" s="766">
        <v>357264</v>
      </c>
      <c r="C371" s="766">
        <v>0</v>
      </c>
      <c r="D371" s="766">
        <v>0</v>
      </c>
      <c r="E371" s="763">
        <v>0</v>
      </c>
      <c r="F371" s="766">
        <v>0</v>
      </c>
    </row>
    <row r="372" spans="1:6" ht="12.75">
      <c r="A372" s="765" t="s">
        <v>533</v>
      </c>
      <c r="B372" s="766">
        <v>0</v>
      </c>
      <c r="C372" s="766">
        <v>0</v>
      </c>
      <c r="D372" s="766">
        <v>0.98</v>
      </c>
      <c r="E372" s="768" t="s">
        <v>529</v>
      </c>
      <c r="F372" s="766">
        <v>0</v>
      </c>
    </row>
    <row r="373" spans="1:6" s="764" customFormat="1" ht="12.75">
      <c r="A373" s="758" t="s">
        <v>1012</v>
      </c>
      <c r="B373" s="759"/>
      <c r="C373" s="759"/>
      <c r="D373" s="759"/>
      <c r="E373" s="763"/>
      <c r="F373" s="759"/>
    </row>
    <row r="374" spans="1:6" ht="12.75">
      <c r="A374" s="758" t="s">
        <v>860</v>
      </c>
      <c r="B374" s="759">
        <v>100000</v>
      </c>
      <c r="C374" s="759">
        <v>33202</v>
      </c>
      <c r="D374" s="759">
        <v>33202</v>
      </c>
      <c r="E374" s="760">
        <v>33.2</v>
      </c>
      <c r="F374" s="759">
        <v>0</v>
      </c>
    </row>
    <row r="375" spans="1:6" ht="12.75">
      <c r="A375" s="765" t="s">
        <v>874</v>
      </c>
      <c r="B375" s="766">
        <v>100000</v>
      </c>
      <c r="C375" s="766">
        <v>33202</v>
      </c>
      <c r="D375" s="766">
        <v>33202</v>
      </c>
      <c r="E375" s="763">
        <v>33.2</v>
      </c>
      <c r="F375" s="766">
        <v>0</v>
      </c>
    </row>
    <row r="376" spans="1:6" ht="25.5">
      <c r="A376" s="765" t="s">
        <v>876</v>
      </c>
      <c r="B376" s="766">
        <v>100000</v>
      </c>
      <c r="C376" s="766">
        <v>33202</v>
      </c>
      <c r="D376" s="766">
        <v>33202</v>
      </c>
      <c r="E376" s="763">
        <v>33.2</v>
      </c>
      <c r="F376" s="766">
        <v>0</v>
      </c>
    </row>
    <row r="377" spans="1:6" ht="12.75">
      <c r="A377" s="758" t="s">
        <v>989</v>
      </c>
      <c r="B377" s="759">
        <v>100000</v>
      </c>
      <c r="C377" s="759">
        <v>33202</v>
      </c>
      <c r="D377" s="759">
        <v>33202</v>
      </c>
      <c r="E377" s="760">
        <v>33.2</v>
      </c>
      <c r="F377" s="759">
        <v>0</v>
      </c>
    </row>
    <row r="378" spans="1:6" ht="12.75">
      <c r="A378" s="765" t="s">
        <v>879</v>
      </c>
      <c r="B378" s="766">
        <v>35603</v>
      </c>
      <c r="C378" s="766">
        <v>33202</v>
      </c>
      <c r="D378" s="766">
        <v>33202</v>
      </c>
      <c r="E378" s="763">
        <v>93.26</v>
      </c>
      <c r="F378" s="766">
        <v>0</v>
      </c>
    </row>
    <row r="379" spans="1:6" ht="12.75">
      <c r="A379" s="765" t="s">
        <v>881</v>
      </c>
      <c r="B379" s="766">
        <v>35603</v>
      </c>
      <c r="C379" s="766">
        <v>33202</v>
      </c>
      <c r="D379" s="766">
        <v>33202</v>
      </c>
      <c r="E379" s="763">
        <v>93.26</v>
      </c>
      <c r="F379" s="766">
        <v>0</v>
      </c>
    </row>
    <row r="380" spans="1:6" ht="12.75">
      <c r="A380" s="765" t="s">
        <v>889</v>
      </c>
      <c r="B380" s="766">
        <v>35603</v>
      </c>
      <c r="C380" s="766">
        <v>33202</v>
      </c>
      <c r="D380" s="766">
        <v>33202</v>
      </c>
      <c r="E380" s="763">
        <v>93.26</v>
      </c>
      <c r="F380" s="766">
        <v>0</v>
      </c>
    </row>
    <row r="381" spans="1:6" ht="12.75">
      <c r="A381" s="765" t="s">
        <v>945</v>
      </c>
      <c r="B381" s="766">
        <v>64397</v>
      </c>
      <c r="C381" s="766">
        <v>0</v>
      </c>
      <c r="D381" s="766">
        <v>0</v>
      </c>
      <c r="E381" s="763">
        <v>0</v>
      </c>
      <c r="F381" s="766">
        <v>0</v>
      </c>
    </row>
    <row r="382" spans="1:6" ht="12.75">
      <c r="A382" s="765" t="s">
        <v>947</v>
      </c>
      <c r="B382" s="766">
        <v>64397</v>
      </c>
      <c r="C382" s="766">
        <v>0</v>
      </c>
      <c r="D382" s="766">
        <v>0</v>
      </c>
      <c r="E382" s="763">
        <v>0</v>
      </c>
      <c r="F382" s="766">
        <v>0</v>
      </c>
    </row>
    <row r="383" spans="1:6" s="764" customFormat="1" ht="12.75">
      <c r="A383" s="758" t="s">
        <v>1014</v>
      </c>
      <c r="B383" s="759"/>
      <c r="C383" s="759"/>
      <c r="D383" s="759"/>
      <c r="E383" s="763"/>
      <c r="F383" s="759"/>
    </row>
    <row r="384" spans="1:6" ht="12.75">
      <c r="A384" s="758" t="s">
        <v>860</v>
      </c>
      <c r="B384" s="759">
        <v>58644692</v>
      </c>
      <c r="C384" s="759">
        <v>29183544</v>
      </c>
      <c r="D384" s="759">
        <v>29182443.36</v>
      </c>
      <c r="E384" s="760">
        <v>49.76</v>
      </c>
      <c r="F384" s="759">
        <v>1770339</v>
      </c>
    </row>
    <row r="385" spans="1:6" ht="12.75">
      <c r="A385" s="765" t="s">
        <v>863</v>
      </c>
      <c r="B385" s="766">
        <v>125715</v>
      </c>
      <c r="C385" s="766">
        <v>125715</v>
      </c>
      <c r="D385" s="766">
        <v>124614.36</v>
      </c>
      <c r="E385" s="763">
        <v>99.12</v>
      </c>
      <c r="F385" s="766">
        <v>0</v>
      </c>
    </row>
    <row r="386" spans="1:6" ht="12.75">
      <c r="A386" s="765" t="s">
        <v>874</v>
      </c>
      <c r="B386" s="766">
        <v>58518977</v>
      </c>
      <c r="C386" s="766">
        <v>29057829</v>
      </c>
      <c r="D386" s="766">
        <v>29057829</v>
      </c>
      <c r="E386" s="763">
        <v>49.66</v>
      </c>
      <c r="F386" s="766">
        <v>1770339</v>
      </c>
    </row>
    <row r="387" spans="1:6" ht="25.5">
      <c r="A387" s="765" t="s">
        <v>876</v>
      </c>
      <c r="B387" s="766">
        <v>55598834</v>
      </c>
      <c r="C387" s="766">
        <v>27952415</v>
      </c>
      <c r="D387" s="766">
        <v>27952415</v>
      </c>
      <c r="E387" s="763">
        <v>50.28</v>
      </c>
      <c r="F387" s="766">
        <v>1770339</v>
      </c>
    </row>
    <row r="388" spans="1:6" ht="25.5">
      <c r="A388" s="765" t="s">
        <v>1020</v>
      </c>
      <c r="B388" s="766">
        <v>2920143</v>
      </c>
      <c r="C388" s="766">
        <v>1105414</v>
      </c>
      <c r="D388" s="766">
        <v>1105414</v>
      </c>
      <c r="E388" s="763">
        <v>37.85</v>
      </c>
      <c r="F388" s="766">
        <v>0</v>
      </c>
    </row>
    <row r="389" spans="1:6" ht="12.75">
      <c r="A389" s="758" t="s">
        <v>989</v>
      </c>
      <c r="B389" s="759">
        <v>58644692</v>
      </c>
      <c r="C389" s="759">
        <v>29183544</v>
      </c>
      <c r="D389" s="759">
        <v>26384973.41</v>
      </c>
      <c r="E389" s="760">
        <v>44.99</v>
      </c>
      <c r="F389" s="759">
        <v>1380109.56</v>
      </c>
    </row>
    <row r="390" spans="1:6" ht="12.75">
      <c r="A390" s="765" t="s">
        <v>879</v>
      </c>
      <c r="B390" s="766">
        <v>49249324</v>
      </c>
      <c r="C390" s="766">
        <v>28566692</v>
      </c>
      <c r="D390" s="766">
        <v>26006181.87</v>
      </c>
      <c r="E390" s="763">
        <v>52.81</v>
      </c>
      <c r="F390" s="766">
        <v>1380109.56</v>
      </c>
    </row>
    <row r="391" spans="1:6" ht="12.75">
      <c r="A391" s="765" t="s">
        <v>881</v>
      </c>
      <c r="B391" s="766">
        <v>3909130</v>
      </c>
      <c r="C391" s="766">
        <v>2093338</v>
      </c>
      <c r="D391" s="766">
        <v>1787837.2</v>
      </c>
      <c r="E391" s="763">
        <v>45.73</v>
      </c>
      <c r="F391" s="766">
        <v>441778.36</v>
      </c>
    </row>
    <row r="392" spans="1:6" ht="12.75">
      <c r="A392" s="765" t="s">
        <v>883</v>
      </c>
      <c r="B392" s="766">
        <v>56296</v>
      </c>
      <c r="C392" s="766">
        <v>31224</v>
      </c>
      <c r="D392" s="766">
        <v>20238.46</v>
      </c>
      <c r="E392" s="763">
        <v>35.95</v>
      </c>
      <c r="F392" s="766">
        <v>2813.42</v>
      </c>
    </row>
    <row r="393" spans="1:6" ht="12.75">
      <c r="A393" s="765" t="s">
        <v>885</v>
      </c>
      <c r="B393" s="766">
        <v>44966</v>
      </c>
      <c r="C393" s="766">
        <v>24465</v>
      </c>
      <c r="D393" s="766">
        <v>15986.02</v>
      </c>
      <c r="E393" s="763">
        <v>35.55</v>
      </c>
      <c r="F393" s="766">
        <v>2140.96</v>
      </c>
    </row>
    <row r="394" spans="1:6" ht="12.75">
      <c r="A394" s="765" t="s">
        <v>889</v>
      </c>
      <c r="B394" s="766">
        <v>3852834</v>
      </c>
      <c r="C394" s="766">
        <v>2062114</v>
      </c>
      <c r="D394" s="766">
        <v>1767598.74</v>
      </c>
      <c r="E394" s="763">
        <v>45.88</v>
      </c>
      <c r="F394" s="766">
        <v>438964.94</v>
      </c>
    </row>
    <row r="395" spans="1:6" ht="12.75">
      <c r="A395" s="765" t="s">
        <v>909</v>
      </c>
      <c r="B395" s="766">
        <v>41876471</v>
      </c>
      <c r="C395" s="766">
        <v>25112974</v>
      </c>
      <c r="D395" s="766">
        <v>22925089.12</v>
      </c>
      <c r="E395" s="763">
        <v>54.74</v>
      </c>
      <c r="F395" s="766">
        <v>907829.61</v>
      </c>
    </row>
    <row r="396" spans="1:6" ht="12.75">
      <c r="A396" s="765" t="s">
        <v>911</v>
      </c>
      <c r="B396" s="766">
        <v>41876471</v>
      </c>
      <c r="C396" s="766">
        <v>25112974</v>
      </c>
      <c r="D396" s="766">
        <v>22925089.12</v>
      </c>
      <c r="E396" s="763">
        <v>54.74</v>
      </c>
      <c r="F396" s="766">
        <v>907829.61</v>
      </c>
    </row>
    <row r="397" spans="1:6" ht="12.75">
      <c r="A397" s="765" t="s">
        <v>935</v>
      </c>
      <c r="B397" s="766">
        <v>3463723</v>
      </c>
      <c r="C397" s="766">
        <v>1360380</v>
      </c>
      <c r="D397" s="766">
        <v>1293255.55</v>
      </c>
      <c r="E397" s="763">
        <v>37.34</v>
      </c>
      <c r="F397" s="766">
        <v>30501.59</v>
      </c>
    </row>
    <row r="398" spans="1:6" ht="12.75">
      <c r="A398" s="765" t="s">
        <v>937</v>
      </c>
      <c r="B398" s="766">
        <v>3923</v>
      </c>
      <c r="C398" s="766">
        <v>3923</v>
      </c>
      <c r="D398" s="766">
        <v>0</v>
      </c>
      <c r="E398" s="763">
        <v>0</v>
      </c>
      <c r="F398" s="766">
        <v>0</v>
      </c>
    </row>
    <row r="399" spans="1:6" ht="25.5">
      <c r="A399" s="765" t="s">
        <v>1008</v>
      </c>
      <c r="B399" s="766">
        <v>3923</v>
      </c>
      <c r="C399" s="766">
        <v>3923</v>
      </c>
      <c r="D399" s="766">
        <v>0</v>
      </c>
      <c r="E399" s="763">
        <v>0</v>
      </c>
      <c r="F399" s="766">
        <v>0</v>
      </c>
    </row>
    <row r="400" spans="1:6" ht="38.25">
      <c r="A400" s="765" t="s">
        <v>1010</v>
      </c>
      <c r="B400" s="766">
        <v>3923</v>
      </c>
      <c r="C400" s="766">
        <v>3923</v>
      </c>
      <c r="D400" s="766">
        <v>0</v>
      </c>
      <c r="E400" s="763">
        <v>0</v>
      </c>
      <c r="F400" s="766">
        <v>0</v>
      </c>
    </row>
    <row r="401" spans="1:6" ht="38.25">
      <c r="A401" s="765" t="s">
        <v>943</v>
      </c>
      <c r="B401" s="766">
        <v>539657</v>
      </c>
      <c r="C401" s="766">
        <v>251043</v>
      </c>
      <c r="D401" s="766">
        <v>192429.18</v>
      </c>
      <c r="E401" s="763">
        <v>35.66</v>
      </c>
      <c r="F401" s="766">
        <v>30501.59</v>
      </c>
    </row>
    <row r="402" spans="1:6" ht="12.75">
      <c r="A402" s="765" t="s">
        <v>1022</v>
      </c>
      <c r="B402" s="766">
        <v>2920143</v>
      </c>
      <c r="C402" s="766">
        <v>1105414</v>
      </c>
      <c r="D402" s="766">
        <v>1100826.37</v>
      </c>
      <c r="E402" s="763">
        <v>37.7</v>
      </c>
      <c r="F402" s="766">
        <v>0</v>
      </c>
    </row>
    <row r="403" spans="1:6" ht="38.25">
      <c r="A403" s="765" t="s">
        <v>1024</v>
      </c>
      <c r="B403" s="766">
        <v>2920143</v>
      </c>
      <c r="C403" s="766">
        <v>1105414</v>
      </c>
      <c r="D403" s="766">
        <v>1100826.37</v>
      </c>
      <c r="E403" s="763">
        <v>37.7</v>
      </c>
      <c r="F403" s="766">
        <v>0</v>
      </c>
    </row>
    <row r="404" spans="1:6" ht="12.75">
      <c r="A404" s="765" t="s">
        <v>945</v>
      </c>
      <c r="B404" s="766">
        <v>9395368</v>
      </c>
      <c r="C404" s="766">
        <v>616852</v>
      </c>
      <c r="D404" s="766">
        <v>378791.54</v>
      </c>
      <c r="E404" s="763">
        <v>4.03</v>
      </c>
      <c r="F404" s="766">
        <v>0</v>
      </c>
    </row>
    <row r="405" spans="1:6" ht="12.75">
      <c r="A405" s="765" t="s">
        <v>947</v>
      </c>
      <c r="B405" s="766">
        <v>1225000</v>
      </c>
      <c r="C405" s="766">
        <v>0</v>
      </c>
      <c r="D405" s="766">
        <v>0</v>
      </c>
      <c r="E405" s="763">
        <v>0</v>
      </c>
      <c r="F405" s="766">
        <v>0</v>
      </c>
    </row>
    <row r="406" spans="1:6" ht="25.5">
      <c r="A406" s="765" t="s">
        <v>953</v>
      </c>
      <c r="B406" s="766">
        <v>8170368</v>
      </c>
      <c r="C406" s="766">
        <v>616852</v>
      </c>
      <c r="D406" s="766">
        <v>378791.54</v>
      </c>
      <c r="E406" s="763">
        <v>4.64</v>
      </c>
      <c r="F406" s="766">
        <v>0</v>
      </c>
    </row>
    <row r="407" spans="1:6" ht="12.75">
      <c r="A407" s="765" t="s">
        <v>955</v>
      </c>
      <c r="B407" s="766">
        <v>8170368</v>
      </c>
      <c r="C407" s="766">
        <v>616852</v>
      </c>
      <c r="D407" s="766">
        <v>378791.54</v>
      </c>
      <c r="E407" s="763">
        <v>4.64</v>
      </c>
      <c r="F407" s="766">
        <v>0</v>
      </c>
    </row>
    <row r="408" spans="1:6" ht="25.5">
      <c r="A408" s="765" t="s">
        <v>957</v>
      </c>
      <c r="B408" s="766">
        <v>8170368</v>
      </c>
      <c r="C408" s="766">
        <v>616852</v>
      </c>
      <c r="D408" s="766">
        <v>378791.54</v>
      </c>
      <c r="E408" s="763">
        <v>4.64</v>
      </c>
      <c r="F408" s="766">
        <v>0</v>
      </c>
    </row>
    <row r="409" spans="1:6" ht="12.75">
      <c r="A409" s="765" t="s">
        <v>533</v>
      </c>
      <c r="B409" s="766">
        <v>0</v>
      </c>
      <c r="C409" s="766">
        <v>0</v>
      </c>
      <c r="D409" s="766">
        <v>2797469.94999999</v>
      </c>
      <c r="E409" s="768" t="s">
        <v>529</v>
      </c>
      <c r="F409" s="766">
        <v>390229.44</v>
      </c>
    </row>
    <row r="410" spans="1:6" s="764" customFormat="1" ht="12.75">
      <c r="A410" s="758" t="s">
        <v>1026</v>
      </c>
      <c r="B410" s="759"/>
      <c r="C410" s="759"/>
      <c r="D410" s="759"/>
      <c r="E410" s="763"/>
      <c r="F410" s="759"/>
    </row>
    <row r="411" spans="1:6" ht="12.75">
      <c r="A411" s="758" t="s">
        <v>860</v>
      </c>
      <c r="B411" s="759">
        <v>39978421</v>
      </c>
      <c r="C411" s="759">
        <v>13069337</v>
      </c>
      <c r="D411" s="759">
        <v>13069335.79</v>
      </c>
      <c r="E411" s="760">
        <v>32.69</v>
      </c>
      <c r="F411" s="759">
        <v>1293574</v>
      </c>
    </row>
    <row r="412" spans="1:6" ht="12.75">
      <c r="A412" s="765" t="s">
        <v>863</v>
      </c>
      <c r="B412" s="766">
        <v>1101527</v>
      </c>
      <c r="C412" s="766">
        <v>1101527</v>
      </c>
      <c r="D412" s="766">
        <v>1101525.79</v>
      </c>
      <c r="E412" s="763">
        <v>100</v>
      </c>
      <c r="F412" s="766">
        <v>0</v>
      </c>
    </row>
    <row r="413" spans="1:6" ht="12.75">
      <c r="A413" s="765" t="s">
        <v>874</v>
      </c>
      <c r="B413" s="766">
        <v>38876894</v>
      </c>
      <c r="C413" s="766">
        <v>11967810</v>
      </c>
      <c r="D413" s="766">
        <v>11967810</v>
      </c>
      <c r="E413" s="763">
        <v>30.78</v>
      </c>
      <c r="F413" s="766">
        <v>1293574</v>
      </c>
    </row>
    <row r="414" spans="1:6" ht="25.5">
      <c r="A414" s="765" t="s">
        <v>876</v>
      </c>
      <c r="B414" s="766">
        <v>22826363</v>
      </c>
      <c r="C414" s="766">
        <v>6400804</v>
      </c>
      <c r="D414" s="766">
        <v>6400804</v>
      </c>
      <c r="E414" s="763">
        <v>28.04</v>
      </c>
      <c r="F414" s="766">
        <v>1112076</v>
      </c>
    </row>
    <row r="415" spans="1:6" ht="25.5">
      <c r="A415" s="765" t="s">
        <v>1020</v>
      </c>
      <c r="B415" s="766">
        <v>16050531</v>
      </c>
      <c r="C415" s="766">
        <v>5567006</v>
      </c>
      <c r="D415" s="766">
        <v>5567006</v>
      </c>
      <c r="E415" s="763">
        <v>34.68</v>
      </c>
      <c r="F415" s="766">
        <v>181498</v>
      </c>
    </row>
    <row r="416" spans="1:6" ht="12.75">
      <c r="A416" s="758" t="s">
        <v>989</v>
      </c>
      <c r="B416" s="759">
        <v>39978421</v>
      </c>
      <c r="C416" s="759">
        <v>13069337</v>
      </c>
      <c r="D416" s="759">
        <v>13068513.52</v>
      </c>
      <c r="E416" s="760">
        <v>32.69</v>
      </c>
      <c r="F416" s="759">
        <v>1326703.91</v>
      </c>
    </row>
    <row r="417" spans="1:6" ht="12.75">
      <c r="A417" s="765" t="s">
        <v>879</v>
      </c>
      <c r="B417" s="766">
        <v>30675662</v>
      </c>
      <c r="C417" s="766">
        <v>10300162</v>
      </c>
      <c r="D417" s="766">
        <v>10299775.38</v>
      </c>
      <c r="E417" s="763">
        <v>33.58</v>
      </c>
      <c r="F417" s="766">
        <v>1256299</v>
      </c>
    </row>
    <row r="418" spans="1:6" ht="12.75">
      <c r="A418" s="765" t="s">
        <v>909</v>
      </c>
      <c r="B418" s="766">
        <v>4951755</v>
      </c>
      <c r="C418" s="766">
        <v>2771775</v>
      </c>
      <c r="D418" s="766">
        <v>2771706.89</v>
      </c>
      <c r="E418" s="763">
        <v>55.97</v>
      </c>
      <c r="F418" s="766">
        <v>268529.87</v>
      </c>
    </row>
    <row r="419" spans="1:6" ht="12.75">
      <c r="A419" s="765" t="s">
        <v>911</v>
      </c>
      <c r="B419" s="766">
        <v>4951755</v>
      </c>
      <c r="C419" s="766">
        <v>2771775</v>
      </c>
      <c r="D419" s="766">
        <v>2771706.89</v>
      </c>
      <c r="E419" s="763">
        <v>55.97</v>
      </c>
      <c r="F419" s="766">
        <v>268529.87</v>
      </c>
    </row>
    <row r="420" spans="1:6" ht="12.75">
      <c r="A420" s="765" t="s">
        <v>935</v>
      </c>
      <c r="B420" s="766">
        <v>25723907</v>
      </c>
      <c r="C420" s="766">
        <v>7528387</v>
      </c>
      <c r="D420" s="766">
        <v>7528068.49</v>
      </c>
      <c r="E420" s="763">
        <v>29.26</v>
      </c>
      <c r="F420" s="766">
        <v>987769.13</v>
      </c>
    </row>
    <row r="421" spans="1:6" ht="38.25">
      <c r="A421" s="765" t="s">
        <v>943</v>
      </c>
      <c r="B421" s="766">
        <v>18976135</v>
      </c>
      <c r="C421" s="766">
        <v>4730556</v>
      </c>
      <c r="D421" s="766">
        <v>4730323.65</v>
      </c>
      <c r="E421" s="763">
        <v>24.93</v>
      </c>
      <c r="F421" s="766">
        <v>873600.93</v>
      </c>
    </row>
    <row r="422" spans="1:6" ht="12.75">
      <c r="A422" s="765" t="s">
        <v>1022</v>
      </c>
      <c r="B422" s="766">
        <v>6747772</v>
      </c>
      <c r="C422" s="766">
        <v>2797831</v>
      </c>
      <c r="D422" s="766">
        <v>2797744.84</v>
      </c>
      <c r="E422" s="763">
        <v>41.46</v>
      </c>
      <c r="F422" s="766">
        <v>114168.2</v>
      </c>
    </row>
    <row r="423" spans="1:6" ht="38.25">
      <c r="A423" s="765" t="s">
        <v>1024</v>
      </c>
      <c r="B423" s="766">
        <v>6747772</v>
      </c>
      <c r="C423" s="766">
        <v>2797831</v>
      </c>
      <c r="D423" s="766">
        <v>2797744.84</v>
      </c>
      <c r="E423" s="763">
        <v>41.46</v>
      </c>
      <c r="F423" s="766">
        <v>114168.2</v>
      </c>
    </row>
    <row r="424" spans="1:6" ht="12.75">
      <c r="A424" s="765" t="s">
        <v>945</v>
      </c>
      <c r="B424" s="766">
        <v>9302759</v>
      </c>
      <c r="C424" s="766">
        <v>2769175</v>
      </c>
      <c r="D424" s="766">
        <v>2768738.14</v>
      </c>
      <c r="E424" s="763">
        <v>29.76</v>
      </c>
      <c r="F424" s="766">
        <v>70404.91</v>
      </c>
    </row>
    <row r="425" spans="1:6" ht="25.5">
      <c r="A425" s="765" t="s">
        <v>953</v>
      </c>
      <c r="B425" s="766">
        <v>9302759</v>
      </c>
      <c r="C425" s="766">
        <v>2769175</v>
      </c>
      <c r="D425" s="766">
        <v>2768738.14</v>
      </c>
      <c r="E425" s="763">
        <v>29.76</v>
      </c>
      <c r="F425" s="766">
        <v>70404.91</v>
      </c>
    </row>
    <row r="426" spans="1:6" ht="25.5">
      <c r="A426" s="765" t="s">
        <v>1031</v>
      </c>
      <c r="B426" s="766">
        <v>9302759</v>
      </c>
      <c r="C426" s="766">
        <v>2769175</v>
      </c>
      <c r="D426" s="766">
        <v>2768738.14</v>
      </c>
      <c r="E426" s="763">
        <v>29.76</v>
      </c>
      <c r="F426" s="766">
        <v>70404.91</v>
      </c>
    </row>
    <row r="427" spans="1:6" ht="12.75">
      <c r="A427" s="765" t="s">
        <v>533</v>
      </c>
      <c r="B427" s="766">
        <v>0</v>
      </c>
      <c r="C427" s="766">
        <v>0</v>
      </c>
      <c r="D427" s="766">
        <v>822.27</v>
      </c>
      <c r="E427" s="768" t="s">
        <v>529</v>
      </c>
      <c r="F427" s="766">
        <v>-33129.91</v>
      </c>
    </row>
    <row r="428" spans="1:6" s="764" customFormat="1" ht="12.75">
      <c r="A428" s="758" t="s">
        <v>750</v>
      </c>
      <c r="B428" s="759"/>
      <c r="C428" s="759"/>
      <c r="D428" s="759"/>
      <c r="E428" s="763"/>
      <c r="F428" s="759"/>
    </row>
    <row r="429" spans="1:6" ht="12.75">
      <c r="A429" s="758" t="s">
        <v>860</v>
      </c>
      <c r="B429" s="759">
        <v>2186652</v>
      </c>
      <c r="C429" s="759">
        <v>682269</v>
      </c>
      <c r="D429" s="759">
        <v>682269</v>
      </c>
      <c r="E429" s="760">
        <v>31.2</v>
      </c>
      <c r="F429" s="759">
        <v>4414</v>
      </c>
    </row>
    <row r="430" spans="1:6" ht="12.75">
      <c r="A430" s="765" t="s">
        <v>874</v>
      </c>
      <c r="B430" s="766">
        <v>2186652</v>
      </c>
      <c r="C430" s="766">
        <v>682269</v>
      </c>
      <c r="D430" s="766">
        <v>682269</v>
      </c>
      <c r="E430" s="763">
        <v>31.2</v>
      </c>
      <c r="F430" s="766">
        <v>4414</v>
      </c>
    </row>
    <row r="431" spans="1:6" ht="25.5">
      <c r="A431" s="765" t="s">
        <v>876</v>
      </c>
      <c r="B431" s="766">
        <v>2186652</v>
      </c>
      <c r="C431" s="766">
        <v>682269</v>
      </c>
      <c r="D431" s="766">
        <v>682269</v>
      </c>
      <c r="E431" s="763">
        <v>31.2</v>
      </c>
      <c r="F431" s="766">
        <v>4414</v>
      </c>
    </row>
    <row r="432" spans="1:6" ht="12.75">
      <c r="A432" s="758" t="s">
        <v>989</v>
      </c>
      <c r="B432" s="759">
        <v>2186652</v>
      </c>
      <c r="C432" s="759">
        <v>682269</v>
      </c>
      <c r="D432" s="759">
        <v>679348.34</v>
      </c>
      <c r="E432" s="760">
        <v>31.07</v>
      </c>
      <c r="F432" s="759">
        <v>3433.17</v>
      </c>
    </row>
    <row r="433" spans="1:6" ht="12.75">
      <c r="A433" s="765" t="s">
        <v>879</v>
      </c>
      <c r="B433" s="766">
        <v>656402</v>
      </c>
      <c r="C433" s="766">
        <v>65249</v>
      </c>
      <c r="D433" s="766">
        <v>62328.34</v>
      </c>
      <c r="E433" s="763">
        <v>9.5</v>
      </c>
      <c r="F433" s="766">
        <v>3433.17</v>
      </c>
    </row>
    <row r="434" spans="1:6" ht="12.75">
      <c r="A434" s="765" t="s">
        <v>881</v>
      </c>
      <c r="B434" s="766">
        <v>656402</v>
      </c>
      <c r="C434" s="766">
        <v>65249</v>
      </c>
      <c r="D434" s="766">
        <v>62328.34</v>
      </c>
      <c r="E434" s="763">
        <v>9.5</v>
      </c>
      <c r="F434" s="766">
        <v>3433.17</v>
      </c>
    </row>
    <row r="435" spans="1:6" ht="12.75">
      <c r="A435" s="765" t="s">
        <v>883</v>
      </c>
      <c r="B435" s="766">
        <v>11000</v>
      </c>
      <c r="C435" s="766">
        <v>3389</v>
      </c>
      <c r="D435" s="766">
        <v>2554.19</v>
      </c>
      <c r="E435" s="763">
        <v>23.22</v>
      </c>
      <c r="F435" s="766">
        <v>0</v>
      </c>
    </row>
    <row r="436" spans="1:6" ht="12.75">
      <c r="A436" s="765" t="s">
        <v>885</v>
      </c>
      <c r="B436" s="766">
        <v>8864</v>
      </c>
      <c r="C436" s="766">
        <v>2757</v>
      </c>
      <c r="D436" s="766">
        <v>2085.81</v>
      </c>
      <c r="E436" s="763">
        <v>23.53</v>
      </c>
      <c r="F436" s="766">
        <v>0</v>
      </c>
    </row>
    <row r="437" spans="1:6" ht="12.75">
      <c r="A437" s="765" t="s">
        <v>889</v>
      </c>
      <c r="B437" s="766">
        <v>645402</v>
      </c>
      <c r="C437" s="766">
        <v>61860</v>
      </c>
      <c r="D437" s="766">
        <v>59774.15</v>
      </c>
      <c r="E437" s="763">
        <v>9.26</v>
      </c>
      <c r="F437" s="766">
        <v>3433.17</v>
      </c>
    </row>
    <row r="438" spans="1:6" ht="12.75">
      <c r="A438" s="765" t="s">
        <v>945</v>
      </c>
      <c r="B438" s="766">
        <v>1530250</v>
      </c>
      <c r="C438" s="766">
        <v>617020</v>
      </c>
      <c r="D438" s="766">
        <v>617020</v>
      </c>
      <c r="E438" s="763">
        <v>40.32</v>
      </c>
      <c r="F438" s="766">
        <v>0</v>
      </c>
    </row>
    <row r="439" spans="1:6" ht="12.75">
      <c r="A439" s="765" t="s">
        <v>947</v>
      </c>
      <c r="B439" s="766">
        <v>1530250</v>
      </c>
      <c r="C439" s="766">
        <v>617020</v>
      </c>
      <c r="D439" s="766">
        <v>617020</v>
      </c>
      <c r="E439" s="763">
        <v>40.32</v>
      </c>
      <c r="F439" s="766">
        <v>0</v>
      </c>
    </row>
    <row r="440" spans="1:6" ht="12.75">
      <c r="A440" s="765" t="s">
        <v>533</v>
      </c>
      <c r="B440" s="766">
        <v>0</v>
      </c>
      <c r="C440" s="766">
        <v>0</v>
      </c>
      <c r="D440" s="766">
        <v>2920.66</v>
      </c>
      <c r="E440" s="768" t="s">
        <v>529</v>
      </c>
      <c r="F440" s="766">
        <v>980.83</v>
      </c>
    </row>
    <row r="441" spans="1:6" s="764" customFormat="1" ht="12.75">
      <c r="A441" s="758" t="s">
        <v>1038</v>
      </c>
      <c r="B441" s="759"/>
      <c r="C441" s="759"/>
      <c r="D441" s="759"/>
      <c r="E441" s="763"/>
      <c r="F441" s="759"/>
    </row>
    <row r="442" spans="1:6" ht="12.75">
      <c r="A442" s="758" t="s">
        <v>860</v>
      </c>
      <c r="B442" s="759">
        <v>42433726</v>
      </c>
      <c r="C442" s="759">
        <v>15681256</v>
      </c>
      <c r="D442" s="759">
        <v>15681256</v>
      </c>
      <c r="E442" s="760">
        <v>36.95</v>
      </c>
      <c r="F442" s="759">
        <v>8565883</v>
      </c>
    </row>
    <row r="443" spans="1:6" ht="12.75">
      <c r="A443" s="765" t="s">
        <v>874</v>
      </c>
      <c r="B443" s="766">
        <v>42433726</v>
      </c>
      <c r="C443" s="766">
        <v>15681256</v>
      </c>
      <c r="D443" s="766">
        <v>15681256</v>
      </c>
      <c r="E443" s="763">
        <v>36.95</v>
      </c>
      <c r="F443" s="766">
        <v>8565883</v>
      </c>
    </row>
    <row r="444" spans="1:6" ht="25.5">
      <c r="A444" s="765" t="s">
        <v>876</v>
      </c>
      <c r="B444" s="766">
        <v>41923258</v>
      </c>
      <c r="C444" s="766">
        <v>15664610</v>
      </c>
      <c r="D444" s="766">
        <v>15664610</v>
      </c>
      <c r="E444" s="763">
        <v>37.36</v>
      </c>
      <c r="F444" s="766">
        <v>8549752</v>
      </c>
    </row>
    <row r="445" spans="1:6" ht="25.5">
      <c r="A445" s="765" t="s">
        <v>1020</v>
      </c>
      <c r="B445" s="766">
        <v>510468</v>
      </c>
      <c r="C445" s="766">
        <v>16646</v>
      </c>
      <c r="D445" s="766">
        <v>16646</v>
      </c>
      <c r="E445" s="763">
        <v>3.26</v>
      </c>
      <c r="F445" s="766">
        <v>16131</v>
      </c>
    </row>
    <row r="446" spans="1:6" ht="12.75">
      <c r="A446" s="758" t="s">
        <v>989</v>
      </c>
      <c r="B446" s="759">
        <v>42433726</v>
      </c>
      <c r="C446" s="759">
        <v>15681256</v>
      </c>
      <c r="D446" s="759">
        <v>15424147.33</v>
      </c>
      <c r="E446" s="760">
        <v>36.35</v>
      </c>
      <c r="F446" s="759">
        <v>8610521.87</v>
      </c>
    </row>
    <row r="447" spans="1:6" ht="12.75">
      <c r="A447" s="765" t="s">
        <v>879</v>
      </c>
      <c r="B447" s="766">
        <v>16193430</v>
      </c>
      <c r="C447" s="766">
        <v>9550077</v>
      </c>
      <c r="D447" s="766">
        <v>9452356.41</v>
      </c>
      <c r="E447" s="763">
        <v>58.37</v>
      </c>
      <c r="F447" s="766">
        <v>7285925</v>
      </c>
    </row>
    <row r="448" spans="1:6" ht="12.75">
      <c r="A448" s="765" t="s">
        <v>881</v>
      </c>
      <c r="B448" s="766">
        <v>4052859</v>
      </c>
      <c r="C448" s="766">
        <v>640387</v>
      </c>
      <c r="D448" s="766">
        <v>542667.63</v>
      </c>
      <c r="E448" s="763">
        <v>13.39</v>
      </c>
      <c r="F448" s="766">
        <v>90823.67</v>
      </c>
    </row>
    <row r="449" spans="1:6" ht="12.75">
      <c r="A449" s="765" t="s">
        <v>883</v>
      </c>
      <c r="B449" s="766">
        <v>106817</v>
      </c>
      <c r="C449" s="766">
        <v>34254</v>
      </c>
      <c r="D449" s="766">
        <v>34233.17</v>
      </c>
      <c r="E449" s="763">
        <v>32.05</v>
      </c>
      <c r="F449" s="766">
        <v>5395.2</v>
      </c>
    </row>
    <row r="450" spans="1:6" ht="12.75">
      <c r="A450" s="765" t="s">
        <v>885</v>
      </c>
      <c r="B450" s="766">
        <v>86078</v>
      </c>
      <c r="C450" s="766">
        <v>27651</v>
      </c>
      <c r="D450" s="766">
        <v>27649.37</v>
      </c>
      <c r="E450" s="763">
        <v>32.12</v>
      </c>
      <c r="F450" s="766">
        <v>4347.82</v>
      </c>
    </row>
    <row r="451" spans="1:6" ht="12.75">
      <c r="A451" s="765" t="s">
        <v>889</v>
      </c>
      <c r="B451" s="766">
        <v>3946042</v>
      </c>
      <c r="C451" s="766">
        <v>606133</v>
      </c>
      <c r="D451" s="766">
        <v>508434.46</v>
      </c>
      <c r="E451" s="763">
        <v>12.88</v>
      </c>
      <c r="F451" s="766">
        <v>85428.47</v>
      </c>
    </row>
    <row r="452" spans="1:6" ht="12.75">
      <c r="A452" s="765" t="s">
        <v>909</v>
      </c>
      <c r="B452" s="766">
        <v>1504074</v>
      </c>
      <c r="C452" s="766">
        <v>740067</v>
      </c>
      <c r="D452" s="766">
        <v>740066.07</v>
      </c>
      <c r="E452" s="763">
        <v>49.2</v>
      </c>
      <c r="F452" s="766">
        <v>740066.07</v>
      </c>
    </row>
    <row r="453" spans="1:6" ht="12.75">
      <c r="A453" s="765" t="s">
        <v>911</v>
      </c>
      <c r="B453" s="766">
        <v>1504074</v>
      </c>
      <c r="C453" s="766">
        <v>740067</v>
      </c>
      <c r="D453" s="766">
        <v>740066.07</v>
      </c>
      <c r="E453" s="763">
        <v>49.2</v>
      </c>
      <c r="F453" s="766">
        <v>740066.07</v>
      </c>
    </row>
    <row r="454" spans="1:6" ht="12.75">
      <c r="A454" s="765" t="s">
        <v>935</v>
      </c>
      <c r="B454" s="766">
        <v>10636497</v>
      </c>
      <c r="C454" s="766">
        <v>8169623</v>
      </c>
      <c r="D454" s="766">
        <v>8169622.71</v>
      </c>
      <c r="E454" s="763">
        <v>76.81</v>
      </c>
      <c r="F454" s="766">
        <v>6455035.26</v>
      </c>
    </row>
    <row r="455" spans="1:6" ht="38.25">
      <c r="A455" s="765" t="s">
        <v>943</v>
      </c>
      <c r="B455" s="766">
        <v>10636497</v>
      </c>
      <c r="C455" s="766">
        <v>8169623</v>
      </c>
      <c r="D455" s="766">
        <v>8169622.71</v>
      </c>
      <c r="E455" s="763">
        <v>76.81</v>
      </c>
      <c r="F455" s="766">
        <v>6455035.26</v>
      </c>
    </row>
    <row r="456" spans="1:6" ht="12.75">
      <c r="A456" s="765" t="s">
        <v>945</v>
      </c>
      <c r="B456" s="766">
        <v>26240296</v>
      </c>
      <c r="C456" s="766">
        <v>6131179</v>
      </c>
      <c r="D456" s="766">
        <v>5971790.92</v>
      </c>
      <c r="E456" s="763">
        <v>22.76</v>
      </c>
      <c r="F456" s="766">
        <v>1324596.87</v>
      </c>
    </row>
    <row r="457" spans="1:6" ht="12.75">
      <c r="A457" s="765" t="s">
        <v>947</v>
      </c>
      <c r="B457" s="766">
        <v>8576246</v>
      </c>
      <c r="C457" s="766">
        <v>1224490</v>
      </c>
      <c r="D457" s="766">
        <v>1065106.43</v>
      </c>
      <c r="E457" s="763">
        <v>12.42</v>
      </c>
      <c r="F457" s="766">
        <v>543487.82</v>
      </c>
    </row>
    <row r="458" spans="1:6" ht="25.5">
      <c r="A458" s="765" t="s">
        <v>953</v>
      </c>
      <c r="B458" s="766">
        <v>17664050</v>
      </c>
      <c r="C458" s="766">
        <v>4906689</v>
      </c>
      <c r="D458" s="766">
        <v>4906684.49</v>
      </c>
      <c r="E458" s="763">
        <v>27.78</v>
      </c>
      <c r="F458" s="766">
        <v>781109.05</v>
      </c>
    </row>
    <row r="459" spans="1:6" ht="12.75">
      <c r="A459" s="765" t="s">
        <v>955</v>
      </c>
      <c r="B459" s="766">
        <v>17153582</v>
      </c>
      <c r="C459" s="766">
        <v>4890043</v>
      </c>
      <c r="D459" s="766">
        <v>4890039.97</v>
      </c>
      <c r="E459" s="763">
        <v>28.51</v>
      </c>
      <c r="F459" s="766">
        <v>764978.78</v>
      </c>
    </row>
    <row r="460" spans="1:6" ht="25.5">
      <c r="A460" s="765" t="s">
        <v>957</v>
      </c>
      <c r="B460" s="766">
        <v>17153582</v>
      </c>
      <c r="C460" s="766">
        <v>4890043</v>
      </c>
      <c r="D460" s="766">
        <v>4890039.97</v>
      </c>
      <c r="E460" s="763">
        <v>28.51</v>
      </c>
      <c r="F460" s="766">
        <v>764978.78</v>
      </c>
    </row>
    <row r="461" spans="1:6" ht="25.5">
      <c r="A461" s="765" t="s">
        <v>1031</v>
      </c>
      <c r="B461" s="766">
        <v>510468</v>
      </c>
      <c r="C461" s="766">
        <v>16646</v>
      </c>
      <c r="D461" s="766">
        <v>16644.52</v>
      </c>
      <c r="E461" s="763">
        <v>3.26</v>
      </c>
      <c r="F461" s="766">
        <v>16130.27</v>
      </c>
    </row>
    <row r="462" spans="1:6" ht="12.75">
      <c r="A462" s="765" t="s">
        <v>533</v>
      </c>
      <c r="B462" s="766">
        <v>0</v>
      </c>
      <c r="C462" s="766">
        <v>0</v>
      </c>
      <c r="D462" s="766">
        <v>257108.670000002</v>
      </c>
      <c r="E462" s="768" t="s">
        <v>529</v>
      </c>
      <c r="F462" s="766">
        <v>-44638.869999999</v>
      </c>
    </row>
    <row r="463" spans="1:6" ht="12.75">
      <c r="A463" s="765" t="s">
        <v>534</v>
      </c>
      <c r="B463" s="766">
        <v>0</v>
      </c>
      <c r="C463" s="766">
        <v>0</v>
      </c>
      <c r="D463" s="767" t="s">
        <v>529</v>
      </c>
      <c r="E463" s="768" t="s">
        <v>529</v>
      </c>
      <c r="F463" s="767" t="s">
        <v>529</v>
      </c>
    </row>
    <row r="464" spans="1:6" ht="12.75">
      <c r="A464" s="765" t="s">
        <v>597</v>
      </c>
      <c r="B464" s="766">
        <v>0</v>
      </c>
      <c r="C464" s="766">
        <v>0</v>
      </c>
      <c r="D464" s="767" t="s">
        <v>529</v>
      </c>
      <c r="E464" s="768" t="s">
        <v>529</v>
      </c>
      <c r="F464" s="767" t="s">
        <v>529</v>
      </c>
    </row>
    <row r="465" spans="1:6" ht="25.5">
      <c r="A465" s="765" t="s">
        <v>599</v>
      </c>
      <c r="B465" s="766">
        <v>0</v>
      </c>
      <c r="C465" s="766">
        <v>0</v>
      </c>
      <c r="D465" s="767" t="s">
        <v>529</v>
      </c>
      <c r="E465" s="768" t="s">
        <v>529</v>
      </c>
      <c r="F465" s="767" t="s">
        <v>529</v>
      </c>
    </row>
    <row r="466" spans="1:6" s="764" customFormat="1" ht="12.75">
      <c r="A466" s="758" t="s">
        <v>1042</v>
      </c>
      <c r="B466" s="759"/>
      <c r="C466" s="759"/>
      <c r="D466" s="759"/>
      <c r="E466" s="763"/>
      <c r="F466" s="759"/>
    </row>
    <row r="467" spans="1:6" ht="12.75">
      <c r="A467" s="758" t="s">
        <v>860</v>
      </c>
      <c r="B467" s="759">
        <v>2209688</v>
      </c>
      <c r="C467" s="759">
        <v>230452</v>
      </c>
      <c r="D467" s="759">
        <v>230452</v>
      </c>
      <c r="E467" s="760">
        <v>10.43</v>
      </c>
      <c r="F467" s="759">
        <v>36279</v>
      </c>
    </row>
    <row r="468" spans="1:6" ht="12.75">
      <c r="A468" s="765" t="s">
        <v>874</v>
      </c>
      <c r="B468" s="766">
        <v>2209688</v>
      </c>
      <c r="C468" s="766">
        <v>230452</v>
      </c>
      <c r="D468" s="766">
        <v>230452</v>
      </c>
      <c r="E468" s="763">
        <v>10.43</v>
      </c>
      <c r="F468" s="766">
        <v>36279</v>
      </c>
    </row>
    <row r="469" spans="1:6" ht="25.5">
      <c r="A469" s="765" t="s">
        <v>876</v>
      </c>
      <c r="B469" s="766">
        <v>2209688</v>
      </c>
      <c r="C469" s="766">
        <v>230452</v>
      </c>
      <c r="D469" s="766">
        <v>230452</v>
      </c>
      <c r="E469" s="763">
        <v>10.43</v>
      </c>
      <c r="F469" s="766">
        <v>36279</v>
      </c>
    </row>
    <row r="470" spans="1:6" ht="12.75">
      <c r="A470" s="758" t="s">
        <v>989</v>
      </c>
      <c r="B470" s="759">
        <v>2209688</v>
      </c>
      <c r="C470" s="759">
        <v>230452</v>
      </c>
      <c r="D470" s="759">
        <v>230303.54</v>
      </c>
      <c r="E470" s="760">
        <v>10.42</v>
      </c>
      <c r="F470" s="759">
        <v>36278.62</v>
      </c>
    </row>
    <row r="471" spans="1:6" ht="12.75">
      <c r="A471" s="765" t="s">
        <v>879</v>
      </c>
      <c r="B471" s="766">
        <v>1492241</v>
      </c>
      <c r="C471" s="766">
        <v>230452</v>
      </c>
      <c r="D471" s="766">
        <v>230303.54</v>
      </c>
      <c r="E471" s="763">
        <v>15.43</v>
      </c>
      <c r="F471" s="766">
        <v>36278.62</v>
      </c>
    </row>
    <row r="472" spans="1:6" ht="12.75">
      <c r="A472" s="765" t="s">
        <v>881</v>
      </c>
      <c r="B472" s="766">
        <v>1492241</v>
      </c>
      <c r="C472" s="766">
        <v>230452</v>
      </c>
      <c r="D472" s="766">
        <v>230303.54</v>
      </c>
      <c r="E472" s="763">
        <v>15.43</v>
      </c>
      <c r="F472" s="766">
        <v>36278.62</v>
      </c>
    </row>
    <row r="473" spans="1:6" ht="12.75">
      <c r="A473" s="765" t="s">
        <v>889</v>
      </c>
      <c r="B473" s="766">
        <v>1492241</v>
      </c>
      <c r="C473" s="766">
        <v>230452</v>
      </c>
      <c r="D473" s="766">
        <v>230303.54</v>
      </c>
      <c r="E473" s="763">
        <v>15.43</v>
      </c>
      <c r="F473" s="766">
        <v>36278.62</v>
      </c>
    </row>
    <row r="474" spans="1:6" ht="12.75">
      <c r="A474" s="765" t="s">
        <v>945</v>
      </c>
      <c r="B474" s="766">
        <v>717447</v>
      </c>
      <c r="C474" s="766">
        <v>0</v>
      </c>
      <c r="D474" s="766">
        <v>0</v>
      </c>
      <c r="E474" s="763">
        <v>0</v>
      </c>
      <c r="F474" s="766">
        <v>0</v>
      </c>
    </row>
    <row r="475" spans="1:6" ht="12.75">
      <c r="A475" s="765" t="s">
        <v>947</v>
      </c>
      <c r="B475" s="766">
        <v>717447</v>
      </c>
      <c r="C475" s="766">
        <v>0</v>
      </c>
      <c r="D475" s="766">
        <v>0</v>
      </c>
      <c r="E475" s="763">
        <v>0</v>
      </c>
      <c r="F475" s="766">
        <v>0</v>
      </c>
    </row>
    <row r="476" spans="1:6" ht="12.75">
      <c r="A476" s="765" t="s">
        <v>533</v>
      </c>
      <c r="B476" s="766">
        <v>0</v>
      </c>
      <c r="C476" s="766">
        <v>0</v>
      </c>
      <c r="D476" s="766">
        <v>148.46</v>
      </c>
      <c r="E476" s="768" t="s">
        <v>529</v>
      </c>
      <c r="F476" s="766">
        <v>0.38</v>
      </c>
    </row>
    <row r="477" spans="1:6" s="764" customFormat="1" ht="12.75">
      <c r="A477" s="758" t="s">
        <v>1044</v>
      </c>
      <c r="B477" s="759"/>
      <c r="C477" s="759"/>
      <c r="D477" s="759"/>
      <c r="E477" s="763"/>
      <c r="F477" s="759"/>
    </row>
    <row r="478" spans="1:6" ht="12.75">
      <c r="A478" s="758" t="s">
        <v>860</v>
      </c>
      <c r="B478" s="759">
        <v>16491218</v>
      </c>
      <c r="C478" s="759">
        <v>9489219</v>
      </c>
      <c r="D478" s="759">
        <v>9488648.21</v>
      </c>
      <c r="E478" s="760">
        <v>57.54</v>
      </c>
      <c r="F478" s="759">
        <v>683527</v>
      </c>
    </row>
    <row r="479" spans="1:6" ht="12.75">
      <c r="A479" s="765" t="s">
        <v>863</v>
      </c>
      <c r="B479" s="766">
        <v>7640686</v>
      </c>
      <c r="C479" s="766">
        <v>2982370</v>
      </c>
      <c r="D479" s="766">
        <v>2981799.21</v>
      </c>
      <c r="E479" s="763">
        <v>39.03</v>
      </c>
      <c r="F479" s="766">
        <v>0</v>
      </c>
    </row>
    <row r="480" spans="1:6" ht="12.75">
      <c r="A480" s="765" t="s">
        <v>874</v>
      </c>
      <c r="B480" s="766">
        <v>8850532</v>
      </c>
      <c r="C480" s="766">
        <v>6506849</v>
      </c>
      <c r="D480" s="766">
        <v>6506849</v>
      </c>
      <c r="E480" s="763">
        <v>73.52</v>
      </c>
      <c r="F480" s="766">
        <v>683527</v>
      </c>
    </row>
    <row r="481" spans="1:6" ht="25.5">
      <c r="A481" s="765" t="s">
        <v>876</v>
      </c>
      <c r="B481" s="766">
        <v>8850532</v>
      </c>
      <c r="C481" s="766">
        <v>6506849</v>
      </c>
      <c r="D481" s="766">
        <v>6506849</v>
      </c>
      <c r="E481" s="763">
        <v>73.52</v>
      </c>
      <c r="F481" s="766">
        <v>683527</v>
      </c>
    </row>
    <row r="482" spans="1:6" ht="12.75">
      <c r="A482" s="758" t="s">
        <v>989</v>
      </c>
      <c r="B482" s="759">
        <v>16491218</v>
      </c>
      <c r="C482" s="759">
        <v>9489219</v>
      </c>
      <c r="D482" s="759">
        <v>9488646.77</v>
      </c>
      <c r="E482" s="760">
        <v>57.54</v>
      </c>
      <c r="F482" s="759">
        <v>683526.15</v>
      </c>
    </row>
    <row r="483" spans="1:6" ht="12.75">
      <c r="A483" s="765" t="s">
        <v>945</v>
      </c>
      <c r="B483" s="766">
        <v>16491218</v>
      </c>
      <c r="C483" s="766">
        <v>9489219</v>
      </c>
      <c r="D483" s="766">
        <v>9488646.77</v>
      </c>
      <c r="E483" s="763">
        <v>57.54</v>
      </c>
      <c r="F483" s="766">
        <v>683526.15</v>
      </c>
    </row>
    <row r="484" spans="1:6" ht="12.75">
      <c r="A484" s="765" t="s">
        <v>947</v>
      </c>
      <c r="B484" s="766">
        <v>12140686</v>
      </c>
      <c r="C484" s="766">
        <v>7482370</v>
      </c>
      <c r="D484" s="766">
        <v>7481799.18</v>
      </c>
      <c r="E484" s="763">
        <v>61.63</v>
      </c>
      <c r="F484" s="766">
        <v>0</v>
      </c>
    </row>
    <row r="485" spans="1:6" ht="25.5">
      <c r="A485" s="765" t="s">
        <v>953</v>
      </c>
      <c r="B485" s="766">
        <v>4350532</v>
      </c>
      <c r="C485" s="766">
        <v>2006849</v>
      </c>
      <c r="D485" s="766">
        <v>2006847.59</v>
      </c>
      <c r="E485" s="763">
        <v>46.13</v>
      </c>
      <c r="F485" s="766">
        <v>683526.15</v>
      </c>
    </row>
    <row r="486" spans="1:6" ht="25.5">
      <c r="A486" s="765" t="s">
        <v>959</v>
      </c>
      <c r="B486" s="766">
        <v>4350532</v>
      </c>
      <c r="C486" s="766">
        <v>2006849</v>
      </c>
      <c r="D486" s="766">
        <v>2006847.59</v>
      </c>
      <c r="E486" s="763">
        <v>46.13</v>
      </c>
      <c r="F486" s="766">
        <v>683526.15</v>
      </c>
    </row>
    <row r="487" spans="1:6" ht="12.75">
      <c r="A487" s="765" t="s">
        <v>533</v>
      </c>
      <c r="B487" s="766">
        <v>0</v>
      </c>
      <c r="C487" s="766">
        <v>0</v>
      </c>
      <c r="D487" s="766">
        <v>1.440000001</v>
      </c>
      <c r="E487" s="768" t="s">
        <v>529</v>
      </c>
      <c r="F487" s="766">
        <v>0.85</v>
      </c>
    </row>
    <row r="488" spans="1:6" s="764" customFormat="1" ht="12.75">
      <c r="A488" s="758" t="s">
        <v>1046</v>
      </c>
      <c r="B488" s="759"/>
      <c r="C488" s="759"/>
      <c r="D488" s="759"/>
      <c r="E488" s="763"/>
      <c r="F488" s="759"/>
    </row>
    <row r="489" spans="1:6" ht="12.75">
      <c r="A489" s="758" t="s">
        <v>860</v>
      </c>
      <c r="B489" s="759">
        <v>4698984</v>
      </c>
      <c r="C489" s="759">
        <v>2535582</v>
      </c>
      <c r="D489" s="759">
        <v>2535582</v>
      </c>
      <c r="E489" s="760">
        <v>53.96</v>
      </c>
      <c r="F489" s="759">
        <v>549619</v>
      </c>
    </row>
    <row r="490" spans="1:6" ht="12.75">
      <c r="A490" s="765" t="s">
        <v>874</v>
      </c>
      <c r="B490" s="766">
        <v>4698984</v>
      </c>
      <c r="C490" s="766">
        <v>2535582</v>
      </c>
      <c r="D490" s="766">
        <v>2535582</v>
      </c>
      <c r="E490" s="763">
        <v>53.96</v>
      </c>
      <c r="F490" s="766">
        <v>549619</v>
      </c>
    </row>
    <row r="491" spans="1:6" ht="25.5">
      <c r="A491" s="765" t="s">
        <v>876</v>
      </c>
      <c r="B491" s="766">
        <v>4698984</v>
      </c>
      <c r="C491" s="766">
        <v>2535582</v>
      </c>
      <c r="D491" s="766">
        <v>2535582</v>
      </c>
      <c r="E491" s="763">
        <v>53.96</v>
      </c>
      <c r="F491" s="766">
        <v>549619</v>
      </c>
    </row>
    <row r="492" spans="1:6" ht="12.75">
      <c r="A492" s="758" t="s">
        <v>989</v>
      </c>
      <c r="B492" s="759">
        <v>4698984</v>
      </c>
      <c r="C492" s="759">
        <v>2535582</v>
      </c>
      <c r="D492" s="759">
        <v>2531974.93</v>
      </c>
      <c r="E492" s="760">
        <v>53.88</v>
      </c>
      <c r="F492" s="759">
        <v>546843.1</v>
      </c>
    </row>
    <row r="493" spans="1:6" ht="12.75">
      <c r="A493" s="765" t="s">
        <v>879</v>
      </c>
      <c r="B493" s="766">
        <v>1299970</v>
      </c>
      <c r="C493" s="766">
        <v>926837</v>
      </c>
      <c r="D493" s="766">
        <v>923567.74</v>
      </c>
      <c r="E493" s="763">
        <v>71.05</v>
      </c>
      <c r="F493" s="766">
        <v>281679.65</v>
      </c>
    </row>
    <row r="494" spans="1:6" ht="12.75">
      <c r="A494" s="765" t="s">
        <v>881</v>
      </c>
      <c r="B494" s="766">
        <v>1299970</v>
      </c>
      <c r="C494" s="766">
        <v>926837</v>
      </c>
      <c r="D494" s="766">
        <v>923567.74</v>
      </c>
      <c r="E494" s="763">
        <v>71.05</v>
      </c>
      <c r="F494" s="766">
        <v>281679.65</v>
      </c>
    </row>
    <row r="495" spans="1:6" ht="12.75">
      <c r="A495" s="765" t="s">
        <v>883</v>
      </c>
      <c r="B495" s="766">
        <v>78657</v>
      </c>
      <c r="C495" s="766">
        <v>66853</v>
      </c>
      <c r="D495" s="766">
        <v>63743.78</v>
      </c>
      <c r="E495" s="763">
        <v>81.04</v>
      </c>
      <c r="F495" s="766">
        <v>12493.24</v>
      </c>
    </row>
    <row r="496" spans="1:6" ht="12.75">
      <c r="A496" s="765" t="s">
        <v>885</v>
      </c>
      <c r="B496" s="766">
        <v>63386</v>
      </c>
      <c r="C496" s="766">
        <v>52810</v>
      </c>
      <c r="D496" s="766">
        <v>51549.92</v>
      </c>
      <c r="E496" s="763">
        <v>81.33</v>
      </c>
      <c r="F496" s="766">
        <v>11322.94</v>
      </c>
    </row>
    <row r="497" spans="1:6" ht="12.75">
      <c r="A497" s="765" t="s">
        <v>889</v>
      </c>
      <c r="B497" s="766">
        <v>1221313</v>
      </c>
      <c r="C497" s="766">
        <v>859984</v>
      </c>
      <c r="D497" s="766">
        <v>859823.96</v>
      </c>
      <c r="E497" s="763">
        <v>70.4</v>
      </c>
      <c r="F497" s="766">
        <v>269186.41</v>
      </c>
    </row>
    <row r="498" spans="1:6" ht="12.75">
      <c r="A498" s="765" t="s">
        <v>945</v>
      </c>
      <c r="B498" s="766">
        <v>3399014</v>
      </c>
      <c r="C498" s="766">
        <v>1608745</v>
      </c>
      <c r="D498" s="766">
        <v>1608407.19</v>
      </c>
      <c r="E498" s="763">
        <v>47.32</v>
      </c>
      <c r="F498" s="766">
        <v>265163.45</v>
      </c>
    </row>
    <row r="499" spans="1:6" ht="12.75">
      <c r="A499" s="765" t="s">
        <v>947</v>
      </c>
      <c r="B499" s="766">
        <v>3399014</v>
      </c>
      <c r="C499" s="766">
        <v>1608745</v>
      </c>
      <c r="D499" s="766">
        <v>1608407.19</v>
      </c>
      <c r="E499" s="763">
        <v>47.32</v>
      </c>
      <c r="F499" s="766">
        <v>265163.45</v>
      </c>
    </row>
    <row r="500" spans="1:6" ht="12.75">
      <c r="A500" s="765" t="s">
        <v>533</v>
      </c>
      <c r="B500" s="766">
        <v>0</v>
      </c>
      <c r="C500" s="766">
        <v>0</v>
      </c>
      <c r="D500" s="766">
        <v>3607.07</v>
      </c>
      <c r="E500" s="768" t="s">
        <v>529</v>
      </c>
      <c r="F500" s="766">
        <v>2775.9</v>
      </c>
    </row>
    <row r="501" spans="1:6" s="764" customFormat="1" ht="12.75">
      <c r="A501" s="758" t="s">
        <v>1048</v>
      </c>
      <c r="B501" s="759"/>
      <c r="C501" s="759"/>
      <c r="D501" s="759"/>
      <c r="E501" s="763"/>
      <c r="F501" s="759"/>
    </row>
    <row r="502" spans="1:6" ht="12.75">
      <c r="A502" s="758" t="s">
        <v>860</v>
      </c>
      <c r="B502" s="759">
        <v>1077100</v>
      </c>
      <c r="C502" s="759">
        <v>289328</v>
      </c>
      <c r="D502" s="759">
        <v>289328</v>
      </c>
      <c r="E502" s="760">
        <v>26.86</v>
      </c>
      <c r="F502" s="759">
        <v>-11650</v>
      </c>
    </row>
    <row r="503" spans="1:6" ht="12.75">
      <c r="A503" s="765" t="s">
        <v>874</v>
      </c>
      <c r="B503" s="766">
        <v>1077100</v>
      </c>
      <c r="C503" s="766">
        <v>289328</v>
      </c>
      <c r="D503" s="766">
        <v>289328</v>
      </c>
      <c r="E503" s="763">
        <v>26.86</v>
      </c>
      <c r="F503" s="766">
        <v>-11650</v>
      </c>
    </row>
    <row r="504" spans="1:6" ht="25.5">
      <c r="A504" s="765" t="s">
        <v>876</v>
      </c>
      <c r="B504" s="766">
        <v>1077100</v>
      </c>
      <c r="C504" s="766">
        <v>289328</v>
      </c>
      <c r="D504" s="766">
        <v>289328</v>
      </c>
      <c r="E504" s="763">
        <v>26.86</v>
      </c>
      <c r="F504" s="766">
        <v>-11650</v>
      </c>
    </row>
    <row r="505" spans="1:6" ht="12.75">
      <c r="A505" s="758" t="s">
        <v>989</v>
      </c>
      <c r="B505" s="759">
        <v>1077100</v>
      </c>
      <c r="C505" s="759">
        <v>289328</v>
      </c>
      <c r="D505" s="759">
        <v>228008.31</v>
      </c>
      <c r="E505" s="760">
        <v>21.17</v>
      </c>
      <c r="F505" s="759">
        <v>5263.21</v>
      </c>
    </row>
    <row r="506" spans="1:6" ht="12.75">
      <c r="A506" s="765" t="s">
        <v>879</v>
      </c>
      <c r="B506" s="766">
        <v>705834</v>
      </c>
      <c r="C506" s="766">
        <v>162966</v>
      </c>
      <c r="D506" s="766">
        <v>141002.02</v>
      </c>
      <c r="E506" s="763">
        <v>19.98</v>
      </c>
      <c r="F506" s="766">
        <v>1759.65</v>
      </c>
    </row>
    <row r="507" spans="1:6" ht="12.75">
      <c r="A507" s="765" t="s">
        <v>881</v>
      </c>
      <c r="B507" s="766">
        <v>705834</v>
      </c>
      <c r="C507" s="766">
        <v>162966</v>
      </c>
      <c r="D507" s="766">
        <v>141002.02</v>
      </c>
      <c r="E507" s="763">
        <v>19.98</v>
      </c>
      <c r="F507" s="766">
        <v>1759.65</v>
      </c>
    </row>
    <row r="508" spans="1:6" ht="12.75">
      <c r="A508" s="765" t="s">
        <v>889</v>
      </c>
      <c r="B508" s="766">
        <v>705834</v>
      </c>
      <c r="C508" s="766">
        <v>162966</v>
      </c>
      <c r="D508" s="766">
        <v>141002.02</v>
      </c>
      <c r="E508" s="763">
        <v>19.98</v>
      </c>
      <c r="F508" s="766">
        <v>1759.65</v>
      </c>
    </row>
    <row r="509" spans="1:6" ht="12.75">
      <c r="A509" s="765" t="s">
        <v>945</v>
      </c>
      <c r="B509" s="766">
        <v>371266</v>
      </c>
      <c r="C509" s="766">
        <v>126362</v>
      </c>
      <c r="D509" s="766">
        <v>87006.29</v>
      </c>
      <c r="E509" s="763">
        <v>23.44</v>
      </c>
      <c r="F509" s="766">
        <v>3503.56</v>
      </c>
    </row>
    <row r="510" spans="1:6" ht="12.75">
      <c r="A510" s="765" t="s">
        <v>947</v>
      </c>
      <c r="B510" s="766">
        <v>371266</v>
      </c>
      <c r="C510" s="766">
        <v>126362</v>
      </c>
      <c r="D510" s="766">
        <v>87006.29</v>
      </c>
      <c r="E510" s="763">
        <v>23.44</v>
      </c>
      <c r="F510" s="766">
        <v>3503.56</v>
      </c>
    </row>
    <row r="511" spans="1:6" ht="12.75">
      <c r="A511" s="765" t="s">
        <v>533</v>
      </c>
      <c r="B511" s="766">
        <v>0</v>
      </c>
      <c r="C511" s="766">
        <v>0</v>
      </c>
      <c r="D511" s="766">
        <v>61319.69</v>
      </c>
      <c r="E511" s="768" t="s">
        <v>529</v>
      </c>
      <c r="F511" s="766">
        <v>-16913.21</v>
      </c>
    </row>
    <row r="512" spans="1:6" s="764" customFormat="1" ht="12.75">
      <c r="A512" s="758" t="s">
        <v>1050</v>
      </c>
      <c r="B512" s="759"/>
      <c r="C512" s="759"/>
      <c r="D512" s="759"/>
      <c r="E512" s="763"/>
      <c r="F512" s="759"/>
    </row>
    <row r="513" spans="1:6" ht="12.75">
      <c r="A513" s="758" t="s">
        <v>860</v>
      </c>
      <c r="B513" s="759">
        <v>4261863</v>
      </c>
      <c r="C513" s="759">
        <v>778202</v>
      </c>
      <c r="D513" s="759">
        <v>778202</v>
      </c>
      <c r="E513" s="760">
        <v>18.26</v>
      </c>
      <c r="F513" s="759">
        <v>-3797</v>
      </c>
    </row>
    <row r="514" spans="1:6" ht="12.75">
      <c r="A514" s="765" t="s">
        <v>874</v>
      </c>
      <c r="B514" s="766">
        <v>4261863</v>
      </c>
      <c r="C514" s="766">
        <v>778202</v>
      </c>
      <c r="D514" s="766">
        <v>778202</v>
      </c>
      <c r="E514" s="763">
        <v>18.26</v>
      </c>
      <c r="F514" s="766">
        <v>-3797</v>
      </c>
    </row>
    <row r="515" spans="1:6" ht="25.5">
      <c r="A515" s="765" t="s">
        <v>876</v>
      </c>
      <c r="B515" s="766">
        <v>2166613</v>
      </c>
      <c r="C515" s="766">
        <v>121585</v>
      </c>
      <c r="D515" s="766">
        <v>121585</v>
      </c>
      <c r="E515" s="763">
        <v>5.61</v>
      </c>
      <c r="F515" s="766">
        <v>-3797</v>
      </c>
    </row>
    <row r="516" spans="1:6" ht="25.5">
      <c r="A516" s="765" t="s">
        <v>1020</v>
      </c>
      <c r="B516" s="766">
        <v>2095250</v>
      </c>
      <c r="C516" s="766">
        <v>656617</v>
      </c>
      <c r="D516" s="766">
        <v>656617</v>
      </c>
      <c r="E516" s="763">
        <v>31.34</v>
      </c>
      <c r="F516" s="766">
        <v>0</v>
      </c>
    </row>
    <row r="517" spans="1:6" ht="12.75">
      <c r="A517" s="758" t="s">
        <v>989</v>
      </c>
      <c r="B517" s="759">
        <v>4261863</v>
      </c>
      <c r="C517" s="759">
        <v>778202</v>
      </c>
      <c r="D517" s="759">
        <v>778051.15</v>
      </c>
      <c r="E517" s="760">
        <v>18.26</v>
      </c>
      <c r="F517" s="759">
        <v>12463</v>
      </c>
    </row>
    <row r="518" spans="1:6" ht="12.75">
      <c r="A518" s="765" t="s">
        <v>879</v>
      </c>
      <c r="B518" s="766">
        <v>1137314</v>
      </c>
      <c r="C518" s="766">
        <v>33108</v>
      </c>
      <c r="D518" s="766">
        <v>32958.18</v>
      </c>
      <c r="E518" s="763">
        <v>2.9</v>
      </c>
      <c r="F518" s="766">
        <v>458.14</v>
      </c>
    </row>
    <row r="519" spans="1:6" ht="12.75">
      <c r="A519" s="765" t="s">
        <v>881</v>
      </c>
      <c r="B519" s="766">
        <v>1137314</v>
      </c>
      <c r="C519" s="766">
        <v>33108</v>
      </c>
      <c r="D519" s="766">
        <v>32958.18</v>
      </c>
      <c r="E519" s="763">
        <v>2.9</v>
      </c>
      <c r="F519" s="766">
        <v>458.14</v>
      </c>
    </row>
    <row r="520" spans="1:6" ht="12.75">
      <c r="A520" s="765" t="s">
        <v>889</v>
      </c>
      <c r="B520" s="766">
        <v>1137314</v>
      </c>
      <c r="C520" s="766">
        <v>33108</v>
      </c>
      <c r="D520" s="766">
        <v>32958.18</v>
      </c>
      <c r="E520" s="763">
        <v>2.9</v>
      </c>
      <c r="F520" s="766">
        <v>458.14</v>
      </c>
    </row>
    <row r="521" spans="1:6" ht="12.75">
      <c r="A521" s="765" t="s">
        <v>945</v>
      </c>
      <c r="B521" s="766">
        <v>3124549</v>
      </c>
      <c r="C521" s="766">
        <v>745094</v>
      </c>
      <c r="D521" s="766">
        <v>745092.97</v>
      </c>
      <c r="E521" s="763">
        <v>23.85</v>
      </c>
      <c r="F521" s="766">
        <v>12004.86</v>
      </c>
    </row>
    <row r="522" spans="1:6" ht="12.75">
      <c r="A522" s="765" t="s">
        <v>947</v>
      </c>
      <c r="B522" s="766">
        <v>1029299</v>
      </c>
      <c r="C522" s="766">
        <v>88477</v>
      </c>
      <c r="D522" s="766">
        <v>88477</v>
      </c>
      <c r="E522" s="763">
        <v>8.6</v>
      </c>
      <c r="F522" s="766">
        <v>12004.86</v>
      </c>
    </row>
    <row r="523" spans="1:6" ht="25.5">
      <c r="A523" s="765" t="s">
        <v>953</v>
      </c>
      <c r="B523" s="766">
        <v>2095250</v>
      </c>
      <c r="C523" s="766">
        <v>656617</v>
      </c>
      <c r="D523" s="766">
        <v>656615.97</v>
      </c>
      <c r="E523" s="763">
        <v>31.34</v>
      </c>
      <c r="F523" s="766">
        <v>0</v>
      </c>
    </row>
    <row r="524" spans="1:6" ht="25.5">
      <c r="A524" s="765" t="s">
        <v>1031</v>
      </c>
      <c r="B524" s="766">
        <v>2095250</v>
      </c>
      <c r="C524" s="766">
        <v>656617</v>
      </c>
      <c r="D524" s="766">
        <v>656615.97</v>
      </c>
      <c r="E524" s="763">
        <v>31.34</v>
      </c>
      <c r="F524" s="766">
        <v>0</v>
      </c>
    </row>
    <row r="525" spans="1:6" ht="12.75">
      <c r="A525" s="765" t="s">
        <v>533</v>
      </c>
      <c r="B525" s="766">
        <v>0</v>
      </c>
      <c r="C525" s="766">
        <v>0</v>
      </c>
      <c r="D525" s="766">
        <v>150.85</v>
      </c>
      <c r="E525" s="768" t="s">
        <v>529</v>
      </c>
      <c r="F525" s="766">
        <v>-16260</v>
      </c>
    </row>
    <row r="526" spans="1:6" s="764" customFormat="1" ht="12.75">
      <c r="A526" s="758" t="s">
        <v>1054</v>
      </c>
      <c r="B526" s="759"/>
      <c r="C526" s="759"/>
      <c r="D526" s="759"/>
      <c r="E526" s="763"/>
      <c r="F526" s="759"/>
    </row>
    <row r="527" spans="1:6" ht="12.75">
      <c r="A527" s="758" t="s">
        <v>860</v>
      </c>
      <c r="B527" s="759">
        <v>4648088</v>
      </c>
      <c r="C527" s="759">
        <v>1273744</v>
      </c>
      <c r="D527" s="759">
        <v>1273744</v>
      </c>
      <c r="E527" s="760">
        <v>27.4</v>
      </c>
      <c r="F527" s="759">
        <v>-279284</v>
      </c>
    </row>
    <row r="528" spans="1:6" ht="12.75">
      <c r="A528" s="765" t="s">
        <v>874</v>
      </c>
      <c r="B528" s="766">
        <v>4648088</v>
      </c>
      <c r="C528" s="766">
        <v>1273744</v>
      </c>
      <c r="D528" s="766">
        <v>1273744</v>
      </c>
      <c r="E528" s="763">
        <v>27.4</v>
      </c>
      <c r="F528" s="766">
        <v>-279284</v>
      </c>
    </row>
    <row r="529" spans="1:6" ht="25.5">
      <c r="A529" s="765" t="s">
        <v>876</v>
      </c>
      <c r="B529" s="766">
        <v>4648088</v>
      </c>
      <c r="C529" s="766">
        <v>1273744</v>
      </c>
      <c r="D529" s="766">
        <v>1273744</v>
      </c>
      <c r="E529" s="763">
        <v>27.4</v>
      </c>
      <c r="F529" s="766">
        <v>-279284</v>
      </c>
    </row>
    <row r="530" spans="1:6" ht="12.75">
      <c r="A530" s="758" t="s">
        <v>989</v>
      </c>
      <c r="B530" s="759">
        <v>4648088</v>
      </c>
      <c r="C530" s="759">
        <v>1273744</v>
      </c>
      <c r="D530" s="759">
        <v>1227990.04</v>
      </c>
      <c r="E530" s="760">
        <v>26.42</v>
      </c>
      <c r="F530" s="759">
        <v>148215.35</v>
      </c>
    </row>
    <row r="531" spans="1:6" ht="12.75">
      <c r="A531" s="765" t="s">
        <v>879</v>
      </c>
      <c r="B531" s="766">
        <v>3673106</v>
      </c>
      <c r="C531" s="766">
        <v>1127847</v>
      </c>
      <c r="D531" s="766">
        <v>1082094.15</v>
      </c>
      <c r="E531" s="763">
        <v>29.46</v>
      </c>
      <c r="F531" s="766">
        <v>139828.61</v>
      </c>
    </row>
    <row r="532" spans="1:6" ht="12.75">
      <c r="A532" s="765" t="s">
        <v>881</v>
      </c>
      <c r="B532" s="766">
        <v>3673106</v>
      </c>
      <c r="C532" s="766">
        <v>1127847</v>
      </c>
      <c r="D532" s="766">
        <v>1082094.15</v>
      </c>
      <c r="E532" s="763">
        <v>29.46</v>
      </c>
      <c r="F532" s="766">
        <v>139828.61</v>
      </c>
    </row>
    <row r="533" spans="1:6" ht="12.75">
      <c r="A533" s="765" t="s">
        <v>883</v>
      </c>
      <c r="B533" s="766">
        <v>203502</v>
      </c>
      <c r="C533" s="766">
        <v>116640</v>
      </c>
      <c r="D533" s="766">
        <v>110298.55</v>
      </c>
      <c r="E533" s="763">
        <v>54.2</v>
      </c>
      <c r="F533" s="766">
        <v>11745.11</v>
      </c>
    </row>
    <row r="534" spans="1:6" ht="12.75">
      <c r="A534" s="765" t="s">
        <v>885</v>
      </c>
      <c r="B534" s="766">
        <v>163997</v>
      </c>
      <c r="C534" s="766">
        <v>94000</v>
      </c>
      <c r="D534" s="766">
        <v>88607.81</v>
      </c>
      <c r="E534" s="763">
        <v>54.03</v>
      </c>
      <c r="F534" s="766">
        <v>9089.53</v>
      </c>
    </row>
    <row r="535" spans="1:6" ht="12.75">
      <c r="A535" s="765" t="s">
        <v>889</v>
      </c>
      <c r="B535" s="766">
        <v>3469604</v>
      </c>
      <c r="C535" s="766">
        <v>1011207</v>
      </c>
      <c r="D535" s="766">
        <v>971795.6</v>
      </c>
      <c r="E535" s="763">
        <v>28.01</v>
      </c>
      <c r="F535" s="766">
        <v>128083.5</v>
      </c>
    </row>
    <row r="536" spans="1:6" ht="12.75">
      <c r="A536" s="765" t="s">
        <v>945</v>
      </c>
      <c r="B536" s="766">
        <v>974982</v>
      </c>
      <c r="C536" s="766">
        <v>145897</v>
      </c>
      <c r="D536" s="766">
        <v>145895.89</v>
      </c>
      <c r="E536" s="763">
        <v>14.96</v>
      </c>
      <c r="F536" s="766">
        <v>8386.74</v>
      </c>
    </row>
    <row r="537" spans="1:6" ht="12.75">
      <c r="A537" s="765" t="s">
        <v>947</v>
      </c>
      <c r="B537" s="766">
        <v>974982</v>
      </c>
      <c r="C537" s="766">
        <v>145897</v>
      </c>
      <c r="D537" s="766">
        <v>145895.89</v>
      </c>
      <c r="E537" s="763">
        <v>14.96</v>
      </c>
      <c r="F537" s="766">
        <v>8386.74</v>
      </c>
    </row>
    <row r="538" spans="1:6" ht="12.75">
      <c r="A538" s="765" t="s">
        <v>533</v>
      </c>
      <c r="B538" s="766">
        <v>0</v>
      </c>
      <c r="C538" s="766">
        <v>0</v>
      </c>
      <c r="D538" s="766">
        <v>45753.96</v>
      </c>
      <c r="E538" s="768" t="s">
        <v>529</v>
      </c>
      <c r="F538" s="766">
        <v>-427499.35</v>
      </c>
    </row>
    <row r="539" spans="1:6" s="764" customFormat="1" ht="12.75">
      <c r="A539" s="758" t="s">
        <v>840</v>
      </c>
      <c r="B539" s="759"/>
      <c r="C539" s="759"/>
      <c r="D539" s="759"/>
      <c r="E539" s="763"/>
      <c r="F539" s="759"/>
    </row>
    <row r="540" spans="1:6" ht="12.75">
      <c r="A540" s="758" t="s">
        <v>860</v>
      </c>
      <c r="B540" s="759">
        <v>14877190</v>
      </c>
      <c r="C540" s="759">
        <v>5129806</v>
      </c>
      <c r="D540" s="759">
        <v>5129806</v>
      </c>
      <c r="E540" s="760">
        <v>34.48</v>
      </c>
      <c r="F540" s="759">
        <v>883382</v>
      </c>
    </row>
    <row r="541" spans="1:6" ht="12.75">
      <c r="A541" s="765" t="s">
        <v>874</v>
      </c>
      <c r="B541" s="766">
        <v>14877190</v>
      </c>
      <c r="C541" s="766">
        <v>5129806</v>
      </c>
      <c r="D541" s="766">
        <v>5129806</v>
      </c>
      <c r="E541" s="763">
        <v>34.48</v>
      </c>
      <c r="F541" s="766">
        <v>883382</v>
      </c>
    </row>
    <row r="542" spans="1:6" ht="25.5">
      <c r="A542" s="765" t="s">
        <v>876</v>
      </c>
      <c r="B542" s="766">
        <v>14692365</v>
      </c>
      <c r="C542" s="766">
        <v>5005180</v>
      </c>
      <c r="D542" s="766">
        <v>5005180</v>
      </c>
      <c r="E542" s="763">
        <v>34.07</v>
      </c>
      <c r="F542" s="766">
        <v>883382</v>
      </c>
    </row>
    <row r="543" spans="1:6" ht="25.5">
      <c r="A543" s="765" t="s">
        <v>1020</v>
      </c>
      <c r="B543" s="766">
        <v>184825</v>
      </c>
      <c r="C543" s="766">
        <v>124626</v>
      </c>
      <c r="D543" s="766">
        <v>124626</v>
      </c>
      <c r="E543" s="763">
        <v>67.43</v>
      </c>
      <c r="F543" s="766">
        <v>0</v>
      </c>
    </row>
    <row r="544" spans="1:6" ht="12.75">
      <c r="A544" s="758" t="s">
        <v>989</v>
      </c>
      <c r="B544" s="759">
        <v>14877190</v>
      </c>
      <c r="C544" s="759">
        <v>5129806</v>
      </c>
      <c r="D544" s="759">
        <v>5022462.18</v>
      </c>
      <c r="E544" s="760">
        <v>33.76</v>
      </c>
      <c r="F544" s="759">
        <v>915335.66</v>
      </c>
    </row>
    <row r="545" spans="1:6" ht="12.75">
      <c r="A545" s="765" t="s">
        <v>879</v>
      </c>
      <c r="B545" s="766">
        <v>13621536</v>
      </c>
      <c r="C545" s="766">
        <v>4861313</v>
      </c>
      <c r="D545" s="766">
        <v>4861011.67</v>
      </c>
      <c r="E545" s="763">
        <v>35.69</v>
      </c>
      <c r="F545" s="766">
        <v>889649.28</v>
      </c>
    </row>
    <row r="546" spans="1:6" ht="12.75">
      <c r="A546" s="765" t="s">
        <v>881</v>
      </c>
      <c r="B546" s="766">
        <v>1100852</v>
      </c>
      <c r="C546" s="766">
        <v>44348</v>
      </c>
      <c r="D546" s="766">
        <v>44047.8</v>
      </c>
      <c r="E546" s="763">
        <v>4</v>
      </c>
      <c r="F546" s="766">
        <v>6844.2</v>
      </c>
    </row>
    <row r="547" spans="1:6" ht="12.75">
      <c r="A547" s="765" t="s">
        <v>889</v>
      </c>
      <c r="B547" s="766">
        <v>1100852</v>
      </c>
      <c r="C547" s="766">
        <v>44348</v>
      </c>
      <c r="D547" s="766">
        <v>44047.8</v>
      </c>
      <c r="E547" s="763">
        <v>4</v>
      </c>
      <c r="F547" s="766">
        <v>6844.2</v>
      </c>
    </row>
    <row r="548" spans="1:6" ht="12.75">
      <c r="A548" s="765" t="s">
        <v>909</v>
      </c>
      <c r="B548" s="766">
        <v>12513852</v>
      </c>
      <c r="C548" s="766">
        <v>4810832</v>
      </c>
      <c r="D548" s="766">
        <v>4810831.63</v>
      </c>
      <c r="E548" s="763">
        <v>38.44</v>
      </c>
      <c r="F548" s="766">
        <v>882805.08</v>
      </c>
    </row>
    <row r="549" spans="1:6" ht="12.75">
      <c r="A549" s="765" t="s">
        <v>911</v>
      </c>
      <c r="B549" s="766">
        <v>12513852</v>
      </c>
      <c r="C549" s="766">
        <v>4810832</v>
      </c>
      <c r="D549" s="766">
        <v>4810831.63</v>
      </c>
      <c r="E549" s="763">
        <v>38.44</v>
      </c>
      <c r="F549" s="766">
        <v>882805.08</v>
      </c>
    </row>
    <row r="550" spans="1:6" ht="12.75">
      <c r="A550" s="765" t="s">
        <v>935</v>
      </c>
      <c r="B550" s="766">
        <v>6832</v>
      </c>
      <c r="C550" s="766">
        <v>6133</v>
      </c>
      <c r="D550" s="766">
        <v>6132.24</v>
      </c>
      <c r="E550" s="763">
        <v>89.76</v>
      </c>
      <c r="F550" s="766">
        <v>0</v>
      </c>
    </row>
    <row r="551" spans="1:6" ht="12.75">
      <c r="A551" s="765" t="s">
        <v>1022</v>
      </c>
      <c r="B551" s="766">
        <v>6832</v>
      </c>
      <c r="C551" s="766">
        <v>6133</v>
      </c>
      <c r="D551" s="766">
        <v>6132.24</v>
      </c>
      <c r="E551" s="763">
        <v>89.76</v>
      </c>
      <c r="F551" s="766">
        <v>0</v>
      </c>
    </row>
    <row r="552" spans="1:6" ht="38.25">
      <c r="A552" s="765" t="s">
        <v>1024</v>
      </c>
      <c r="B552" s="766">
        <v>6832</v>
      </c>
      <c r="C552" s="766">
        <v>6133</v>
      </c>
      <c r="D552" s="766">
        <v>6132.24</v>
      </c>
      <c r="E552" s="763">
        <v>89.76</v>
      </c>
      <c r="F552" s="766">
        <v>0</v>
      </c>
    </row>
    <row r="553" spans="1:6" ht="12.75">
      <c r="A553" s="765" t="s">
        <v>945</v>
      </c>
      <c r="B553" s="766">
        <v>1255654</v>
      </c>
      <c r="C553" s="766">
        <v>268493</v>
      </c>
      <c r="D553" s="766">
        <v>161450.51</v>
      </c>
      <c r="E553" s="763">
        <v>12.86</v>
      </c>
      <c r="F553" s="766">
        <v>25686.38</v>
      </c>
    </row>
    <row r="554" spans="1:6" ht="12.75">
      <c r="A554" s="765" t="s">
        <v>947</v>
      </c>
      <c r="B554" s="766">
        <v>1077661</v>
      </c>
      <c r="C554" s="766">
        <v>150000</v>
      </c>
      <c r="D554" s="766">
        <v>42957.96</v>
      </c>
      <c r="E554" s="763">
        <v>3.99</v>
      </c>
      <c r="F554" s="766">
        <v>25686.38</v>
      </c>
    </row>
    <row r="555" spans="1:6" ht="25.5">
      <c r="A555" s="765" t="s">
        <v>953</v>
      </c>
      <c r="B555" s="766">
        <v>177993</v>
      </c>
      <c r="C555" s="766">
        <v>118493</v>
      </c>
      <c r="D555" s="766">
        <v>118492.55</v>
      </c>
      <c r="E555" s="763">
        <v>66.57</v>
      </c>
      <c r="F555" s="766">
        <v>0</v>
      </c>
    </row>
    <row r="556" spans="1:6" ht="25.5">
      <c r="A556" s="765" t="s">
        <v>1031</v>
      </c>
      <c r="B556" s="766">
        <v>177993</v>
      </c>
      <c r="C556" s="766">
        <v>118493</v>
      </c>
      <c r="D556" s="766">
        <v>118492.55</v>
      </c>
      <c r="E556" s="763">
        <v>66.57</v>
      </c>
      <c r="F556" s="766">
        <v>0</v>
      </c>
    </row>
    <row r="557" spans="1:6" ht="12.75">
      <c r="A557" s="765" t="s">
        <v>533</v>
      </c>
      <c r="B557" s="766">
        <v>0</v>
      </c>
      <c r="C557" s="766">
        <v>0</v>
      </c>
      <c r="D557" s="766">
        <v>107343.819999999</v>
      </c>
      <c r="E557" s="768" t="s">
        <v>529</v>
      </c>
      <c r="F557" s="766">
        <v>-31953.66</v>
      </c>
    </row>
    <row r="558" spans="1:6" s="764" customFormat="1" ht="12.75">
      <c r="A558" s="758" t="s">
        <v>1073</v>
      </c>
      <c r="B558" s="759"/>
      <c r="C558" s="759"/>
      <c r="D558" s="759"/>
      <c r="E558" s="763"/>
      <c r="F558" s="759"/>
    </row>
    <row r="559" spans="1:6" ht="12.75">
      <c r="A559" s="758" t="s">
        <v>860</v>
      </c>
      <c r="B559" s="759">
        <v>54001408</v>
      </c>
      <c r="C559" s="759">
        <v>12945262</v>
      </c>
      <c r="D559" s="759">
        <v>12941339</v>
      </c>
      <c r="E559" s="760">
        <v>23.96</v>
      </c>
      <c r="F559" s="759">
        <v>1921290</v>
      </c>
    </row>
    <row r="560" spans="1:6" ht="12.75">
      <c r="A560" s="765" t="s">
        <v>579</v>
      </c>
      <c r="B560" s="766">
        <v>3923</v>
      </c>
      <c r="C560" s="766">
        <v>3923</v>
      </c>
      <c r="D560" s="766">
        <v>0</v>
      </c>
      <c r="E560" s="763">
        <v>0</v>
      </c>
      <c r="F560" s="766">
        <v>0</v>
      </c>
    </row>
    <row r="561" spans="1:6" ht="12.75">
      <c r="A561" s="765" t="s">
        <v>865</v>
      </c>
      <c r="B561" s="766">
        <v>3923</v>
      </c>
      <c r="C561" s="766">
        <v>3923</v>
      </c>
      <c r="D561" s="766">
        <v>0</v>
      </c>
      <c r="E561" s="763">
        <v>0</v>
      </c>
      <c r="F561" s="766">
        <v>0</v>
      </c>
    </row>
    <row r="562" spans="1:6" ht="12.75">
      <c r="A562" s="765" t="s">
        <v>996</v>
      </c>
      <c r="B562" s="766">
        <v>3923</v>
      </c>
      <c r="C562" s="766">
        <v>3923</v>
      </c>
      <c r="D562" s="766">
        <v>0</v>
      </c>
      <c r="E562" s="763">
        <v>0</v>
      </c>
      <c r="F562" s="766">
        <v>0</v>
      </c>
    </row>
    <row r="563" spans="1:6" ht="38.25">
      <c r="A563" s="765" t="s">
        <v>998</v>
      </c>
      <c r="B563" s="766">
        <v>3923</v>
      </c>
      <c r="C563" s="766">
        <v>3923</v>
      </c>
      <c r="D563" s="766">
        <v>0</v>
      </c>
      <c r="E563" s="763">
        <v>0</v>
      </c>
      <c r="F563" s="766">
        <v>0</v>
      </c>
    </row>
    <row r="564" spans="1:6" ht="38.25">
      <c r="A564" s="765" t="s">
        <v>1000</v>
      </c>
      <c r="B564" s="766">
        <v>3923</v>
      </c>
      <c r="C564" s="766">
        <v>3923</v>
      </c>
      <c r="D564" s="766">
        <v>0</v>
      </c>
      <c r="E564" s="763">
        <v>0</v>
      </c>
      <c r="F564" s="766">
        <v>0</v>
      </c>
    </row>
    <row r="565" spans="1:6" ht="12.75">
      <c r="A565" s="765" t="s">
        <v>874</v>
      </c>
      <c r="B565" s="766">
        <v>53997485</v>
      </c>
      <c r="C565" s="766">
        <v>12941339</v>
      </c>
      <c r="D565" s="766">
        <v>12941339</v>
      </c>
      <c r="E565" s="763">
        <v>23.97</v>
      </c>
      <c r="F565" s="766">
        <v>1921290</v>
      </c>
    </row>
    <row r="566" spans="1:6" ht="25.5">
      <c r="A566" s="765" t="s">
        <v>876</v>
      </c>
      <c r="B566" s="766">
        <v>53997485</v>
      </c>
      <c r="C566" s="766">
        <v>12941339</v>
      </c>
      <c r="D566" s="766">
        <v>12941339</v>
      </c>
      <c r="E566" s="763">
        <v>23.97</v>
      </c>
      <c r="F566" s="766">
        <v>1921290</v>
      </c>
    </row>
    <row r="567" spans="1:6" ht="12.75">
      <c r="A567" s="758" t="s">
        <v>989</v>
      </c>
      <c r="B567" s="759">
        <v>54001408</v>
      </c>
      <c r="C567" s="759">
        <v>12945262</v>
      </c>
      <c r="D567" s="759">
        <v>12912274.9</v>
      </c>
      <c r="E567" s="760">
        <v>23.91</v>
      </c>
      <c r="F567" s="759">
        <v>2051185.6</v>
      </c>
    </row>
    <row r="568" spans="1:6" ht="12.75">
      <c r="A568" s="765" t="s">
        <v>879</v>
      </c>
      <c r="B568" s="766">
        <v>3427945</v>
      </c>
      <c r="C568" s="766">
        <v>356567</v>
      </c>
      <c r="D568" s="766">
        <v>347183.54</v>
      </c>
      <c r="E568" s="763">
        <v>10.13</v>
      </c>
      <c r="F568" s="766">
        <v>22375.17</v>
      </c>
    </row>
    <row r="569" spans="1:6" ht="12.75">
      <c r="A569" s="765" t="s">
        <v>881</v>
      </c>
      <c r="B569" s="766">
        <v>3424022</v>
      </c>
      <c r="C569" s="766">
        <v>352644</v>
      </c>
      <c r="D569" s="766">
        <v>347183.54</v>
      </c>
      <c r="E569" s="763">
        <v>10.14</v>
      </c>
      <c r="F569" s="766">
        <v>22375.17</v>
      </c>
    </row>
    <row r="570" spans="1:6" ht="12.75">
      <c r="A570" s="765" t="s">
        <v>883</v>
      </c>
      <c r="B570" s="766">
        <v>304868</v>
      </c>
      <c r="C570" s="766">
        <v>72106</v>
      </c>
      <c r="D570" s="766">
        <v>70389.28</v>
      </c>
      <c r="E570" s="763">
        <v>23.09</v>
      </c>
      <c r="F570" s="766">
        <v>7751.76</v>
      </c>
    </row>
    <row r="571" spans="1:6" ht="12.75">
      <c r="A571" s="765" t="s">
        <v>885</v>
      </c>
      <c r="B571" s="766">
        <v>244304</v>
      </c>
      <c r="C571" s="766">
        <v>56713</v>
      </c>
      <c r="D571" s="766">
        <v>56330.53</v>
      </c>
      <c r="E571" s="763">
        <v>23.06</v>
      </c>
      <c r="F571" s="766">
        <v>6152.46</v>
      </c>
    </row>
    <row r="572" spans="1:6" ht="12.75">
      <c r="A572" s="765" t="s">
        <v>889</v>
      </c>
      <c r="B572" s="766">
        <v>3119154</v>
      </c>
      <c r="C572" s="766">
        <v>280538</v>
      </c>
      <c r="D572" s="766">
        <v>276794.26</v>
      </c>
      <c r="E572" s="763">
        <v>8.87</v>
      </c>
      <c r="F572" s="766">
        <v>14623.41</v>
      </c>
    </row>
    <row r="573" spans="1:6" ht="12.75">
      <c r="A573" s="765" t="s">
        <v>909</v>
      </c>
      <c r="B573" s="766">
        <v>3923</v>
      </c>
      <c r="C573" s="766">
        <v>3923</v>
      </c>
      <c r="D573" s="766">
        <v>0</v>
      </c>
      <c r="E573" s="763">
        <v>0</v>
      </c>
      <c r="F573" s="766">
        <v>0</v>
      </c>
    </row>
    <row r="574" spans="1:6" ht="12.75">
      <c r="A574" s="765" t="s">
        <v>911</v>
      </c>
      <c r="B574" s="766">
        <v>3923</v>
      </c>
      <c r="C574" s="766">
        <v>3923</v>
      </c>
      <c r="D574" s="766">
        <v>0</v>
      </c>
      <c r="E574" s="763">
        <v>0</v>
      </c>
      <c r="F574" s="766">
        <v>0</v>
      </c>
    </row>
    <row r="575" spans="1:6" ht="12.75">
      <c r="A575" s="765" t="s">
        <v>945</v>
      </c>
      <c r="B575" s="766">
        <v>50573463</v>
      </c>
      <c r="C575" s="766">
        <v>12588695</v>
      </c>
      <c r="D575" s="766">
        <v>12565091.36</v>
      </c>
      <c r="E575" s="763">
        <v>24.85</v>
      </c>
      <c r="F575" s="766">
        <v>2028810.43</v>
      </c>
    </row>
    <row r="576" spans="1:6" ht="12.75">
      <c r="A576" s="765" t="s">
        <v>947</v>
      </c>
      <c r="B576" s="766">
        <v>5393111</v>
      </c>
      <c r="C576" s="766">
        <v>1188155</v>
      </c>
      <c r="D576" s="766">
        <v>1164553.99</v>
      </c>
      <c r="E576" s="763">
        <v>21.59</v>
      </c>
      <c r="F576" s="766">
        <v>175357.17</v>
      </c>
    </row>
    <row r="577" spans="1:6" ht="25.5">
      <c r="A577" s="765" t="s">
        <v>953</v>
      </c>
      <c r="B577" s="766">
        <v>45180352</v>
      </c>
      <c r="C577" s="766">
        <v>11400540</v>
      </c>
      <c r="D577" s="766">
        <v>11400537.37</v>
      </c>
      <c r="E577" s="763">
        <v>25.23</v>
      </c>
      <c r="F577" s="766">
        <v>1853453.26</v>
      </c>
    </row>
    <row r="578" spans="1:6" ht="12.75">
      <c r="A578" s="765" t="s">
        <v>955</v>
      </c>
      <c r="B578" s="766">
        <v>45180352</v>
      </c>
      <c r="C578" s="766">
        <v>11400540</v>
      </c>
      <c r="D578" s="766">
        <v>11400537.37</v>
      </c>
      <c r="E578" s="763">
        <v>25.23</v>
      </c>
      <c r="F578" s="766">
        <v>1853453.26</v>
      </c>
    </row>
    <row r="579" spans="1:6" ht="25.5">
      <c r="A579" s="765" t="s">
        <v>957</v>
      </c>
      <c r="B579" s="766">
        <v>45180352</v>
      </c>
      <c r="C579" s="766">
        <v>11400540</v>
      </c>
      <c r="D579" s="766">
        <v>11400537.37</v>
      </c>
      <c r="E579" s="763">
        <v>25.23</v>
      </c>
      <c r="F579" s="766">
        <v>1853453.26</v>
      </c>
    </row>
    <row r="580" spans="1:6" ht="12.75">
      <c r="A580" s="765" t="s">
        <v>533</v>
      </c>
      <c r="B580" s="766">
        <v>0</v>
      </c>
      <c r="C580" s="766">
        <v>0</v>
      </c>
      <c r="D580" s="766">
        <v>29064.100000001</v>
      </c>
      <c r="E580" s="768" t="s">
        <v>529</v>
      </c>
      <c r="F580" s="766">
        <v>-129895.6</v>
      </c>
    </row>
    <row r="581" spans="1:6" s="764" customFormat="1" ht="12.75">
      <c r="A581" s="758" t="s">
        <v>431</v>
      </c>
      <c r="B581" s="759"/>
      <c r="C581" s="759"/>
      <c r="D581" s="759"/>
      <c r="E581" s="763"/>
      <c r="F581" s="759"/>
    </row>
    <row r="582" spans="1:6" ht="12.75">
      <c r="A582" s="758" t="s">
        <v>860</v>
      </c>
      <c r="B582" s="759">
        <v>115825807</v>
      </c>
      <c r="C582" s="759">
        <v>73560633</v>
      </c>
      <c r="D582" s="759">
        <v>73597605.85</v>
      </c>
      <c r="E582" s="760">
        <v>63.54</v>
      </c>
      <c r="F582" s="759">
        <v>6697444.29</v>
      </c>
    </row>
    <row r="583" spans="1:6" ht="25.5">
      <c r="A583" s="765" t="s">
        <v>577</v>
      </c>
      <c r="B583" s="766">
        <v>0</v>
      </c>
      <c r="C583" s="766">
        <v>0</v>
      </c>
      <c r="D583" s="766">
        <v>36972.85</v>
      </c>
      <c r="E583" s="768" t="s">
        <v>529</v>
      </c>
      <c r="F583" s="766">
        <v>4311.29</v>
      </c>
    </row>
    <row r="584" spans="1:6" ht="12.75">
      <c r="A584" s="765" t="s">
        <v>874</v>
      </c>
      <c r="B584" s="766">
        <v>115825807</v>
      </c>
      <c r="C584" s="766">
        <v>73560633</v>
      </c>
      <c r="D584" s="766">
        <v>73560633</v>
      </c>
      <c r="E584" s="763">
        <v>63.51</v>
      </c>
      <c r="F584" s="766">
        <v>6693133</v>
      </c>
    </row>
    <row r="585" spans="1:6" ht="25.5">
      <c r="A585" s="765" t="s">
        <v>876</v>
      </c>
      <c r="B585" s="766">
        <v>115825807</v>
      </c>
      <c r="C585" s="766">
        <v>73560633</v>
      </c>
      <c r="D585" s="766">
        <v>73560633</v>
      </c>
      <c r="E585" s="763">
        <v>63.51</v>
      </c>
      <c r="F585" s="766">
        <v>6693133</v>
      </c>
    </row>
    <row r="586" spans="1:6" ht="12.75">
      <c r="A586" s="758" t="s">
        <v>989</v>
      </c>
      <c r="B586" s="759">
        <v>115825807</v>
      </c>
      <c r="C586" s="759">
        <v>73584480</v>
      </c>
      <c r="D586" s="759">
        <v>72942801.75</v>
      </c>
      <c r="E586" s="760">
        <v>62.98</v>
      </c>
      <c r="F586" s="759">
        <v>7029290.09</v>
      </c>
    </row>
    <row r="587" spans="1:6" ht="12.75">
      <c r="A587" s="765" t="s">
        <v>879</v>
      </c>
      <c r="B587" s="766">
        <v>115738697</v>
      </c>
      <c r="C587" s="766">
        <v>73568053</v>
      </c>
      <c r="D587" s="766">
        <v>72930948.13</v>
      </c>
      <c r="E587" s="763">
        <v>63.01</v>
      </c>
      <c r="F587" s="766">
        <v>7024189.8</v>
      </c>
    </row>
    <row r="588" spans="1:6" ht="12.75">
      <c r="A588" s="765" t="s">
        <v>881</v>
      </c>
      <c r="B588" s="766">
        <v>43260425</v>
      </c>
      <c r="C588" s="766">
        <v>25374362</v>
      </c>
      <c r="D588" s="766">
        <v>24910262.78</v>
      </c>
      <c r="E588" s="763">
        <v>57.58</v>
      </c>
      <c r="F588" s="766">
        <v>3673325.79</v>
      </c>
    </row>
    <row r="589" spans="1:6" ht="12.75">
      <c r="A589" s="765" t="s">
        <v>883</v>
      </c>
      <c r="B589" s="766">
        <v>6011203</v>
      </c>
      <c r="C589" s="766">
        <v>2733059</v>
      </c>
      <c r="D589" s="766">
        <v>2603390.14</v>
      </c>
      <c r="E589" s="763">
        <v>43.31</v>
      </c>
      <c r="F589" s="766">
        <v>438416.62</v>
      </c>
    </row>
    <row r="590" spans="1:6" ht="12.75">
      <c r="A590" s="765" t="s">
        <v>885</v>
      </c>
      <c r="B590" s="766">
        <v>4896728</v>
      </c>
      <c r="C590" s="766">
        <v>2207579</v>
      </c>
      <c r="D590" s="766">
        <v>2106027.56</v>
      </c>
      <c r="E590" s="763">
        <v>43.01</v>
      </c>
      <c r="F590" s="766">
        <v>352596.77</v>
      </c>
    </row>
    <row r="591" spans="1:6" ht="12.75">
      <c r="A591" s="765" t="s">
        <v>889</v>
      </c>
      <c r="B591" s="766">
        <v>37249222</v>
      </c>
      <c r="C591" s="766">
        <v>22641303</v>
      </c>
      <c r="D591" s="766">
        <v>22306872.64</v>
      </c>
      <c r="E591" s="763">
        <v>59.89</v>
      </c>
      <c r="F591" s="766">
        <v>3234909.17</v>
      </c>
    </row>
    <row r="592" spans="1:6" ht="12.75">
      <c r="A592" s="765" t="s">
        <v>909</v>
      </c>
      <c r="B592" s="766">
        <v>14586854</v>
      </c>
      <c r="C592" s="766">
        <v>10181064</v>
      </c>
      <c r="D592" s="766">
        <v>10016063.13</v>
      </c>
      <c r="E592" s="763">
        <v>68.66</v>
      </c>
      <c r="F592" s="766">
        <v>256618.59</v>
      </c>
    </row>
    <row r="593" spans="1:6" ht="12.75">
      <c r="A593" s="765" t="s">
        <v>911</v>
      </c>
      <c r="B593" s="766">
        <v>6119490</v>
      </c>
      <c r="C593" s="766">
        <v>4111729</v>
      </c>
      <c r="D593" s="766">
        <v>4047342.4</v>
      </c>
      <c r="E593" s="763">
        <v>66.14</v>
      </c>
      <c r="F593" s="766">
        <v>248171.83</v>
      </c>
    </row>
    <row r="594" spans="1:6" ht="12.75">
      <c r="A594" s="765" t="s">
        <v>923</v>
      </c>
      <c r="B594" s="766">
        <v>8467364</v>
      </c>
      <c r="C594" s="766">
        <v>6069335</v>
      </c>
      <c r="D594" s="766">
        <v>5968720.73</v>
      </c>
      <c r="E594" s="763">
        <v>70.49</v>
      </c>
      <c r="F594" s="766">
        <v>8446.76</v>
      </c>
    </row>
    <row r="595" spans="1:6" ht="12.75">
      <c r="A595" s="765" t="s">
        <v>935</v>
      </c>
      <c r="B595" s="766">
        <v>57891418</v>
      </c>
      <c r="C595" s="766">
        <v>38012627</v>
      </c>
      <c r="D595" s="766">
        <v>38004622.22</v>
      </c>
      <c r="E595" s="763">
        <v>65.65</v>
      </c>
      <c r="F595" s="766">
        <v>3094245.42</v>
      </c>
    </row>
    <row r="596" spans="1:6" ht="25.5">
      <c r="A596" s="765" t="s">
        <v>941</v>
      </c>
      <c r="B596" s="766">
        <v>27956141</v>
      </c>
      <c r="C596" s="766">
        <v>18740061</v>
      </c>
      <c r="D596" s="766">
        <v>18737099.76</v>
      </c>
      <c r="E596" s="763">
        <v>67.02</v>
      </c>
      <c r="F596" s="766">
        <v>2745543.24</v>
      </c>
    </row>
    <row r="597" spans="1:6" ht="38.25">
      <c r="A597" s="765" t="s">
        <v>943</v>
      </c>
      <c r="B597" s="766">
        <v>29935277</v>
      </c>
      <c r="C597" s="766">
        <v>19272566</v>
      </c>
      <c r="D597" s="766">
        <v>19267522.46</v>
      </c>
      <c r="E597" s="763">
        <v>64.36</v>
      </c>
      <c r="F597" s="766">
        <v>348702.18</v>
      </c>
    </row>
    <row r="598" spans="1:6" ht="12.75">
      <c r="A598" s="765" t="s">
        <v>945</v>
      </c>
      <c r="B598" s="766">
        <v>87110</v>
      </c>
      <c r="C598" s="766">
        <v>16427</v>
      </c>
      <c r="D598" s="766">
        <v>11853.62</v>
      </c>
      <c r="E598" s="763">
        <v>13.61</v>
      </c>
      <c r="F598" s="766">
        <v>5100.29</v>
      </c>
    </row>
    <row r="599" spans="1:6" ht="12.75">
      <c r="A599" s="765" t="s">
        <v>947</v>
      </c>
      <c r="B599" s="766">
        <v>87110</v>
      </c>
      <c r="C599" s="766">
        <v>16427</v>
      </c>
      <c r="D599" s="766">
        <v>11853.62</v>
      </c>
      <c r="E599" s="763">
        <v>13.61</v>
      </c>
      <c r="F599" s="766">
        <v>5100.29</v>
      </c>
    </row>
    <row r="600" spans="1:6" ht="12.75">
      <c r="A600" s="765" t="s">
        <v>533</v>
      </c>
      <c r="B600" s="766">
        <v>0</v>
      </c>
      <c r="C600" s="766">
        <v>-23847</v>
      </c>
      <c r="D600" s="766">
        <v>654804.100000009</v>
      </c>
      <c r="E600" s="768" t="s">
        <v>529</v>
      </c>
      <c r="F600" s="766">
        <v>-331845.800000001</v>
      </c>
    </row>
    <row r="601" spans="1:6" ht="12.75">
      <c r="A601" s="765" t="s">
        <v>534</v>
      </c>
      <c r="B601" s="766">
        <v>0</v>
      </c>
      <c r="C601" s="766">
        <v>23847</v>
      </c>
      <c r="D601" s="767" t="s">
        <v>529</v>
      </c>
      <c r="E601" s="768" t="s">
        <v>529</v>
      </c>
      <c r="F601" s="767" t="s">
        <v>529</v>
      </c>
    </row>
    <row r="602" spans="1:6" ht="12.75">
      <c r="A602" s="765" t="s">
        <v>597</v>
      </c>
      <c r="B602" s="766">
        <v>0</v>
      </c>
      <c r="C602" s="766">
        <v>23847</v>
      </c>
      <c r="D602" s="767" t="s">
        <v>529</v>
      </c>
      <c r="E602" s="768" t="s">
        <v>529</v>
      </c>
      <c r="F602" s="767" t="s">
        <v>529</v>
      </c>
    </row>
    <row r="603" spans="1:6" ht="25.5">
      <c r="A603" s="765" t="s">
        <v>599</v>
      </c>
      <c r="B603" s="766">
        <v>0</v>
      </c>
      <c r="C603" s="766">
        <v>23847</v>
      </c>
      <c r="D603" s="767" t="s">
        <v>529</v>
      </c>
      <c r="E603" s="768" t="s">
        <v>529</v>
      </c>
      <c r="F603" s="767" t="s">
        <v>529</v>
      </c>
    </row>
    <row r="604" spans="1:6" s="764" customFormat="1" ht="25.5">
      <c r="A604" s="758" t="s">
        <v>432</v>
      </c>
      <c r="B604" s="759"/>
      <c r="C604" s="759"/>
      <c r="D604" s="759"/>
      <c r="E604" s="763"/>
      <c r="F604" s="759"/>
    </row>
    <row r="605" spans="1:6" ht="12.75">
      <c r="A605" s="758" t="s">
        <v>860</v>
      </c>
      <c r="B605" s="759">
        <v>115825807</v>
      </c>
      <c r="C605" s="759">
        <v>73560633</v>
      </c>
      <c r="D605" s="759">
        <v>73597605.85</v>
      </c>
      <c r="E605" s="760">
        <v>63.54</v>
      </c>
      <c r="F605" s="759">
        <v>6697444.29</v>
      </c>
    </row>
    <row r="606" spans="1:6" ht="25.5">
      <c r="A606" s="765" t="s">
        <v>577</v>
      </c>
      <c r="B606" s="766">
        <v>0</v>
      </c>
      <c r="C606" s="766">
        <v>0</v>
      </c>
      <c r="D606" s="766">
        <v>36972.85</v>
      </c>
      <c r="E606" s="768" t="s">
        <v>529</v>
      </c>
      <c r="F606" s="766">
        <v>4311.29</v>
      </c>
    </row>
    <row r="607" spans="1:6" ht="12.75">
      <c r="A607" s="765" t="s">
        <v>874</v>
      </c>
      <c r="B607" s="766">
        <v>115825807</v>
      </c>
      <c r="C607" s="766">
        <v>73560633</v>
      </c>
      <c r="D607" s="766">
        <v>73560633</v>
      </c>
      <c r="E607" s="763">
        <v>63.51</v>
      </c>
      <c r="F607" s="766">
        <v>6693133</v>
      </c>
    </row>
    <row r="608" spans="1:6" ht="25.5">
      <c r="A608" s="765" t="s">
        <v>876</v>
      </c>
      <c r="B608" s="766">
        <v>115825807</v>
      </c>
      <c r="C608" s="766">
        <v>73560633</v>
      </c>
      <c r="D608" s="766">
        <v>73560633</v>
      </c>
      <c r="E608" s="763">
        <v>63.51</v>
      </c>
      <c r="F608" s="766">
        <v>6693133</v>
      </c>
    </row>
    <row r="609" spans="1:6" ht="12.75">
      <c r="A609" s="758" t="s">
        <v>989</v>
      </c>
      <c r="B609" s="759">
        <v>115825807</v>
      </c>
      <c r="C609" s="759">
        <v>73584480</v>
      </c>
      <c r="D609" s="759">
        <v>72942801.75</v>
      </c>
      <c r="E609" s="760">
        <v>62.98</v>
      </c>
      <c r="F609" s="759">
        <v>7029290.09</v>
      </c>
    </row>
    <row r="610" spans="1:6" ht="12.75">
      <c r="A610" s="765" t="s">
        <v>879</v>
      </c>
      <c r="B610" s="766">
        <v>115738697</v>
      </c>
      <c r="C610" s="766">
        <v>73568053</v>
      </c>
      <c r="D610" s="766">
        <v>72930948.13</v>
      </c>
      <c r="E610" s="763">
        <v>63.01</v>
      </c>
      <c r="F610" s="766">
        <v>7024189.8</v>
      </c>
    </row>
    <row r="611" spans="1:6" ht="12.75">
      <c r="A611" s="765" t="s">
        <v>881</v>
      </c>
      <c r="B611" s="766">
        <v>43260425</v>
      </c>
      <c r="C611" s="766">
        <v>25374362</v>
      </c>
      <c r="D611" s="766">
        <v>24910262.78</v>
      </c>
      <c r="E611" s="763">
        <v>57.58</v>
      </c>
      <c r="F611" s="766">
        <v>3673325.79</v>
      </c>
    </row>
    <row r="612" spans="1:6" ht="12.75">
      <c r="A612" s="765" t="s">
        <v>883</v>
      </c>
      <c r="B612" s="766">
        <v>6011203</v>
      </c>
      <c r="C612" s="766">
        <v>2733059</v>
      </c>
      <c r="D612" s="766">
        <v>2603390.14</v>
      </c>
      <c r="E612" s="763">
        <v>43.31</v>
      </c>
      <c r="F612" s="766">
        <v>438416.62</v>
      </c>
    </row>
    <row r="613" spans="1:6" ht="12.75">
      <c r="A613" s="765" t="s">
        <v>885</v>
      </c>
      <c r="B613" s="766">
        <v>4896728</v>
      </c>
      <c r="C613" s="766">
        <v>2207579</v>
      </c>
      <c r="D613" s="766">
        <v>2106027.56</v>
      </c>
      <c r="E613" s="763">
        <v>43.01</v>
      </c>
      <c r="F613" s="766">
        <v>352596.77</v>
      </c>
    </row>
    <row r="614" spans="1:6" ht="12.75">
      <c r="A614" s="765" t="s">
        <v>889</v>
      </c>
      <c r="B614" s="766">
        <v>37249222</v>
      </c>
      <c r="C614" s="766">
        <v>22641303</v>
      </c>
      <c r="D614" s="766">
        <v>22306872.64</v>
      </c>
      <c r="E614" s="763">
        <v>59.89</v>
      </c>
      <c r="F614" s="766">
        <v>3234909.17</v>
      </c>
    </row>
    <row r="615" spans="1:6" ht="12.75">
      <c r="A615" s="765" t="s">
        <v>909</v>
      </c>
      <c r="B615" s="766">
        <v>14586854</v>
      </c>
      <c r="C615" s="766">
        <v>10181064</v>
      </c>
      <c r="D615" s="766">
        <v>10016063.13</v>
      </c>
      <c r="E615" s="763">
        <v>68.66</v>
      </c>
      <c r="F615" s="766">
        <v>256618.59</v>
      </c>
    </row>
    <row r="616" spans="1:6" ht="12.75">
      <c r="A616" s="765" t="s">
        <v>911</v>
      </c>
      <c r="B616" s="766">
        <v>6119490</v>
      </c>
      <c r="C616" s="766">
        <v>4111729</v>
      </c>
      <c r="D616" s="766">
        <v>4047342.4</v>
      </c>
      <c r="E616" s="763">
        <v>66.14</v>
      </c>
      <c r="F616" s="766">
        <v>248171.83</v>
      </c>
    </row>
    <row r="617" spans="1:6" ht="12.75">
      <c r="A617" s="765" t="s">
        <v>923</v>
      </c>
      <c r="B617" s="766">
        <v>8467364</v>
      </c>
      <c r="C617" s="766">
        <v>6069335</v>
      </c>
      <c r="D617" s="766">
        <v>5968720.73</v>
      </c>
      <c r="E617" s="763">
        <v>70.49</v>
      </c>
      <c r="F617" s="766">
        <v>8446.76</v>
      </c>
    </row>
    <row r="618" spans="1:6" ht="12.75">
      <c r="A618" s="765" t="s">
        <v>935</v>
      </c>
      <c r="B618" s="766">
        <v>57891418</v>
      </c>
      <c r="C618" s="766">
        <v>38012627</v>
      </c>
      <c r="D618" s="766">
        <v>38004622.22</v>
      </c>
      <c r="E618" s="763">
        <v>65.65</v>
      </c>
      <c r="F618" s="766">
        <v>3094245.42</v>
      </c>
    </row>
    <row r="619" spans="1:6" ht="25.5">
      <c r="A619" s="765" t="s">
        <v>941</v>
      </c>
      <c r="B619" s="766">
        <v>27956141</v>
      </c>
      <c r="C619" s="766">
        <v>18740061</v>
      </c>
      <c r="D619" s="766">
        <v>18737099.76</v>
      </c>
      <c r="E619" s="763">
        <v>67.02</v>
      </c>
      <c r="F619" s="766">
        <v>2745543.24</v>
      </c>
    </row>
    <row r="620" spans="1:6" ht="38.25">
      <c r="A620" s="765" t="s">
        <v>943</v>
      </c>
      <c r="B620" s="766">
        <v>29935277</v>
      </c>
      <c r="C620" s="766">
        <v>19272566</v>
      </c>
      <c r="D620" s="766">
        <v>19267522.46</v>
      </c>
      <c r="E620" s="763">
        <v>64.36</v>
      </c>
      <c r="F620" s="766">
        <v>348702.18</v>
      </c>
    </row>
    <row r="621" spans="1:6" ht="12.75">
      <c r="A621" s="765" t="s">
        <v>945</v>
      </c>
      <c r="B621" s="766">
        <v>87110</v>
      </c>
      <c r="C621" s="766">
        <v>16427</v>
      </c>
      <c r="D621" s="766">
        <v>11853.62</v>
      </c>
      <c r="E621" s="763">
        <v>13.61</v>
      </c>
      <c r="F621" s="766">
        <v>5100.29</v>
      </c>
    </row>
    <row r="622" spans="1:6" ht="12.75">
      <c r="A622" s="765" t="s">
        <v>947</v>
      </c>
      <c r="B622" s="766">
        <v>87110</v>
      </c>
      <c r="C622" s="766">
        <v>16427</v>
      </c>
      <c r="D622" s="766">
        <v>11853.62</v>
      </c>
      <c r="E622" s="763">
        <v>13.61</v>
      </c>
      <c r="F622" s="766">
        <v>5100.29</v>
      </c>
    </row>
    <row r="623" spans="1:6" ht="12.75">
      <c r="A623" s="765" t="s">
        <v>533</v>
      </c>
      <c r="B623" s="766">
        <v>0</v>
      </c>
      <c r="C623" s="766">
        <v>-23847</v>
      </c>
      <c r="D623" s="766">
        <v>654804.100000009</v>
      </c>
      <c r="E623" s="763" t="s">
        <v>529</v>
      </c>
      <c r="F623" s="766">
        <v>-331845.800000001</v>
      </c>
    </row>
    <row r="624" spans="1:6" ht="12.75">
      <c r="A624" s="765" t="s">
        <v>534</v>
      </c>
      <c r="B624" s="766">
        <v>0</v>
      </c>
      <c r="C624" s="766">
        <v>23847</v>
      </c>
      <c r="D624" s="767" t="s">
        <v>529</v>
      </c>
      <c r="E624" s="768" t="s">
        <v>529</v>
      </c>
      <c r="F624" s="767" t="s">
        <v>529</v>
      </c>
    </row>
    <row r="625" spans="1:6" ht="12.75">
      <c r="A625" s="765" t="s">
        <v>597</v>
      </c>
      <c r="B625" s="766">
        <v>0</v>
      </c>
      <c r="C625" s="766">
        <v>23847</v>
      </c>
      <c r="D625" s="767" t="s">
        <v>529</v>
      </c>
      <c r="E625" s="768" t="s">
        <v>529</v>
      </c>
      <c r="F625" s="767" t="s">
        <v>529</v>
      </c>
    </row>
    <row r="626" spans="1:6" ht="25.5">
      <c r="A626" s="765" t="s">
        <v>599</v>
      </c>
      <c r="B626" s="766">
        <v>0</v>
      </c>
      <c r="C626" s="766">
        <v>23847</v>
      </c>
      <c r="D626" s="767" t="s">
        <v>529</v>
      </c>
      <c r="E626" s="768" t="s">
        <v>529</v>
      </c>
      <c r="F626" s="767" t="s">
        <v>529</v>
      </c>
    </row>
    <row r="627" spans="1:6" s="764" customFormat="1" ht="12.75">
      <c r="A627" s="758" t="s">
        <v>994</v>
      </c>
      <c r="B627" s="759"/>
      <c r="C627" s="759"/>
      <c r="D627" s="759"/>
      <c r="E627" s="763"/>
      <c r="F627" s="759"/>
    </row>
    <row r="628" spans="1:6" ht="12.75">
      <c r="A628" s="758" t="s">
        <v>860</v>
      </c>
      <c r="B628" s="759">
        <v>1006683</v>
      </c>
      <c r="C628" s="759">
        <v>286749</v>
      </c>
      <c r="D628" s="759">
        <v>286749</v>
      </c>
      <c r="E628" s="760">
        <v>28.48</v>
      </c>
      <c r="F628" s="759">
        <v>3880</v>
      </c>
    </row>
    <row r="629" spans="1:6" ht="12.75">
      <c r="A629" s="765" t="s">
        <v>874</v>
      </c>
      <c r="B629" s="766">
        <v>1006683</v>
      </c>
      <c r="C629" s="766">
        <v>286749</v>
      </c>
      <c r="D629" s="766">
        <v>286749</v>
      </c>
      <c r="E629" s="763">
        <v>28.48</v>
      </c>
      <c r="F629" s="766">
        <v>3880</v>
      </c>
    </row>
    <row r="630" spans="1:6" ht="25.5">
      <c r="A630" s="765" t="s">
        <v>876</v>
      </c>
      <c r="B630" s="766">
        <v>1006683</v>
      </c>
      <c r="C630" s="766">
        <v>286749</v>
      </c>
      <c r="D630" s="766">
        <v>286749</v>
      </c>
      <c r="E630" s="763">
        <v>28.48</v>
      </c>
      <c r="F630" s="766">
        <v>3880</v>
      </c>
    </row>
    <row r="631" spans="1:6" ht="12.75">
      <c r="A631" s="758" t="s">
        <v>989</v>
      </c>
      <c r="B631" s="759">
        <v>1006683</v>
      </c>
      <c r="C631" s="759">
        <v>286749</v>
      </c>
      <c r="D631" s="759">
        <v>149495.72</v>
      </c>
      <c r="E631" s="760">
        <v>14.85</v>
      </c>
      <c r="F631" s="759">
        <v>13495.61</v>
      </c>
    </row>
    <row r="632" spans="1:6" ht="12.75">
      <c r="A632" s="765" t="s">
        <v>879</v>
      </c>
      <c r="B632" s="766">
        <v>956683</v>
      </c>
      <c r="C632" s="766">
        <v>286749</v>
      </c>
      <c r="D632" s="766">
        <v>149495.72</v>
      </c>
      <c r="E632" s="763">
        <v>15.63</v>
      </c>
      <c r="F632" s="766">
        <v>13495.61</v>
      </c>
    </row>
    <row r="633" spans="1:6" ht="12.75">
      <c r="A633" s="765" t="s">
        <v>881</v>
      </c>
      <c r="B633" s="766">
        <v>956683</v>
      </c>
      <c r="C633" s="766">
        <v>286749</v>
      </c>
      <c r="D633" s="766">
        <v>149495.72</v>
      </c>
      <c r="E633" s="763">
        <v>15.63</v>
      </c>
      <c r="F633" s="766">
        <v>13495.61</v>
      </c>
    </row>
    <row r="634" spans="1:6" ht="12.75">
      <c r="A634" s="765" t="s">
        <v>889</v>
      </c>
      <c r="B634" s="766">
        <v>956683</v>
      </c>
      <c r="C634" s="766">
        <v>286749</v>
      </c>
      <c r="D634" s="766">
        <v>149495.72</v>
      </c>
      <c r="E634" s="763">
        <v>15.63</v>
      </c>
      <c r="F634" s="766">
        <v>13495.61</v>
      </c>
    </row>
    <row r="635" spans="1:6" ht="12.75">
      <c r="A635" s="765" t="s">
        <v>945</v>
      </c>
      <c r="B635" s="766">
        <v>50000</v>
      </c>
      <c r="C635" s="766">
        <v>0</v>
      </c>
      <c r="D635" s="766">
        <v>0</v>
      </c>
      <c r="E635" s="763">
        <v>0</v>
      </c>
      <c r="F635" s="766">
        <v>0</v>
      </c>
    </row>
    <row r="636" spans="1:6" ht="12.75">
      <c r="A636" s="765" t="s">
        <v>947</v>
      </c>
      <c r="B636" s="766">
        <v>50000</v>
      </c>
      <c r="C636" s="766">
        <v>0</v>
      </c>
      <c r="D636" s="766">
        <v>0</v>
      </c>
      <c r="E636" s="763">
        <v>0</v>
      </c>
      <c r="F636" s="766">
        <v>0</v>
      </c>
    </row>
    <row r="637" spans="1:6" ht="12.75">
      <c r="A637" s="765" t="s">
        <v>533</v>
      </c>
      <c r="B637" s="766">
        <v>0</v>
      </c>
      <c r="C637" s="766">
        <v>0</v>
      </c>
      <c r="D637" s="766">
        <v>137253.28</v>
      </c>
      <c r="E637" s="768" t="s">
        <v>529</v>
      </c>
      <c r="F637" s="766">
        <v>-9615.61</v>
      </c>
    </row>
    <row r="638" spans="1:6" s="764" customFormat="1" ht="12.75">
      <c r="A638" s="758" t="s">
        <v>1014</v>
      </c>
      <c r="B638" s="759"/>
      <c r="C638" s="759"/>
      <c r="D638" s="759"/>
      <c r="E638" s="763"/>
      <c r="F638" s="759"/>
    </row>
    <row r="639" spans="1:6" ht="12.75">
      <c r="A639" s="758" t="s">
        <v>860</v>
      </c>
      <c r="B639" s="759">
        <v>1970397</v>
      </c>
      <c r="C639" s="759">
        <v>1376693</v>
      </c>
      <c r="D639" s="759">
        <v>1376693</v>
      </c>
      <c r="E639" s="760">
        <v>69.87</v>
      </c>
      <c r="F639" s="759">
        <v>34364</v>
      </c>
    </row>
    <row r="640" spans="1:6" ht="12.75">
      <c r="A640" s="765" t="s">
        <v>874</v>
      </c>
      <c r="B640" s="766">
        <v>1970397</v>
      </c>
      <c r="C640" s="766">
        <v>1376693</v>
      </c>
      <c r="D640" s="766">
        <v>1376693</v>
      </c>
      <c r="E640" s="763">
        <v>69.87</v>
      </c>
      <c r="F640" s="766">
        <v>34364</v>
      </c>
    </row>
    <row r="641" spans="1:6" ht="25.5">
      <c r="A641" s="765" t="s">
        <v>876</v>
      </c>
      <c r="B641" s="766">
        <v>1970397</v>
      </c>
      <c r="C641" s="766">
        <v>1376693</v>
      </c>
      <c r="D641" s="766">
        <v>1376693</v>
      </c>
      <c r="E641" s="763">
        <v>69.87</v>
      </c>
      <c r="F641" s="766">
        <v>34364</v>
      </c>
    </row>
    <row r="642" spans="1:6" ht="12.75">
      <c r="A642" s="758" t="s">
        <v>989</v>
      </c>
      <c r="B642" s="759">
        <v>1970397</v>
      </c>
      <c r="C642" s="759">
        <v>1376693</v>
      </c>
      <c r="D642" s="759">
        <v>1316936.59</v>
      </c>
      <c r="E642" s="760">
        <v>66.84</v>
      </c>
      <c r="F642" s="759">
        <v>17921.1</v>
      </c>
    </row>
    <row r="643" spans="1:6" ht="12.75">
      <c r="A643" s="765" t="s">
        <v>879</v>
      </c>
      <c r="B643" s="766">
        <v>1970397</v>
      </c>
      <c r="C643" s="766">
        <v>1376693</v>
      </c>
      <c r="D643" s="766">
        <v>1316936.59</v>
      </c>
      <c r="E643" s="763">
        <v>66.84</v>
      </c>
      <c r="F643" s="766">
        <v>17921.1</v>
      </c>
    </row>
    <row r="644" spans="1:6" ht="12.75">
      <c r="A644" s="765" t="s">
        <v>881</v>
      </c>
      <c r="B644" s="766">
        <v>11996</v>
      </c>
      <c r="C644" s="766">
        <v>0</v>
      </c>
      <c r="D644" s="766">
        <v>0</v>
      </c>
      <c r="E644" s="763">
        <v>0</v>
      </c>
      <c r="F644" s="766">
        <v>0</v>
      </c>
    </row>
    <row r="645" spans="1:6" ht="12.75">
      <c r="A645" s="765" t="s">
        <v>889</v>
      </c>
      <c r="B645" s="766">
        <v>11996</v>
      </c>
      <c r="C645" s="766">
        <v>0</v>
      </c>
      <c r="D645" s="766">
        <v>0</v>
      </c>
      <c r="E645" s="763">
        <v>0</v>
      </c>
      <c r="F645" s="766">
        <v>0</v>
      </c>
    </row>
    <row r="646" spans="1:6" ht="12.75">
      <c r="A646" s="765" t="s">
        <v>909</v>
      </c>
      <c r="B646" s="766">
        <v>1958401</v>
      </c>
      <c r="C646" s="766">
        <v>1376693</v>
      </c>
      <c r="D646" s="766">
        <v>1316936.59</v>
      </c>
      <c r="E646" s="763">
        <v>67.25</v>
      </c>
      <c r="F646" s="766">
        <v>17921.1</v>
      </c>
    </row>
    <row r="647" spans="1:6" ht="12.75">
      <c r="A647" s="765" t="s">
        <v>911</v>
      </c>
      <c r="B647" s="766">
        <v>1958401</v>
      </c>
      <c r="C647" s="766">
        <v>1376693</v>
      </c>
      <c r="D647" s="766">
        <v>1316936.59</v>
      </c>
      <c r="E647" s="763">
        <v>67.25</v>
      </c>
      <c r="F647" s="766">
        <v>17921.1</v>
      </c>
    </row>
    <row r="648" spans="1:6" ht="12.75">
      <c r="A648" s="765" t="s">
        <v>533</v>
      </c>
      <c r="B648" s="766">
        <v>0</v>
      </c>
      <c r="C648" s="766">
        <v>0</v>
      </c>
      <c r="D648" s="766">
        <v>59756.41</v>
      </c>
      <c r="E648" s="768" t="s">
        <v>529</v>
      </c>
      <c r="F648" s="766">
        <v>16442.9</v>
      </c>
    </row>
    <row r="649" spans="1:6" s="764" customFormat="1" ht="12.75">
      <c r="A649" s="758" t="s">
        <v>1026</v>
      </c>
      <c r="B649" s="759"/>
      <c r="C649" s="759"/>
      <c r="D649" s="759"/>
      <c r="E649" s="763"/>
      <c r="F649" s="759"/>
    </row>
    <row r="650" spans="1:6" ht="12.75">
      <c r="A650" s="758" t="s">
        <v>860</v>
      </c>
      <c r="B650" s="759">
        <v>392403</v>
      </c>
      <c r="C650" s="759">
        <v>74387</v>
      </c>
      <c r="D650" s="759">
        <v>74719.42</v>
      </c>
      <c r="E650" s="760">
        <v>19.04</v>
      </c>
      <c r="F650" s="759">
        <v>31784.42</v>
      </c>
    </row>
    <row r="651" spans="1:6" ht="25.5">
      <c r="A651" s="765" t="s">
        <v>577</v>
      </c>
      <c r="B651" s="766">
        <v>0</v>
      </c>
      <c r="C651" s="766">
        <v>0</v>
      </c>
      <c r="D651" s="766">
        <v>332.42</v>
      </c>
      <c r="E651" s="768" t="s">
        <v>529</v>
      </c>
      <c r="F651" s="766">
        <v>332.42</v>
      </c>
    </row>
    <row r="652" spans="1:6" ht="12.75">
      <c r="A652" s="765" t="s">
        <v>874</v>
      </c>
      <c r="B652" s="766">
        <v>392403</v>
      </c>
      <c r="C652" s="766">
        <v>74387</v>
      </c>
      <c r="D652" s="766">
        <v>74387</v>
      </c>
      <c r="E652" s="763">
        <v>18.96</v>
      </c>
      <c r="F652" s="766">
        <v>31452</v>
      </c>
    </row>
    <row r="653" spans="1:6" ht="25.5">
      <c r="A653" s="765" t="s">
        <v>876</v>
      </c>
      <c r="B653" s="766">
        <v>342403</v>
      </c>
      <c r="C653" s="766">
        <v>73695</v>
      </c>
      <c r="D653" s="766">
        <v>73695</v>
      </c>
      <c r="E653" s="763">
        <v>21.52</v>
      </c>
      <c r="F653" s="766">
        <v>30760</v>
      </c>
    </row>
    <row r="654" spans="1:6" ht="25.5">
      <c r="A654" s="765" t="s">
        <v>1020</v>
      </c>
      <c r="B654" s="766">
        <v>50000</v>
      </c>
      <c r="C654" s="766">
        <v>692</v>
      </c>
      <c r="D654" s="766">
        <v>692</v>
      </c>
      <c r="E654" s="763">
        <v>1.38</v>
      </c>
      <c r="F654" s="766">
        <v>692</v>
      </c>
    </row>
    <row r="655" spans="1:6" ht="12.75">
      <c r="A655" s="758" t="s">
        <v>989</v>
      </c>
      <c r="B655" s="759">
        <v>392403</v>
      </c>
      <c r="C655" s="759">
        <v>74387</v>
      </c>
      <c r="D655" s="759">
        <v>57716.61</v>
      </c>
      <c r="E655" s="760">
        <v>14.71</v>
      </c>
      <c r="F655" s="759">
        <v>22624.21</v>
      </c>
    </row>
    <row r="656" spans="1:6" ht="12.75">
      <c r="A656" s="765" t="s">
        <v>879</v>
      </c>
      <c r="B656" s="766">
        <v>392403</v>
      </c>
      <c r="C656" s="766">
        <v>74387</v>
      </c>
      <c r="D656" s="766">
        <v>57716.61</v>
      </c>
      <c r="E656" s="763">
        <v>14.71</v>
      </c>
      <c r="F656" s="766">
        <v>22624.21</v>
      </c>
    </row>
    <row r="657" spans="1:6" ht="12.75">
      <c r="A657" s="765" t="s">
        <v>881</v>
      </c>
      <c r="B657" s="766">
        <v>342403</v>
      </c>
      <c r="C657" s="766">
        <v>73695</v>
      </c>
      <c r="D657" s="766">
        <v>57025.05</v>
      </c>
      <c r="E657" s="763">
        <v>16.65</v>
      </c>
      <c r="F657" s="766">
        <v>21932.65</v>
      </c>
    </row>
    <row r="658" spans="1:6" ht="12.75">
      <c r="A658" s="765" t="s">
        <v>883</v>
      </c>
      <c r="B658" s="766">
        <v>9058</v>
      </c>
      <c r="C658" s="766">
        <v>4965</v>
      </c>
      <c r="D658" s="766">
        <v>1780.79</v>
      </c>
      <c r="E658" s="763">
        <v>19.66</v>
      </c>
      <c r="F658" s="766">
        <v>945.64</v>
      </c>
    </row>
    <row r="659" spans="1:6" ht="12.75">
      <c r="A659" s="765" t="s">
        <v>885</v>
      </c>
      <c r="B659" s="766">
        <v>7300</v>
      </c>
      <c r="C659" s="766">
        <v>4000</v>
      </c>
      <c r="D659" s="766">
        <v>1435.08</v>
      </c>
      <c r="E659" s="763">
        <v>19.66</v>
      </c>
      <c r="F659" s="766">
        <v>762.06</v>
      </c>
    </row>
    <row r="660" spans="1:6" ht="12.75">
      <c r="A660" s="765" t="s">
        <v>889</v>
      </c>
      <c r="B660" s="766">
        <v>333345</v>
      </c>
      <c r="C660" s="766">
        <v>68730</v>
      </c>
      <c r="D660" s="766">
        <v>55244.26</v>
      </c>
      <c r="E660" s="763">
        <v>16.57</v>
      </c>
      <c r="F660" s="766">
        <v>20987.01</v>
      </c>
    </row>
    <row r="661" spans="1:6" ht="12.75">
      <c r="A661" s="765" t="s">
        <v>935</v>
      </c>
      <c r="B661" s="766">
        <v>50000</v>
      </c>
      <c r="C661" s="766">
        <v>692</v>
      </c>
      <c r="D661" s="766">
        <v>691.56</v>
      </c>
      <c r="E661" s="763">
        <v>1.38</v>
      </c>
      <c r="F661" s="766">
        <v>691.56</v>
      </c>
    </row>
    <row r="662" spans="1:6" ht="12.75">
      <c r="A662" s="765" t="s">
        <v>1022</v>
      </c>
      <c r="B662" s="766">
        <v>50000</v>
      </c>
      <c r="C662" s="766">
        <v>692</v>
      </c>
      <c r="D662" s="766">
        <v>691.56</v>
      </c>
      <c r="E662" s="763">
        <v>1.38</v>
      </c>
      <c r="F662" s="766">
        <v>691.56</v>
      </c>
    </row>
    <row r="663" spans="1:6" ht="38.25">
      <c r="A663" s="765" t="s">
        <v>1024</v>
      </c>
      <c r="B663" s="766">
        <v>50000</v>
      </c>
      <c r="C663" s="766">
        <v>692</v>
      </c>
      <c r="D663" s="766">
        <v>691.56</v>
      </c>
      <c r="E663" s="763">
        <v>1.38</v>
      </c>
      <c r="F663" s="766">
        <v>691.56</v>
      </c>
    </row>
    <row r="664" spans="1:6" ht="12.75">
      <c r="A664" s="765" t="s">
        <v>533</v>
      </c>
      <c r="B664" s="766">
        <v>0</v>
      </c>
      <c r="C664" s="766">
        <v>0</v>
      </c>
      <c r="D664" s="766">
        <v>17002.81</v>
      </c>
      <c r="E664" s="768" t="s">
        <v>529</v>
      </c>
      <c r="F664" s="766">
        <v>9160.21</v>
      </c>
    </row>
    <row r="665" spans="1:6" s="764" customFormat="1" ht="12.75">
      <c r="A665" s="758" t="s">
        <v>1038</v>
      </c>
      <c r="B665" s="759"/>
      <c r="C665" s="759"/>
      <c r="D665" s="759"/>
      <c r="E665" s="763"/>
      <c r="F665" s="759"/>
    </row>
    <row r="666" spans="1:6" ht="12.75">
      <c r="A666" s="758" t="s">
        <v>860</v>
      </c>
      <c r="B666" s="759">
        <v>61171818</v>
      </c>
      <c r="C666" s="759">
        <v>33433814</v>
      </c>
      <c r="D666" s="759">
        <v>33453397.69</v>
      </c>
      <c r="E666" s="760">
        <v>54.69</v>
      </c>
      <c r="F666" s="759">
        <v>681205.13</v>
      </c>
    </row>
    <row r="667" spans="1:6" ht="25.5">
      <c r="A667" s="765" t="s">
        <v>577</v>
      </c>
      <c r="B667" s="766">
        <v>0</v>
      </c>
      <c r="C667" s="766">
        <v>0</v>
      </c>
      <c r="D667" s="766">
        <v>36640.43</v>
      </c>
      <c r="E667" s="768" t="s">
        <v>529</v>
      </c>
      <c r="F667" s="766">
        <v>3978.87</v>
      </c>
    </row>
    <row r="668" spans="1:6" ht="12.75">
      <c r="A668" s="765" t="s">
        <v>579</v>
      </c>
      <c r="B668" s="766">
        <v>65283</v>
      </c>
      <c r="C668" s="766">
        <v>43833</v>
      </c>
      <c r="D668" s="766">
        <v>26776.26</v>
      </c>
      <c r="E668" s="763">
        <v>41.02</v>
      </c>
      <c r="F668" s="766">
        <v>4854.26</v>
      </c>
    </row>
    <row r="669" spans="1:6" ht="12.75">
      <c r="A669" s="765" t="s">
        <v>865</v>
      </c>
      <c r="B669" s="766">
        <v>65283</v>
      </c>
      <c r="C669" s="766">
        <v>43833</v>
      </c>
      <c r="D669" s="766">
        <v>26776.26</v>
      </c>
      <c r="E669" s="763">
        <v>41.02</v>
      </c>
      <c r="F669" s="766">
        <v>4854.26</v>
      </c>
    </row>
    <row r="670" spans="1:6" ht="12.75">
      <c r="A670" s="765" t="s">
        <v>996</v>
      </c>
      <c r="B670" s="766">
        <v>65283</v>
      </c>
      <c r="C670" s="766">
        <v>43833</v>
      </c>
      <c r="D670" s="766">
        <v>21922</v>
      </c>
      <c r="E670" s="763">
        <v>33.58</v>
      </c>
      <c r="F670" s="766">
        <v>0</v>
      </c>
    </row>
    <row r="671" spans="1:6" ht="38.25">
      <c r="A671" s="765" t="s">
        <v>998</v>
      </c>
      <c r="B671" s="766">
        <v>65283</v>
      </c>
      <c r="C671" s="766">
        <v>43833</v>
      </c>
      <c r="D671" s="766">
        <v>21922</v>
      </c>
      <c r="E671" s="763">
        <v>33.58</v>
      </c>
      <c r="F671" s="766">
        <v>0</v>
      </c>
    </row>
    <row r="672" spans="1:6" ht="38.25">
      <c r="A672" s="765" t="s">
        <v>1000</v>
      </c>
      <c r="B672" s="766">
        <v>65283</v>
      </c>
      <c r="C672" s="766">
        <v>43833</v>
      </c>
      <c r="D672" s="766">
        <v>21922</v>
      </c>
      <c r="E672" s="763">
        <v>33.58</v>
      </c>
      <c r="F672" s="766">
        <v>0</v>
      </c>
    </row>
    <row r="673" spans="1:6" ht="12.75">
      <c r="A673" s="765" t="s">
        <v>874</v>
      </c>
      <c r="B673" s="766">
        <v>61106535</v>
      </c>
      <c r="C673" s="766">
        <v>33389981</v>
      </c>
      <c r="D673" s="766">
        <v>33389981</v>
      </c>
      <c r="E673" s="763">
        <v>54.64</v>
      </c>
      <c r="F673" s="766">
        <v>672372</v>
      </c>
    </row>
    <row r="674" spans="1:6" ht="25.5">
      <c r="A674" s="765" t="s">
        <v>876</v>
      </c>
      <c r="B674" s="766">
        <v>45563083</v>
      </c>
      <c r="C674" s="766">
        <v>28412871</v>
      </c>
      <c r="D674" s="766">
        <v>28412871</v>
      </c>
      <c r="E674" s="763">
        <v>62.36</v>
      </c>
      <c r="F674" s="766">
        <v>575942</v>
      </c>
    </row>
    <row r="675" spans="1:6" ht="25.5">
      <c r="A675" s="765" t="s">
        <v>1020</v>
      </c>
      <c r="B675" s="766">
        <v>15543452</v>
      </c>
      <c r="C675" s="766">
        <v>4977110</v>
      </c>
      <c r="D675" s="766">
        <v>4977110</v>
      </c>
      <c r="E675" s="763">
        <v>32.02</v>
      </c>
      <c r="F675" s="766">
        <v>96430</v>
      </c>
    </row>
    <row r="676" spans="1:6" ht="12.75">
      <c r="A676" s="758" t="s">
        <v>989</v>
      </c>
      <c r="B676" s="759">
        <v>61171818</v>
      </c>
      <c r="C676" s="759">
        <v>33433814</v>
      </c>
      <c r="D676" s="759">
        <v>33060275.21</v>
      </c>
      <c r="E676" s="760">
        <v>54.04</v>
      </c>
      <c r="F676" s="759">
        <v>954436.51</v>
      </c>
    </row>
    <row r="677" spans="1:6" ht="12.75">
      <c r="A677" s="765" t="s">
        <v>879</v>
      </c>
      <c r="B677" s="766">
        <v>61134708</v>
      </c>
      <c r="C677" s="766">
        <v>33417387</v>
      </c>
      <c r="D677" s="766">
        <v>33048421.59</v>
      </c>
      <c r="E677" s="763">
        <v>54.06</v>
      </c>
      <c r="F677" s="766">
        <v>949336.22</v>
      </c>
    </row>
    <row r="678" spans="1:6" ht="12.75">
      <c r="A678" s="765" t="s">
        <v>881</v>
      </c>
      <c r="B678" s="766">
        <v>6436074</v>
      </c>
      <c r="C678" s="766">
        <v>2664278</v>
      </c>
      <c r="D678" s="766">
        <v>2389316.47</v>
      </c>
      <c r="E678" s="763">
        <v>37.12</v>
      </c>
      <c r="F678" s="766">
        <v>506131.47</v>
      </c>
    </row>
    <row r="679" spans="1:6" ht="12.75">
      <c r="A679" s="765" t="s">
        <v>883</v>
      </c>
      <c r="B679" s="766">
        <v>3771318</v>
      </c>
      <c r="C679" s="766">
        <v>1591522</v>
      </c>
      <c r="D679" s="766">
        <v>1469452.34</v>
      </c>
      <c r="E679" s="763">
        <v>38.96</v>
      </c>
      <c r="F679" s="766">
        <v>259591.27</v>
      </c>
    </row>
    <row r="680" spans="1:6" ht="12.75">
      <c r="A680" s="765" t="s">
        <v>885</v>
      </c>
      <c r="B680" s="766">
        <v>3092066</v>
      </c>
      <c r="C680" s="766">
        <v>1290591</v>
      </c>
      <c r="D680" s="766">
        <v>1194934.45</v>
      </c>
      <c r="E680" s="763">
        <v>38.65</v>
      </c>
      <c r="F680" s="766">
        <v>209417.34</v>
      </c>
    </row>
    <row r="681" spans="1:6" ht="12.75">
      <c r="A681" s="765" t="s">
        <v>889</v>
      </c>
      <c r="B681" s="766">
        <v>2664756</v>
      </c>
      <c r="C681" s="766">
        <v>1072756</v>
      </c>
      <c r="D681" s="766">
        <v>919864.13</v>
      </c>
      <c r="E681" s="763">
        <v>34.52</v>
      </c>
      <c r="F681" s="766">
        <v>246540.2</v>
      </c>
    </row>
    <row r="682" spans="1:6" ht="12.75">
      <c r="A682" s="765" t="s">
        <v>909</v>
      </c>
      <c r="B682" s="766">
        <v>9367407</v>
      </c>
      <c r="C682" s="766">
        <v>6617815</v>
      </c>
      <c r="D682" s="766">
        <v>6523835.94</v>
      </c>
      <c r="E682" s="763">
        <v>69.64</v>
      </c>
      <c r="F682" s="766">
        <v>1130</v>
      </c>
    </row>
    <row r="683" spans="1:6" ht="12.75">
      <c r="A683" s="765" t="s">
        <v>911</v>
      </c>
      <c r="B683" s="766">
        <v>1259023</v>
      </c>
      <c r="C683" s="766">
        <v>741942</v>
      </c>
      <c r="D683" s="766">
        <v>739657.21</v>
      </c>
      <c r="E683" s="763">
        <v>58.75</v>
      </c>
      <c r="F683" s="766">
        <v>0</v>
      </c>
    </row>
    <row r="684" spans="1:6" ht="12.75">
      <c r="A684" s="765" t="s">
        <v>923</v>
      </c>
      <c r="B684" s="766">
        <v>8108384</v>
      </c>
      <c r="C684" s="766">
        <v>5875873</v>
      </c>
      <c r="D684" s="766">
        <v>5784178.73</v>
      </c>
      <c r="E684" s="763">
        <v>71.34</v>
      </c>
      <c r="F684" s="766">
        <v>1130</v>
      </c>
    </row>
    <row r="685" spans="1:6" ht="12.75">
      <c r="A685" s="765" t="s">
        <v>935</v>
      </c>
      <c r="B685" s="766">
        <v>45331227</v>
      </c>
      <c r="C685" s="766">
        <v>24135294</v>
      </c>
      <c r="D685" s="766">
        <v>24135269.18</v>
      </c>
      <c r="E685" s="763">
        <v>53.24</v>
      </c>
      <c r="F685" s="766">
        <v>442074.75</v>
      </c>
    </row>
    <row r="686" spans="1:6" ht="12.75">
      <c r="A686" s="765" t="s">
        <v>937</v>
      </c>
      <c r="B686" s="766">
        <v>316904</v>
      </c>
      <c r="C686" s="766">
        <v>203618</v>
      </c>
      <c r="D686" s="766">
        <v>203618</v>
      </c>
      <c r="E686" s="763">
        <v>64.25</v>
      </c>
      <c r="F686" s="766">
        <v>0</v>
      </c>
    </row>
    <row r="687" spans="1:6" ht="25.5">
      <c r="A687" s="765" t="s">
        <v>1008</v>
      </c>
      <c r="B687" s="766">
        <v>316904</v>
      </c>
      <c r="C687" s="766">
        <v>203618</v>
      </c>
      <c r="D687" s="766">
        <v>203618</v>
      </c>
      <c r="E687" s="763">
        <v>64.25</v>
      </c>
      <c r="F687" s="766">
        <v>0</v>
      </c>
    </row>
    <row r="688" spans="1:6" ht="38.25">
      <c r="A688" s="765" t="s">
        <v>1010</v>
      </c>
      <c r="B688" s="766">
        <v>316904</v>
      </c>
      <c r="C688" s="766">
        <v>203618</v>
      </c>
      <c r="D688" s="766">
        <v>203618</v>
      </c>
      <c r="E688" s="763">
        <v>64.25</v>
      </c>
      <c r="F688" s="766">
        <v>0</v>
      </c>
    </row>
    <row r="689" spans="1:6" ht="38.25">
      <c r="A689" s="765" t="s">
        <v>943</v>
      </c>
      <c r="B689" s="766">
        <v>29470871</v>
      </c>
      <c r="C689" s="766">
        <v>18954566</v>
      </c>
      <c r="D689" s="766">
        <v>18954543.85</v>
      </c>
      <c r="E689" s="763">
        <v>64.32</v>
      </c>
      <c r="F689" s="766">
        <v>338723.57</v>
      </c>
    </row>
    <row r="690" spans="1:6" ht="12.75">
      <c r="A690" s="765" t="s">
        <v>1022</v>
      </c>
      <c r="B690" s="766">
        <v>15543452</v>
      </c>
      <c r="C690" s="766">
        <v>4977110</v>
      </c>
      <c r="D690" s="766">
        <v>4977107.33</v>
      </c>
      <c r="E690" s="763">
        <v>32.02</v>
      </c>
      <c r="F690" s="766">
        <v>103351.18</v>
      </c>
    </row>
    <row r="691" spans="1:6" ht="38.25">
      <c r="A691" s="765" t="s">
        <v>1024</v>
      </c>
      <c r="B691" s="766">
        <v>15543452</v>
      </c>
      <c r="C691" s="766">
        <v>4977110</v>
      </c>
      <c r="D691" s="766">
        <v>4977107.33</v>
      </c>
      <c r="E691" s="763">
        <v>32.02</v>
      </c>
      <c r="F691" s="766">
        <v>103351.18</v>
      </c>
    </row>
    <row r="692" spans="1:6" ht="12.75">
      <c r="A692" s="765" t="s">
        <v>945</v>
      </c>
      <c r="B692" s="766">
        <v>37110</v>
      </c>
      <c r="C692" s="766">
        <v>16427</v>
      </c>
      <c r="D692" s="766">
        <v>11853.62</v>
      </c>
      <c r="E692" s="763">
        <v>31.94</v>
      </c>
      <c r="F692" s="766">
        <v>5100.29</v>
      </c>
    </row>
    <row r="693" spans="1:6" ht="12.75">
      <c r="A693" s="765" t="s">
        <v>947</v>
      </c>
      <c r="B693" s="766">
        <v>37110</v>
      </c>
      <c r="C693" s="766">
        <v>16427</v>
      </c>
      <c r="D693" s="766">
        <v>11853.62</v>
      </c>
      <c r="E693" s="763">
        <v>31.94</v>
      </c>
      <c r="F693" s="766">
        <v>5100.29</v>
      </c>
    </row>
    <row r="694" spans="1:6" ht="12.75">
      <c r="A694" s="765" t="s">
        <v>533</v>
      </c>
      <c r="B694" s="766">
        <v>0</v>
      </c>
      <c r="C694" s="766">
        <v>0</v>
      </c>
      <c r="D694" s="766">
        <v>393122.48</v>
      </c>
      <c r="E694" s="768" t="s">
        <v>529</v>
      </c>
      <c r="F694" s="766">
        <v>-273231.38</v>
      </c>
    </row>
    <row r="695" spans="1:6" s="764" customFormat="1" ht="12.75">
      <c r="A695" s="758" t="s">
        <v>1042</v>
      </c>
      <c r="B695" s="759"/>
      <c r="C695" s="759"/>
      <c r="D695" s="759"/>
      <c r="E695" s="763"/>
      <c r="F695" s="759"/>
    </row>
    <row r="696" spans="1:6" ht="12.75">
      <c r="A696" s="758" t="s">
        <v>860</v>
      </c>
      <c r="B696" s="759">
        <v>28064</v>
      </c>
      <c r="C696" s="759">
        <v>8622</v>
      </c>
      <c r="D696" s="759">
        <v>8622</v>
      </c>
      <c r="E696" s="760">
        <v>30.72</v>
      </c>
      <c r="F696" s="759">
        <v>120</v>
      </c>
    </row>
    <row r="697" spans="1:6" ht="12.75">
      <c r="A697" s="765" t="s">
        <v>874</v>
      </c>
      <c r="B697" s="766">
        <v>28064</v>
      </c>
      <c r="C697" s="766">
        <v>8622</v>
      </c>
      <c r="D697" s="766">
        <v>8622</v>
      </c>
      <c r="E697" s="763">
        <v>30.72</v>
      </c>
      <c r="F697" s="766">
        <v>120</v>
      </c>
    </row>
    <row r="698" spans="1:6" ht="25.5">
      <c r="A698" s="765" t="s">
        <v>876</v>
      </c>
      <c r="B698" s="766">
        <v>28064</v>
      </c>
      <c r="C698" s="766">
        <v>8622</v>
      </c>
      <c r="D698" s="766">
        <v>8622</v>
      </c>
      <c r="E698" s="763">
        <v>30.72</v>
      </c>
      <c r="F698" s="766">
        <v>120</v>
      </c>
    </row>
    <row r="699" spans="1:6" ht="12.75">
      <c r="A699" s="758" t="s">
        <v>989</v>
      </c>
      <c r="B699" s="759">
        <v>28064</v>
      </c>
      <c r="C699" s="759">
        <v>8622</v>
      </c>
      <c r="D699" s="759">
        <v>8500.62</v>
      </c>
      <c r="E699" s="760">
        <v>30.29</v>
      </c>
      <c r="F699" s="759">
        <v>0</v>
      </c>
    </row>
    <row r="700" spans="1:6" ht="12.75">
      <c r="A700" s="765" t="s">
        <v>879</v>
      </c>
      <c r="B700" s="766">
        <v>28064</v>
      </c>
      <c r="C700" s="766">
        <v>8622</v>
      </c>
      <c r="D700" s="766">
        <v>8500.62</v>
      </c>
      <c r="E700" s="763">
        <v>30.29</v>
      </c>
      <c r="F700" s="766">
        <v>0</v>
      </c>
    </row>
    <row r="701" spans="1:6" ht="12.75">
      <c r="A701" s="765" t="s">
        <v>881</v>
      </c>
      <c r="B701" s="766">
        <v>28064</v>
      </c>
      <c r="C701" s="766">
        <v>8622</v>
      </c>
      <c r="D701" s="766">
        <v>8500.62</v>
      </c>
      <c r="E701" s="763">
        <v>30.29</v>
      </c>
      <c r="F701" s="766">
        <v>0</v>
      </c>
    </row>
    <row r="702" spans="1:6" ht="12.75">
      <c r="A702" s="765" t="s">
        <v>883</v>
      </c>
      <c r="B702" s="766">
        <v>5284</v>
      </c>
      <c r="C702" s="766">
        <v>125</v>
      </c>
      <c r="D702" s="766">
        <v>124.09</v>
      </c>
      <c r="E702" s="763">
        <v>2.35</v>
      </c>
      <c r="F702" s="766">
        <v>0</v>
      </c>
    </row>
    <row r="703" spans="1:6" ht="12.75">
      <c r="A703" s="765" t="s">
        <v>885</v>
      </c>
      <c r="B703" s="766">
        <v>4258</v>
      </c>
      <c r="C703" s="766">
        <v>100</v>
      </c>
      <c r="D703" s="766">
        <v>100</v>
      </c>
      <c r="E703" s="763">
        <v>2.35</v>
      </c>
      <c r="F703" s="766">
        <v>0</v>
      </c>
    </row>
    <row r="704" spans="1:6" ht="12.75">
      <c r="A704" s="765" t="s">
        <v>889</v>
      </c>
      <c r="B704" s="766">
        <v>22780</v>
      </c>
      <c r="C704" s="766">
        <v>8497</v>
      </c>
      <c r="D704" s="766">
        <v>8376.53</v>
      </c>
      <c r="E704" s="763">
        <v>36.77</v>
      </c>
      <c r="F704" s="766">
        <v>0</v>
      </c>
    </row>
    <row r="705" spans="1:6" ht="12.75">
      <c r="A705" s="765" t="s">
        <v>533</v>
      </c>
      <c r="B705" s="766">
        <v>0</v>
      </c>
      <c r="C705" s="766">
        <v>0</v>
      </c>
      <c r="D705" s="766">
        <v>121.38</v>
      </c>
      <c r="E705" s="768" t="s">
        <v>529</v>
      </c>
      <c r="F705" s="766">
        <v>120</v>
      </c>
    </row>
    <row r="706" spans="1:6" s="764" customFormat="1" ht="12.75">
      <c r="A706" s="758" t="s">
        <v>1046</v>
      </c>
      <c r="B706" s="759"/>
      <c r="C706" s="759"/>
      <c r="D706" s="759"/>
      <c r="E706" s="763"/>
      <c r="F706" s="759"/>
    </row>
    <row r="707" spans="1:6" ht="12.75">
      <c r="A707" s="758" t="s">
        <v>860</v>
      </c>
      <c r="B707" s="759">
        <v>104922340</v>
      </c>
      <c r="C707" s="759">
        <v>68194186</v>
      </c>
      <c r="D707" s="759">
        <v>68192250</v>
      </c>
      <c r="E707" s="760">
        <v>64.99</v>
      </c>
      <c r="F707" s="759">
        <v>8387931</v>
      </c>
    </row>
    <row r="708" spans="1:6" ht="12.75">
      <c r="A708" s="765" t="s">
        <v>579</v>
      </c>
      <c r="B708" s="766">
        <v>47126</v>
      </c>
      <c r="C708" s="766">
        <v>26598</v>
      </c>
      <c r="D708" s="766">
        <v>24662</v>
      </c>
      <c r="E708" s="763">
        <v>52.33</v>
      </c>
      <c r="F708" s="766">
        <v>0</v>
      </c>
    </row>
    <row r="709" spans="1:6" ht="12.75">
      <c r="A709" s="765" t="s">
        <v>865</v>
      </c>
      <c r="B709" s="766">
        <v>47126</v>
      </c>
      <c r="C709" s="766">
        <v>26598</v>
      </c>
      <c r="D709" s="766">
        <v>24662</v>
      </c>
      <c r="E709" s="763">
        <v>52.33</v>
      </c>
      <c r="F709" s="766">
        <v>0</v>
      </c>
    </row>
    <row r="710" spans="1:6" ht="12.75">
      <c r="A710" s="765" t="s">
        <v>996</v>
      </c>
      <c r="B710" s="766">
        <v>47126</v>
      </c>
      <c r="C710" s="766">
        <v>26598</v>
      </c>
      <c r="D710" s="766">
        <v>24662</v>
      </c>
      <c r="E710" s="763">
        <v>52.33</v>
      </c>
      <c r="F710" s="766">
        <v>0</v>
      </c>
    </row>
    <row r="711" spans="1:6" ht="38.25">
      <c r="A711" s="765" t="s">
        <v>998</v>
      </c>
      <c r="B711" s="766">
        <v>47126</v>
      </c>
      <c r="C711" s="766">
        <v>26598</v>
      </c>
      <c r="D711" s="766">
        <v>24662</v>
      </c>
      <c r="E711" s="763">
        <v>52.33</v>
      </c>
      <c r="F711" s="766">
        <v>0</v>
      </c>
    </row>
    <row r="712" spans="1:6" ht="38.25">
      <c r="A712" s="765" t="s">
        <v>1000</v>
      </c>
      <c r="B712" s="766">
        <v>47126</v>
      </c>
      <c r="C712" s="766">
        <v>26598</v>
      </c>
      <c r="D712" s="766">
        <v>24662</v>
      </c>
      <c r="E712" s="763">
        <v>52.33</v>
      </c>
      <c r="F712" s="766">
        <v>0</v>
      </c>
    </row>
    <row r="713" spans="1:6" ht="12.75">
      <c r="A713" s="765" t="s">
        <v>874</v>
      </c>
      <c r="B713" s="766">
        <v>104875214</v>
      </c>
      <c r="C713" s="766">
        <v>68167588</v>
      </c>
      <c r="D713" s="766">
        <v>68167588</v>
      </c>
      <c r="E713" s="763">
        <v>65</v>
      </c>
      <c r="F713" s="766">
        <v>8387931</v>
      </c>
    </row>
    <row r="714" spans="1:6" ht="25.5">
      <c r="A714" s="765" t="s">
        <v>876</v>
      </c>
      <c r="B714" s="766">
        <v>61818143</v>
      </c>
      <c r="C714" s="766">
        <v>40645739</v>
      </c>
      <c r="D714" s="766">
        <v>40645739</v>
      </c>
      <c r="E714" s="763">
        <v>65.75</v>
      </c>
      <c r="F714" s="766">
        <v>5751036</v>
      </c>
    </row>
    <row r="715" spans="1:6" ht="25.5">
      <c r="A715" s="765" t="s">
        <v>1020</v>
      </c>
      <c r="B715" s="766">
        <v>43057071</v>
      </c>
      <c r="C715" s="766">
        <v>27521849</v>
      </c>
      <c r="D715" s="766">
        <v>27521849</v>
      </c>
      <c r="E715" s="763">
        <v>63.92</v>
      </c>
      <c r="F715" s="766">
        <v>2636895</v>
      </c>
    </row>
    <row r="716" spans="1:6" ht="12.75">
      <c r="A716" s="758" t="s">
        <v>989</v>
      </c>
      <c r="B716" s="759">
        <v>104922340</v>
      </c>
      <c r="C716" s="759">
        <v>68194186</v>
      </c>
      <c r="D716" s="759">
        <v>68160021.22</v>
      </c>
      <c r="E716" s="760">
        <v>64.96</v>
      </c>
      <c r="F716" s="759">
        <v>8389637.62</v>
      </c>
    </row>
    <row r="717" spans="1:6" ht="12.75">
      <c r="A717" s="765" t="s">
        <v>879</v>
      </c>
      <c r="B717" s="766">
        <v>104922340</v>
      </c>
      <c r="C717" s="766">
        <v>68194186</v>
      </c>
      <c r="D717" s="766">
        <v>68160021.22</v>
      </c>
      <c r="E717" s="763">
        <v>64.96</v>
      </c>
      <c r="F717" s="766">
        <v>8389637.62</v>
      </c>
    </row>
    <row r="718" spans="1:6" ht="12.75">
      <c r="A718" s="765" t="s">
        <v>881</v>
      </c>
      <c r="B718" s="766">
        <v>31701736</v>
      </c>
      <c r="C718" s="766">
        <v>20303144</v>
      </c>
      <c r="D718" s="766">
        <v>20302316.4</v>
      </c>
      <c r="E718" s="763">
        <v>64.04</v>
      </c>
      <c r="F718" s="766">
        <v>2923485.11</v>
      </c>
    </row>
    <row r="719" spans="1:6" ht="12.75">
      <c r="A719" s="765" t="s">
        <v>883</v>
      </c>
      <c r="B719" s="766">
        <v>2101278</v>
      </c>
      <c r="C719" s="766">
        <v>1078841</v>
      </c>
      <c r="D719" s="766">
        <v>1078835.3</v>
      </c>
      <c r="E719" s="763">
        <v>51.34</v>
      </c>
      <c r="F719" s="766">
        <v>166973.91</v>
      </c>
    </row>
    <row r="720" spans="1:6" ht="12.75">
      <c r="A720" s="765" t="s">
        <v>885</v>
      </c>
      <c r="B720" s="766">
        <v>1692993</v>
      </c>
      <c r="C720" s="766">
        <v>866680</v>
      </c>
      <c r="D720" s="766">
        <v>866679.16</v>
      </c>
      <c r="E720" s="763">
        <v>51.19</v>
      </c>
      <c r="F720" s="766">
        <v>133447.18</v>
      </c>
    </row>
    <row r="721" spans="1:6" ht="12.75">
      <c r="A721" s="765" t="s">
        <v>889</v>
      </c>
      <c r="B721" s="766">
        <v>29600458</v>
      </c>
      <c r="C721" s="766">
        <v>19224303</v>
      </c>
      <c r="D721" s="766">
        <v>19223481.1</v>
      </c>
      <c r="E721" s="763">
        <v>64.94</v>
      </c>
      <c r="F721" s="766">
        <v>2756511.2</v>
      </c>
    </row>
    <row r="722" spans="1:6" ht="12.75">
      <c r="A722" s="765" t="s">
        <v>909</v>
      </c>
      <c r="B722" s="766">
        <v>2415732</v>
      </c>
      <c r="C722" s="766">
        <v>1710062</v>
      </c>
      <c r="D722" s="766">
        <v>1707669.14</v>
      </c>
      <c r="E722" s="763">
        <v>70.69</v>
      </c>
      <c r="F722" s="766">
        <v>156687.81</v>
      </c>
    </row>
    <row r="723" spans="1:6" ht="12.75">
      <c r="A723" s="765" t="s">
        <v>911</v>
      </c>
      <c r="B723" s="766">
        <v>2299482</v>
      </c>
      <c r="C723" s="766">
        <v>1675270</v>
      </c>
      <c r="D723" s="766">
        <v>1675127.14</v>
      </c>
      <c r="E723" s="763">
        <v>72.85</v>
      </c>
      <c r="F723" s="766">
        <v>149371.05</v>
      </c>
    </row>
    <row r="724" spans="1:6" ht="12.75">
      <c r="A724" s="765" t="s">
        <v>923</v>
      </c>
      <c r="B724" s="766">
        <v>116250</v>
      </c>
      <c r="C724" s="766">
        <v>34792</v>
      </c>
      <c r="D724" s="766">
        <v>32542</v>
      </c>
      <c r="E724" s="763">
        <v>27.99</v>
      </c>
      <c r="F724" s="766">
        <v>7316.76</v>
      </c>
    </row>
    <row r="725" spans="1:6" ht="12.75">
      <c r="A725" s="765" t="s">
        <v>935</v>
      </c>
      <c r="B725" s="766">
        <v>70804872</v>
      </c>
      <c r="C725" s="766">
        <v>46180980</v>
      </c>
      <c r="D725" s="766">
        <v>46150035.68</v>
      </c>
      <c r="E725" s="763">
        <v>65.18</v>
      </c>
      <c r="F725" s="766">
        <v>5309464.7</v>
      </c>
    </row>
    <row r="726" spans="1:6" ht="25.5">
      <c r="A726" s="765" t="s">
        <v>941</v>
      </c>
      <c r="B726" s="766">
        <v>27747801</v>
      </c>
      <c r="C726" s="766">
        <v>18659131</v>
      </c>
      <c r="D726" s="766">
        <v>18659129.68</v>
      </c>
      <c r="E726" s="763">
        <v>67.25</v>
      </c>
      <c r="F726" s="766">
        <v>2674607</v>
      </c>
    </row>
    <row r="727" spans="1:6" ht="12.75">
      <c r="A727" s="765" t="s">
        <v>1022</v>
      </c>
      <c r="B727" s="766">
        <v>43057071</v>
      </c>
      <c r="C727" s="766">
        <v>27521849</v>
      </c>
      <c r="D727" s="766">
        <v>27490906</v>
      </c>
      <c r="E727" s="763">
        <v>63.85</v>
      </c>
      <c r="F727" s="766">
        <v>2634857.7</v>
      </c>
    </row>
    <row r="728" spans="1:6" ht="38.25">
      <c r="A728" s="765" t="s">
        <v>1024</v>
      </c>
      <c r="B728" s="766">
        <v>43057071</v>
      </c>
      <c r="C728" s="766">
        <v>27521849</v>
      </c>
      <c r="D728" s="766">
        <v>27490906</v>
      </c>
      <c r="E728" s="763">
        <v>63.85</v>
      </c>
      <c r="F728" s="766">
        <v>2634857.7</v>
      </c>
    </row>
    <row r="729" spans="1:6" ht="12.75">
      <c r="A729" s="765" t="s">
        <v>533</v>
      </c>
      <c r="B729" s="766">
        <v>0</v>
      </c>
      <c r="C729" s="766">
        <v>0</v>
      </c>
      <c r="D729" s="766">
        <v>32228.780000001</v>
      </c>
      <c r="E729" s="768" t="s">
        <v>529</v>
      </c>
      <c r="F729" s="766">
        <v>-1706.620000001</v>
      </c>
    </row>
    <row r="730" spans="1:6" s="764" customFormat="1" ht="12.75">
      <c r="A730" s="758" t="s">
        <v>1048</v>
      </c>
      <c r="B730" s="759"/>
      <c r="C730" s="759"/>
      <c r="D730" s="759"/>
      <c r="E730" s="763"/>
      <c r="F730" s="759"/>
    </row>
    <row r="731" spans="1:6" ht="12.75">
      <c r="A731" s="758" t="s">
        <v>860</v>
      </c>
      <c r="B731" s="759">
        <v>2792559</v>
      </c>
      <c r="C731" s="759">
        <v>655736</v>
      </c>
      <c r="D731" s="759">
        <v>655736</v>
      </c>
      <c r="E731" s="760">
        <v>23.48</v>
      </c>
      <c r="F731" s="759">
        <v>132592</v>
      </c>
    </row>
    <row r="732" spans="1:6" ht="12.75">
      <c r="A732" s="765" t="s">
        <v>874</v>
      </c>
      <c r="B732" s="766">
        <v>2792559</v>
      </c>
      <c r="C732" s="766">
        <v>655736</v>
      </c>
      <c r="D732" s="766">
        <v>655736</v>
      </c>
      <c r="E732" s="763">
        <v>23.48</v>
      </c>
      <c r="F732" s="766">
        <v>132592</v>
      </c>
    </row>
    <row r="733" spans="1:6" ht="25.5">
      <c r="A733" s="765" t="s">
        <v>876</v>
      </c>
      <c r="B733" s="766">
        <v>992059</v>
      </c>
      <c r="C733" s="766">
        <v>444327</v>
      </c>
      <c r="D733" s="766">
        <v>444327</v>
      </c>
      <c r="E733" s="763">
        <v>44.79</v>
      </c>
      <c r="F733" s="766">
        <v>120576</v>
      </c>
    </row>
    <row r="734" spans="1:6" ht="25.5">
      <c r="A734" s="765" t="s">
        <v>1020</v>
      </c>
      <c r="B734" s="766">
        <v>1800500</v>
      </c>
      <c r="C734" s="766">
        <v>211409</v>
      </c>
      <c r="D734" s="766">
        <v>211409</v>
      </c>
      <c r="E734" s="763">
        <v>11.74</v>
      </c>
      <c r="F734" s="766">
        <v>12016</v>
      </c>
    </row>
    <row r="735" spans="1:6" ht="12.75">
      <c r="A735" s="758" t="s">
        <v>989</v>
      </c>
      <c r="B735" s="759">
        <v>2792559</v>
      </c>
      <c r="C735" s="759">
        <v>655736</v>
      </c>
      <c r="D735" s="759">
        <v>634396.21</v>
      </c>
      <c r="E735" s="760">
        <v>22.72</v>
      </c>
      <c r="F735" s="759">
        <v>163552.98</v>
      </c>
    </row>
    <row r="736" spans="1:6" ht="12.75">
      <c r="A736" s="765" t="s">
        <v>879</v>
      </c>
      <c r="B736" s="766">
        <v>2792559</v>
      </c>
      <c r="C736" s="766">
        <v>655736</v>
      </c>
      <c r="D736" s="766">
        <v>634396.21</v>
      </c>
      <c r="E736" s="763">
        <v>22.72</v>
      </c>
      <c r="F736" s="766">
        <v>163552.98</v>
      </c>
    </row>
    <row r="737" spans="1:6" ht="12.75">
      <c r="A737" s="765" t="s">
        <v>881</v>
      </c>
      <c r="B737" s="766">
        <v>169490</v>
      </c>
      <c r="C737" s="766">
        <v>33928</v>
      </c>
      <c r="D737" s="766">
        <v>21410.98</v>
      </c>
      <c r="E737" s="763">
        <v>12.63</v>
      </c>
      <c r="F737" s="766">
        <v>2308.47</v>
      </c>
    </row>
    <row r="738" spans="1:6" ht="12.75">
      <c r="A738" s="765" t="s">
        <v>883</v>
      </c>
      <c r="B738" s="766">
        <v>6652</v>
      </c>
      <c r="C738" s="766">
        <v>2092</v>
      </c>
      <c r="D738" s="766">
        <v>1191.28</v>
      </c>
      <c r="E738" s="763">
        <v>17.91</v>
      </c>
      <c r="F738" s="766">
        <v>186.07</v>
      </c>
    </row>
    <row r="739" spans="1:6" ht="12.75">
      <c r="A739" s="765" t="s">
        <v>885</v>
      </c>
      <c r="B739" s="766">
        <v>5360</v>
      </c>
      <c r="C739" s="766">
        <v>1687</v>
      </c>
      <c r="D739" s="766">
        <v>960.92</v>
      </c>
      <c r="E739" s="763">
        <v>17.93</v>
      </c>
      <c r="F739" s="766">
        <v>150.23</v>
      </c>
    </row>
    <row r="740" spans="1:6" ht="12.75">
      <c r="A740" s="765" t="s">
        <v>889</v>
      </c>
      <c r="B740" s="766">
        <v>162838</v>
      </c>
      <c r="C740" s="766">
        <v>31836</v>
      </c>
      <c r="D740" s="766">
        <v>20219.7</v>
      </c>
      <c r="E740" s="763">
        <v>12.42</v>
      </c>
      <c r="F740" s="766">
        <v>2122.4</v>
      </c>
    </row>
    <row r="741" spans="1:6" ht="12.75">
      <c r="A741" s="765" t="s">
        <v>909</v>
      </c>
      <c r="B741" s="766">
        <v>602584</v>
      </c>
      <c r="C741" s="766">
        <v>317824</v>
      </c>
      <c r="D741" s="766">
        <v>315621.46</v>
      </c>
      <c r="E741" s="763">
        <v>52.38</v>
      </c>
      <c r="F741" s="766">
        <v>80879.68</v>
      </c>
    </row>
    <row r="742" spans="1:6" ht="12.75">
      <c r="A742" s="765" t="s">
        <v>911</v>
      </c>
      <c r="B742" s="766">
        <v>602584</v>
      </c>
      <c r="C742" s="766">
        <v>317824</v>
      </c>
      <c r="D742" s="766">
        <v>315621.46</v>
      </c>
      <c r="E742" s="763">
        <v>52.38</v>
      </c>
      <c r="F742" s="766">
        <v>80879.68</v>
      </c>
    </row>
    <row r="743" spans="1:6" ht="12.75">
      <c r="A743" s="765" t="s">
        <v>935</v>
      </c>
      <c r="B743" s="766">
        <v>2020485</v>
      </c>
      <c r="C743" s="766">
        <v>303984</v>
      </c>
      <c r="D743" s="766">
        <v>297363.77</v>
      </c>
      <c r="E743" s="763">
        <v>14.72</v>
      </c>
      <c r="F743" s="766">
        <v>80364.83</v>
      </c>
    </row>
    <row r="744" spans="1:6" ht="25.5">
      <c r="A744" s="765" t="s">
        <v>941</v>
      </c>
      <c r="B744" s="766">
        <v>208340</v>
      </c>
      <c r="C744" s="766">
        <v>80930</v>
      </c>
      <c r="D744" s="766">
        <v>77970.08</v>
      </c>
      <c r="E744" s="763">
        <v>37.42</v>
      </c>
      <c r="F744" s="766">
        <v>70936.24</v>
      </c>
    </row>
    <row r="745" spans="1:6" ht="38.25">
      <c r="A745" s="765" t="s">
        <v>943</v>
      </c>
      <c r="B745" s="766">
        <v>11645</v>
      </c>
      <c r="C745" s="766">
        <v>11645</v>
      </c>
      <c r="D745" s="766">
        <v>11645</v>
      </c>
      <c r="E745" s="763">
        <v>100</v>
      </c>
      <c r="F745" s="766">
        <v>0</v>
      </c>
    </row>
    <row r="746" spans="1:6" ht="12.75">
      <c r="A746" s="765" t="s">
        <v>1022</v>
      </c>
      <c r="B746" s="766">
        <v>1800500</v>
      </c>
      <c r="C746" s="766">
        <v>211409</v>
      </c>
      <c r="D746" s="766">
        <v>207748.69</v>
      </c>
      <c r="E746" s="763">
        <v>11.54</v>
      </c>
      <c r="F746" s="766">
        <v>9428.59</v>
      </c>
    </row>
    <row r="747" spans="1:6" ht="38.25">
      <c r="A747" s="765" t="s">
        <v>1024</v>
      </c>
      <c r="B747" s="766">
        <v>1800500</v>
      </c>
      <c r="C747" s="766">
        <v>211409</v>
      </c>
      <c r="D747" s="766">
        <v>207748.69</v>
      </c>
      <c r="E747" s="763">
        <v>11.54</v>
      </c>
      <c r="F747" s="766">
        <v>9428.59</v>
      </c>
    </row>
    <row r="748" spans="1:6" ht="12.75">
      <c r="A748" s="765" t="s">
        <v>533</v>
      </c>
      <c r="B748" s="766">
        <v>0</v>
      </c>
      <c r="C748" s="766">
        <v>0</v>
      </c>
      <c r="D748" s="766">
        <v>21339.79</v>
      </c>
      <c r="E748" s="768" t="s">
        <v>529</v>
      </c>
      <c r="F748" s="766">
        <v>-30960.98</v>
      </c>
    </row>
    <row r="749" spans="1:6" s="764" customFormat="1" ht="12.75">
      <c r="A749" s="758" t="s">
        <v>1050</v>
      </c>
      <c r="B749" s="759"/>
      <c r="C749" s="759"/>
      <c r="D749" s="759"/>
      <c r="E749" s="763"/>
      <c r="F749" s="759"/>
    </row>
    <row r="750" spans="1:6" ht="12.75">
      <c r="A750" s="758" t="s">
        <v>860</v>
      </c>
      <c r="B750" s="759">
        <v>15100</v>
      </c>
      <c r="C750" s="759">
        <v>9643</v>
      </c>
      <c r="D750" s="759">
        <v>9643</v>
      </c>
      <c r="E750" s="760">
        <v>63.86</v>
      </c>
      <c r="F750" s="759">
        <v>428</v>
      </c>
    </row>
    <row r="751" spans="1:6" ht="12.75">
      <c r="A751" s="765" t="s">
        <v>874</v>
      </c>
      <c r="B751" s="766">
        <v>15100</v>
      </c>
      <c r="C751" s="766">
        <v>9643</v>
      </c>
      <c r="D751" s="766">
        <v>9643</v>
      </c>
      <c r="E751" s="763">
        <v>63.86</v>
      </c>
      <c r="F751" s="766">
        <v>428</v>
      </c>
    </row>
    <row r="752" spans="1:6" ht="25.5">
      <c r="A752" s="765" t="s">
        <v>876</v>
      </c>
      <c r="B752" s="766">
        <v>15100</v>
      </c>
      <c r="C752" s="766">
        <v>9643</v>
      </c>
      <c r="D752" s="766">
        <v>9643</v>
      </c>
      <c r="E752" s="763">
        <v>63.86</v>
      </c>
      <c r="F752" s="766">
        <v>428</v>
      </c>
    </row>
    <row r="753" spans="1:6" ht="12.75">
      <c r="A753" s="758" t="s">
        <v>989</v>
      </c>
      <c r="B753" s="759">
        <v>15100</v>
      </c>
      <c r="C753" s="759">
        <v>9643</v>
      </c>
      <c r="D753" s="759">
        <v>9214.28</v>
      </c>
      <c r="E753" s="760">
        <v>61.02</v>
      </c>
      <c r="F753" s="759">
        <v>0</v>
      </c>
    </row>
    <row r="754" spans="1:6" ht="12.75">
      <c r="A754" s="765" t="s">
        <v>879</v>
      </c>
      <c r="B754" s="766">
        <v>15100</v>
      </c>
      <c r="C754" s="766">
        <v>9643</v>
      </c>
      <c r="D754" s="766">
        <v>9214.28</v>
      </c>
      <c r="E754" s="763">
        <v>61.02</v>
      </c>
      <c r="F754" s="766">
        <v>0</v>
      </c>
    </row>
    <row r="755" spans="1:6" ht="12.75">
      <c r="A755" s="765" t="s">
        <v>881</v>
      </c>
      <c r="B755" s="766">
        <v>15100</v>
      </c>
      <c r="C755" s="766">
        <v>9643</v>
      </c>
      <c r="D755" s="766">
        <v>9214.28</v>
      </c>
      <c r="E755" s="763">
        <v>61.02</v>
      </c>
      <c r="F755" s="766">
        <v>0</v>
      </c>
    </row>
    <row r="756" spans="1:6" ht="12.75">
      <c r="A756" s="765" t="s">
        <v>883</v>
      </c>
      <c r="B756" s="766">
        <v>4840</v>
      </c>
      <c r="C756" s="766">
        <v>280</v>
      </c>
      <c r="D756" s="766">
        <v>0</v>
      </c>
      <c r="E756" s="763">
        <v>0</v>
      </c>
      <c r="F756" s="766">
        <v>0</v>
      </c>
    </row>
    <row r="757" spans="1:6" ht="12.75">
      <c r="A757" s="765" t="s">
        <v>885</v>
      </c>
      <c r="B757" s="766">
        <v>3900</v>
      </c>
      <c r="C757" s="766">
        <v>225</v>
      </c>
      <c r="D757" s="766">
        <v>0</v>
      </c>
      <c r="E757" s="763">
        <v>0</v>
      </c>
      <c r="F757" s="766">
        <v>0</v>
      </c>
    </row>
    <row r="758" spans="1:6" ht="12.75">
      <c r="A758" s="765" t="s">
        <v>889</v>
      </c>
      <c r="B758" s="766">
        <v>10260</v>
      </c>
      <c r="C758" s="766">
        <v>9363</v>
      </c>
      <c r="D758" s="766">
        <v>9214.28</v>
      </c>
      <c r="E758" s="763">
        <v>89.81</v>
      </c>
      <c r="F758" s="766">
        <v>0</v>
      </c>
    </row>
    <row r="759" spans="1:6" ht="12.75">
      <c r="A759" s="765" t="s">
        <v>533</v>
      </c>
      <c r="B759" s="766">
        <v>0</v>
      </c>
      <c r="C759" s="766">
        <v>0</v>
      </c>
      <c r="D759" s="766">
        <v>428.72</v>
      </c>
      <c r="E759" s="768" t="s">
        <v>529</v>
      </c>
      <c r="F759" s="766">
        <v>428</v>
      </c>
    </row>
    <row r="760" spans="1:6" s="764" customFormat="1" ht="12.75">
      <c r="A760" s="758" t="s">
        <v>1054</v>
      </c>
      <c r="B760" s="759"/>
      <c r="C760" s="759"/>
      <c r="D760" s="759"/>
      <c r="E760" s="763"/>
      <c r="F760" s="759"/>
    </row>
    <row r="761" spans="1:6" ht="12.75">
      <c r="A761" s="758" t="s">
        <v>860</v>
      </c>
      <c r="B761" s="759">
        <v>1133133</v>
      </c>
      <c r="C761" s="759">
        <v>548487</v>
      </c>
      <c r="D761" s="759">
        <v>548487</v>
      </c>
      <c r="E761" s="760">
        <v>48.4</v>
      </c>
      <c r="F761" s="759">
        <v>96066</v>
      </c>
    </row>
    <row r="762" spans="1:6" ht="12.75">
      <c r="A762" s="765" t="s">
        <v>579</v>
      </c>
      <c r="B762" s="766">
        <v>269778</v>
      </c>
      <c r="C762" s="766">
        <v>178956</v>
      </c>
      <c r="D762" s="766">
        <v>178956</v>
      </c>
      <c r="E762" s="763">
        <v>66.33</v>
      </c>
      <c r="F762" s="766">
        <v>0</v>
      </c>
    </row>
    <row r="763" spans="1:6" ht="12.75">
      <c r="A763" s="765" t="s">
        <v>865</v>
      </c>
      <c r="B763" s="766">
        <v>269778</v>
      </c>
      <c r="C763" s="766">
        <v>178956</v>
      </c>
      <c r="D763" s="766">
        <v>178956</v>
      </c>
      <c r="E763" s="763">
        <v>66.33</v>
      </c>
      <c r="F763" s="766">
        <v>0</v>
      </c>
    </row>
    <row r="764" spans="1:6" ht="12.75">
      <c r="A764" s="765" t="s">
        <v>996</v>
      </c>
      <c r="B764" s="766">
        <v>269778</v>
      </c>
      <c r="C764" s="766">
        <v>178956</v>
      </c>
      <c r="D764" s="766">
        <v>178956</v>
      </c>
      <c r="E764" s="763">
        <v>66.33</v>
      </c>
      <c r="F764" s="766">
        <v>0</v>
      </c>
    </row>
    <row r="765" spans="1:6" ht="38.25">
      <c r="A765" s="765" t="s">
        <v>998</v>
      </c>
      <c r="B765" s="766">
        <v>269778</v>
      </c>
      <c r="C765" s="766">
        <v>178956</v>
      </c>
      <c r="D765" s="766">
        <v>178956</v>
      </c>
      <c r="E765" s="763">
        <v>66.33</v>
      </c>
      <c r="F765" s="766">
        <v>0</v>
      </c>
    </row>
    <row r="766" spans="1:6" ht="38.25">
      <c r="A766" s="765" t="s">
        <v>1000</v>
      </c>
      <c r="B766" s="766">
        <v>269778</v>
      </c>
      <c r="C766" s="766">
        <v>178956</v>
      </c>
      <c r="D766" s="766">
        <v>178956</v>
      </c>
      <c r="E766" s="763">
        <v>66.33</v>
      </c>
      <c r="F766" s="766">
        <v>0</v>
      </c>
    </row>
    <row r="767" spans="1:6" ht="12.75">
      <c r="A767" s="765" t="s">
        <v>874</v>
      </c>
      <c r="B767" s="766">
        <v>863355</v>
      </c>
      <c r="C767" s="766">
        <v>369531</v>
      </c>
      <c r="D767" s="766">
        <v>369531</v>
      </c>
      <c r="E767" s="763">
        <v>42.8</v>
      </c>
      <c r="F767" s="766">
        <v>96066</v>
      </c>
    </row>
    <row r="768" spans="1:6" ht="25.5">
      <c r="A768" s="765" t="s">
        <v>876</v>
      </c>
      <c r="B768" s="766">
        <v>863355</v>
      </c>
      <c r="C768" s="766">
        <v>369531</v>
      </c>
      <c r="D768" s="766">
        <v>369531</v>
      </c>
      <c r="E768" s="763">
        <v>42.8</v>
      </c>
      <c r="F768" s="766">
        <v>96066</v>
      </c>
    </row>
    <row r="769" spans="1:6" ht="12.75">
      <c r="A769" s="758" t="s">
        <v>989</v>
      </c>
      <c r="B769" s="759">
        <v>1133133</v>
      </c>
      <c r="C769" s="759">
        <v>548487</v>
      </c>
      <c r="D769" s="759">
        <v>526165.25</v>
      </c>
      <c r="E769" s="760">
        <v>46.43</v>
      </c>
      <c r="F769" s="759">
        <v>132288.45</v>
      </c>
    </row>
    <row r="770" spans="1:6" ht="12.75">
      <c r="A770" s="765" t="s">
        <v>879</v>
      </c>
      <c r="B770" s="766">
        <v>1133133</v>
      </c>
      <c r="C770" s="766">
        <v>548487</v>
      </c>
      <c r="D770" s="766">
        <v>526165.25</v>
      </c>
      <c r="E770" s="763">
        <v>46.43</v>
      </c>
      <c r="F770" s="766">
        <v>132288.45</v>
      </c>
    </row>
    <row r="771" spans="1:6" ht="12.75">
      <c r="A771" s="765" t="s">
        <v>881</v>
      </c>
      <c r="B771" s="766">
        <v>790092</v>
      </c>
      <c r="C771" s="766">
        <v>389817</v>
      </c>
      <c r="D771" s="766">
        <v>374165.25</v>
      </c>
      <c r="E771" s="763">
        <v>47.36</v>
      </c>
      <c r="F771" s="766">
        <v>132288.45</v>
      </c>
    </row>
    <row r="772" spans="1:6" ht="12.75">
      <c r="A772" s="765" t="s">
        <v>883</v>
      </c>
      <c r="B772" s="766">
        <v>68180</v>
      </c>
      <c r="C772" s="766">
        <v>27943</v>
      </c>
      <c r="D772" s="766">
        <v>24726.41</v>
      </c>
      <c r="E772" s="763">
        <v>36.27</v>
      </c>
      <c r="F772" s="766">
        <v>5529.89</v>
      </c>
    </row>
    <row r="773" spans="1:6" ht="12.75">
      <c r="A773" s="765" t="s">
        <v>885</v>
      </c>
      <c r="B773" s="766">
        <v>54915</v>
      </c>
      <c r="C773" s="766">
        <v>22302</v>
      </c>
      <c r="D773" s="766">
        <v>19933.95</v>
      </c>
      <c r="E773" s="763">
        <v>36.3</v>
      </c>
      <c r="F773" s="766">
        <v>4484.83</v>
      </c>
    </row>
    <row r="774" spans="1:6" ht="12.75">
      <c r="A774" s="765" t="s">
        <v>889</v>
      </c>
      <c r="B774" s="766">
        <v>721912</v>
      </c>
      <c r="C774" s="766">
        <v>361874</v>
      </c>
      <c r="D774" s="766">
        <v>349438.84</v>
      </c>
      <c r="E774" s="763">
        <v>48.4</v>
      </c>
      <c r="F774" s="766">
        <v>126758.56</v>
      </c>
    </row>
    <row r="775" spans="1:6" ht="12.75">
      <c r="A775" s="765" t="s">
        <v>909</v>
      </c>
      <c r="B775" s="766">
        <v>242730</v>
      </c>
      <c r="C775" s="766">
        <v>158670</v>
      </c>
      <c r="D775" s="766">
        <v>152000</v>
      </c>
      <c r="E775" s="763">
        <v>62.62</v>
      </c>
      <c r="F775" s="766">
        <v>0</v>
      </c>
    </row>
    <row r="776" spans="1:6" ht="12.75">
      <c r="A776" s="765" t="s">
        <v>923</v>
      </c>
      <c r="B776" s="766">
        <v>242730</v>
      </c>
      <c r="C776" s="766">
        <v>158670</v>
      </c>
      <c r="D776" s="766">
        <v>152000</v>
      </c>
      <c r="E776" s="763">
        <v>62.62</v>
      </c>
      <c r="F776" s="766">
        <v>0</v>
      </c>
    </row>
    <row r="777" spans="1:6" ht="12.75">
      <c r="A777" s="765" t="s">
        <v>935</v>
      </c>
      <c r="B777" s="766">
        <v>100311</v>
      </c>
      <c r="C777" s="766">
        <v>0</v>
      </c>
      <c r="D777" s="766">
        <v>0</v>
      </c>
      <c r="E777" s="763">
        <v>0</v>
      </c>
      <c r="F777" s="766">
        <v>0</v>
      </c>
    </row>
    <row r="778" spans="1:6" ht="38.25">
      <c r="A778" s="765" t="s">
        <v>943</v>
      </c>
      <c r="B778" s="766">
        <v>100311</v>
      </c>
      <c r="C778" s="766">
        <v>0</v>
      </c>
      <c r="D778" s="766">
        <v>0</v>
      </c>
      <c r="E778" s="763">
        <v>0</v>
      </c>
      <c r="F778" s="766">
        <v>0</v>
      </c>
    </row>
    <row r="779" spans="1:6" ht="12.75">
      <c r="A779" s="765" t="s">
        <v>533</v>
      </c>
      <c r="B779" s="766">
        <v>0</v>
      </c>
      <c r="C779" s="766">
        <v>0</v>
      </c>
      <c r="D779" s="766">
        <v>22321.75</v>
      </c>
      <c r="E779" s="768" t="s">
        <v>529</v>
      </c>
      <c r="F779" s="766">
        <v>-36222.45</v>
      </c>
    </row>
    <row r="780" spans="1:6" s="764" customFormat="1" ht="12.75">
      <c r="A780" s="758" t="s">
        <v>840</v>
      </c>
      <c r="B780" s="759"/>
      <c r="C780" s="759"/>
      <c r="D780" s="759"/>
      <c r="E780" s="763"/>
      <c r="F780" s="759"/>
    </row>
    <row r="781" spans="1:6" ht="12.75">
      <c r="A781" s="758" t="s">
        <v>860</v>
      </c>
      <c r="B781" s="759">
        <v>5450070</v>
      </c>
      <c r="C781" s="759">
        <v>2582834</v>
      </c>
      <c r="D781" s="759">
        <v>2582834</v>
      </c>
      <c r="E781" s="760">
        <v>47.39</v>
      </c>
      <c r="F781" s="759">
        <v>471099</v>
      </c>
    </row>
    <row r="782" spans="1:6" ht="12.75">
      <c r="A782" s="765" t="s">
        <v>874</v>
      </c>
      <c r="B782" s="766">
        <v>5450070</v>
      </c>
      <c r="C782" s="766">
        <v>2582834</v>
      </c>
      <c r="D782" s="766">
        <v>2582834</v>
      </c>
      <c r="E782" s="763">
        <v>47.39</v>
      </c>
      <c r="F782" s="766">
        <v>471099</v>
      </c>
    </row>
    <row r="783" spans="1:6" ht="25.5">
      <c r="A783" s="765" t="s">
        <v>876</v>
      </c>
      <c r="B783" s="766">
        <v>2854960</v>
      </c>
      <c r="C783" s="766">
        <v>1621979</v>
      </c>
      <c r="D783" s="766">
        <v>1621979</v>
      </c>
      <c r="E783" s="763">
        <v>56.81</v>
      </c>
      <c r="F783" s="766">
        <v>62347</v>
      </c>
    </row>
    <row r="784" spans="1:6" ht="25.5">
      <c r="A784" s="765" t="s">
        <v>1020</v>
      </c>
      <c r="B784" s="766">
        <v>2595110</v>
      </c>
      <c r="C784" s="766">
        <v>960855</v>
      </c>
      <c r="D784" s="766">
        <v>960855</v>
      </c>
      <c r="E784" s="763">
        <v>37.03</v>
      </c>
      <c r="F784" s="766">
        <v>408752</v>
      </c>
    </row>
    <row r="785" spans="1:6" ht="12.75">
      <c r="A785" s="758" t="s">
        <v>989</v>
      </c>
      <c r="B785" s="759">
        <v>5450070</v>
      </c>
      <c r="C785" s="759">
        <v>2582834</v>
      </c>
      <c r="D785" s="759">
        <v>2579779.64</v>
      </c>
      <c r="E785" s="760">
        <v>47.33</v>
      </c>
      <c r="F785" s="759">
        <v>482436.89</v>
      </c>
    </row>
    <row r="786" spans="1:6" ht="12.75">
      <c r="A786" s="765" t="s">
        <v>879</v>
      </c>
      <c r="B786" s="766">
        <v>5450070</v>
      </c>
      <c r="C786" s="766">
        <v>2582834</v>
      </c>
      <c r="D786" s="766">
        <v>2579779.64</v>
      </c>
      <c r="E786" s="763">
        <v>47.33</v>
      </c>
      <c r="F786" s="766">
        <v>482436.89</v>
      </c>
    </row>
    <row r="787" spans="1:6" ht="12.75">
      <c r="A787" s="765" t="s">
        <v>881</v>
      </c>
      <c r="B787" s="766">
        <v>2789677</v>
      </c>
      <c r="C787" s="766">
        <v>1600057</v>
      </c>
      <c r="D787" s="766">
        <v>1597003.01</v>
      </c>
      <c r="E787" s="763">
        <v>57.25</v>
      </c>
      <c r="F787" s="766">
        <v>73684.03</v>
      </c>
    </row>
    <row r="788" spans="1:6" ht="12.75">
      <c r="A788" s="765" t="s">
        <v>883</v>
      </c>
      <c r="B788" s="766">
        <v>44593</v>
      </c>
      <c r="C788" s="766">
        <v>27291</v>
      </c>
      <c r="D788" s="766">
        <v>27279.93</v>
      </c>
      <c r="E788" s="763">
        <v>61.18</v>
      </c>
      <c r="F788" s="766">
        <v>5189.84</v>
      </c>
    </row>
    <row r="789" spans="1:6" ht="12.75">
      <c r="A789" s="765" t="s">
        <v>885</v>
      </c>
      <c r="B789" s="766">
        <v>35936</v>
      </c>
      <c r="C789" s="766">
        <v>21994</v>
      </c>
      <c r="D789" s="766">
        <v>21984</v>
      </c>
      <c r="E789" s="763">
        <v>61.18</v>
      </c>
      <c r="F789" s="766">
        <v>4335.13</v>
      </c>
    </row>
    <row r="790" spans="1:6" ht="12.75">
      <c r="A790" s="765" t="s">
        <v>889</v>
      </c>
      <c r="B790" s="766">
        <v>2745084</v>
      </c>
      <c r="C790" s="766">
        <v>1572766</v>
      </c>
      <c r="D790" s="766">
        <v>1569723.08</v>
      </c>
      <c r="E790" s="763">
        <v>57.18</v>
      </c>
      <c r="F790" s="766">
        <v>68494.19</v>
      </c>
    </row>
    <row r="791" spans="1:6" ht="12.75">
      <c r="A791" s="765" t="s">
        <v>935</v>
      </c>
      <c r="B791" s="766">
        <v>2660393</v>
      </c>
      <c r="C791" s="766">
        <v>982777</v>
      </c>
      <c r="D791" s="766">
        <v>982776.63</v>
      </c>
      <c r="E791" s="763">
        <v>36.94</v>
      </c>
      <c r="F791" s="766">
        <v>408752.86</v>
      </c>
    </row>
    <row r="792" spans="1:6" ht="12.75">
      <c r="A792" s="765" t="s">
        <v>937</v>
      </c>
      <c r="B792" s="766">
        <v>65283</v>
      </c>
      <c r="C792" s="766">
        <v>21922</v>
      </c>
      <c r="D792" s="766">
        <v>21922</v>
      </c>
      <c r="E792" s="763">
        <v>33.58</v>
      </c>
      <c r="F792" s="766">
        <v>0</v>
      </c>
    </row>
    <row r="793" spans="1:6" ht="25.5">
      <c r="A793" s="765" t="s">
        <v>1008</v>
      </c>
      <c r="B793" s="766">
        <v>65283</v>
      </c>
      <c r="C793" s="766">
        <v>21922</v>
      </c>
      <c r="D793" s="766">
        <v>21922</v>
      </c>
      <c r="E793" s="763">
        <v>33.58</v>
      </c>
      <c r="F793" s="766">
        <v>0</v>
      </c>
    </row>
    <row r="794" spans="1:6" ht="38.25">
      <c r="A794" s="765" t="s">
        <v>1010</v>
      </c>
      <c r="B794" s="766">
        <v>65283</v>
      </c>
      <c r="C794" s="766">
        <v>21922</v>
      </c>
      <c r="D794" s="766">
        <v>21922</v>
      </c>
      <c r="E794" s="763">
        <v>33.58</v>
      </c>
      <c r="F794" s="766">
        <v>0</v>
      </c>
    </row>
    <row r="795" spans="1:6" ht="12.75">
      <c r="A795" s="765" t="s">
        <v>1022</v>
      </c>
      <c r="B795" s="766">
        <v>2595110</v>
      </c>
      <c r="C795" s="766">
        <v>960855</v>
      </c>
      <c r="D795" s="766">
        <v>960854.63</v>
      </c>
      <c r="E795" s="763">
        <v>37.03</v>
      </c>
      <c r="F795" s="766">
        <v>408752.86</v>
      </c>
    </row>
    <row r="796" spans="1:6" ht="38.25">
      <c r="A796" s="765" t="s">
        <v>1024</v>
      </c>
      <c r="B796" s="766">
        <v>2595110</v>
      </c>
      <c r="C796" s="766">
        <v>960855</v>
      </c>
      <c r="D796" s="766">
        <v>960854.63</v>
      </c>
      <c r="E796" s="763">
        <v>37.03</v>
      </c>
      <c r="F796" s="766">
        <v>408752.86</v>
      </c>
    </row>
    <row r="797" spans="1:6" ht="12.75">
      <c r="A797" s="765" t="s">
        <v>533</v>
      </c>
      <c r="B797" s="766">
        <v>0</v>
      </c>
      <c r="C797" s="766">
        <v>0</v>
      </c>
      <c r="D797" s="766">
        <v>3054.36</v>
      </c>
      <c r="E797" s="768" t="s">
        <v>529</v>
      </c>
      <c r="F797" s="766">
        <v>-11337.89</v>
      </c>
    </row>
    <row r="798" spans="1:6" s="764" customFormat="1" ht="12.75">
      <c r="A798" s="758" t="s">
        <v>1073</v>
      </c>
      <c r="B798" s="759"/>
      <c r="C798" s="759"/>
      <c r="D798" s="759"/>
      <c r="E798" s="763"/>
      <c r="F798" s="759"/>
    </row>
    <row r="799" spans="1:6" ht="12.75">
      <c r="A799" s="758" t="s">
        <v>860</v>
      </c>
      <c r="B799" s="759">
        <v>371560</v>
      </c>
      <c r="C799" s="759">
        <v>310784</v>
      </c>
      <c r="D799" s="759">
        <v>310784</v>
      </c>
      <c r="E799" s="760">
        <v>83.64</v>
      </c>
      <c r="F799" s="759">
        <v>17614</v>
      </c>
    </row>
    <row r="800" spans="1:6" ht="12.75">
      <c r="A800" s="765" t="s">
        <v>874</v>
      </c>
      <c r="B800" s="766">
        <v>371560</v>
      </c>
      <c r="C800" s="766">
        <v>310784</v>
      </c>
      <c r="D800" s="766">
        <v>310784</v>
      </c>
      <c r="E800" s="763">
        <v>83.64</v>
      </c>
      <c r="F800" s="766">
        <v>17614</v>
      </c>
    </row>
    <row r="801" spans="1:6" ht="25.5">
      <c r="A801" s="765" t="s">
        <v>876</v>
      </c>
      <c r="B801" s="766">
        <v>371560</v>
      </c>
      <c r="C801" s="766">
        <v>310784</v>
      </c>
      <c r="D801" s="766">
        <v>310784</v>
      </c>
      <c r="E801" s="763">
        <v>83.64</v>
      </c>
      <c r="F801" s="766">
        <v>17614</v>
      </c>
    </row>
    <row r="802" spans="1:6" ht="12.75">
      <c r="A802" s="758" t="s">
        <v>989</v>
      </c>
      <c r="B802" s="759">
        <v>371560</v>
      </c>
      <c r="C802" s="759">
        <v>310784</v>
      </c>
      <c r="D802" s="759">
        <v>303148.61</v>
      </c>
      <c r="E802" s="760">
        <v>81.59</v>
      </c>
      <c r="F802" s="759">
        <v>9978.61</v>
      </c>
    </row>
    <row r="803" spans="1:6" ht="12.75">
      <c r="A803" s="765" t="s">
        <v>879</v>
      </c>
      <c r="B803" s="766">
        <v>371560</v>
      </c>
      <c r="C803" s="766">
        <v>310784</v>
      </c>
      <c r="D803" s="766">
        <v>303148.61</v>
      </c>
      <c r="E803" s="763">
        <v>81.59</v>
      </c>
      <c r="F803" s="766">
        <v>9978.61</v>
      </c>
    </row>
    <row r="804" spans="1:6" ht="12.75">
      <c r="A804" s="765" t="s">
        <v>881</v>
      </c>
      <c r="B804" s="766">
        <v>19110</v>
      </c>
      <c r="C804" s="766">
        <v>4429</v>
      </c>
      <c r="D804" s="766">
        <v>1815</v>
      </c>
      <c r="E804" s="763">
        <v>9.5</v>
      </c>
      <c r="F804" s="766">
        <v>0</v>
      </c>
    </row>
    <row r="805" spans="1:6" ht="12.75">
      <c r="A805" s="765" t="s">
        <v>889</v>
      </c>
      <c r="B805" s="766">
        <v>19110</v>
      </c>
      <c r="C805" s="766">
        <v>4429</v>
      </c>
      <c r="D805" s="766">
        <v>1815</v>
      </c>
      <c r="E805" s="763">
        <v>9.5</v>
      </c>
      <c r="F805" s="766">
        <v>0</v>
      </c>
    </row>
    <row r="806" spans="1:6" ht="12.75">
      <c r="A806" s="765" t="s">
        <v>935</v>
      </c>
      <c r="B806" s="766">
        <v>352450</v>
      </c>
      <c r="C806" s="766">
        <v>306355</v>
      </c>
      <c r="D806" s="766">
        <v>301333.61</v>
      </c>
      <c r="E806" s="763">
        <v>85.5</v>
      </c>
      <c r="F806" s="766">
        <v>9978.61</v>
      </c>
    </row>
    <row r="807" spans="1:6" ht="38.25">
      <c r="A807" s="765" t="s">
        <v>943</v>
      </c>
      <c r="B807" s="766">
        <v>352450</v>
      </c>
      <c r="C807" s="766">
        <v>306355</v>
      </c>
      <c r="D807" s="766">
        <v>301333.61</v>
      </c>
      <c r="E807" s="763">
        <v>85.5</v>
      </c>
      <c r="F807" s="766">
        <v>9978.61</v>
      </c>
    </row>
    <row r="808" spans="1:6" ht="12.75">
      <c r="A808" s="765" t="s">
        <v>533</v>
      </c>
      <c r="B808" s="766">
        <v>0</v>
      </c>
      <c r="C808" s="766">
        <v>0</v>
      </c>
      <c r="D808" s="766">
        <v>7635.39</v>
      </c>
      <c r="E808" s="768" t="s">
        <v>529</v>
      </c>
      <c r="F808" s="766">
        <v>7635.39</v>
      </c>
    </row>
    <row r="809" spans="1:6" s="764" customFormat="1" ht="12.75">
      <c r="A809" s="758" t="s">
        <v>433</v>
      </c>
      <c r="B809" s="759"/>
      <c r="C809" s="759"/>
      <c r="D809" s="759"/>
      <c r="E809" s="763"/>
      <c r="F809" s="759"/>
    </row>
    <row r="810" spans="1:6" ht="12.75">
      <c r="A810" s="758" t="s">
        <v>860</v>
      </c>
      <c r="B810" s="759">
        <v>151000117</v>
      </c>
      <c r="C810" s="759">
        <v>91646883</v>
      </c>
      <c r="D810" s="759">
        <v>91647690.75</v>
      </c>
      <c r="E810" s="760">
        <v>60.69</v>
      </c>
      <c r="F810" s="759">
        <v>12250159.84</v>
      </c>
    </row>
    <row r="811" spans="1:6" ht="25.5">
      <c r="A811" s="765" t="s">
        <v>577</v>
      </c>
      <c r="B811" s="766">
        <v>0</v>
      </c>
      <c r="C811" s="766">
        <v>0</v>
      </c>
      <c r="D811" s="766">
        <v>807.75</v>
      </c>
      <c r="E811" s="768" t="s">
        <v>529</v>
      </c>
      <c r="F811" s="766">
        <v>-4063.16</v>
      </c>
    </row>
    <row r="812" spans="1:6" ht="12.75">
      <c r="A812" s="765" t="s">
        <v>874</v>
      </c>
      <c r="B812" s="766">
        <v>151000117</v>
      </c>
      <c r="C812" s="766">
        <v>91646883</v>
      </c>
      <c r="D812" s="766">
        <v>91646883</v>
      </c>
      <c r="E812" s="763">
        <v>60.69</v>
      </c>
      <c r="F812" s="766">
        <v>12254223</v>
      </c>
    </row>
    <row r="813" spans="1:6" ht="25.5">
      <c r="A813" s="765" t="s">
        <v>876</v>
      </c>
      <c r="B813" s="766">
        <v>151000117</v>
      </c>
      <c r="C813" s="766">
        <v>91646883</v>
      </c>
      <c r="D813" s="766">
        <v>91646883</v>
      </c>
      <c r="E813" s="763">
        <v>60.69</v>
      </c>
      <c r="F813" s="766">
        <v>12254223</v>
      </c>
    </row>
    <row r="814" spans="1:6" ht="12.75">
      <c r="A814" s="758" t="s">
        <v>989</v>
      </c>
      <c r="B814" s="759">
        <v>152336719</v>
      </c>
      <c r="C814" s="759">
        <v>92983485</v>
      </c>
      <c r="D814" s="759">
        <v>92876745.73</v>
      </c>
      <c r="E814" s="760">
        <v>60.97</v>
      </c>
      <c r="F814" s="759">
        <v>12629778.52</v>
      </c>
    </row>
    <row r="815" spans="1:6" ht="12.75">
      <c r="A815" s="765" t="s">
        <v>879</v>
      </c>
      <c r="B815" s="766">
        <v>152336719</v>
      </c>
      <c r="C815" s="766">
        <v>92983485</v>
      </c>
      <c r="D815" s="766">
        <v>92876745.73</v>
      </c>
      <c r="E815" s="763">
        <v>60.97</v>
      </c>
      <c r="F815" s="766">
        <v>12629778.52</v>
      </c>
    </row>
    <row r="816" spans="1:6" ht="12.75">
      <c r="A816" s="765" t="s">
        <v>909</v>
      </c>
      <c r="B816" s="766">
        <v>149796535</v>
      </c>
      <c r="C816" s="766">
        <v>91005482</v>
      </c>
      <c r="D816" s="766">
        <v>90898862.6</v>
      </c>
      <c r="E816" s="763">
        <v>60.68</v>
      </c>
      <c r="F816" s="766">
        <v>11585682.07</v>
      </c>
    </row>
    <row r="817" spans="1:6" ht="12.75">
      <c r="A817" s="765" t="s">
        <v>911</v>
      </c>
      <c r="B817" s="766">
        <v>149796535</v>
      </c>
      <c r="C817" s="766">
        <v>91005482</v>
      </c>
      <c r="D817" s="766">
        <v>90898862.6</v>
      </c>
      <c r="E817" s="763">
        <v>60.68</v>
      </c>
      <c r="F817" s="766">
        <v>11585682.07</v>
      </c>
    </row>
    <row r="818" spans="1:6" ht="12.75">
      <c r="A818" s="765" t="s">
        <v>935</v>
      </c>
      <c r="B818" s="766">
        <v>2540184</v>
      </c>
      <c r="C818" s="766">
        <v>1978003</v>
      </c>
      <c r="D818" s="766">
        <v>1977883.13</v>
      </c>
      <c r="E818" s="763">
        <v>77.86</v>
      </c>
      <c r="F818" s="766">
        <v>1044096.45</v>
      </c>
    </row>
    <row r="819" spans="1:6" ht="38.25">
      <c r="A819" s="765" t="s">
        <v>943</v>
      </c>
      <c r="B819" s="766">
        <v>2540184</v>
      </c>
      <c r="C819" s="766">
        <v>1978003</v>
      </c>
      <c r="D819" s="766">
        <v>1977883.13</v>
      </c>
      <c r="E819" s="763">
        <v>77.86</v>
      </c>
      <c r="F819" s="766">
        <v>1044096.45</v>
      </c>
    </row>
    <row r="820" spans="1:6" ht="12.75">
      <c r="A820" s="765" t="s">
        <v>533</v>
      </c>
      <c r="B820" s="766">
        <v>-1336602</v>
      </c>
      <c r="C820" s="766">
        <v>-1336602</v>
      </c>
      <c r="D820" s="767" t="s">
        <v>529</v>
      </c>
      <c r="E820" s="768" t="s">
        <v>529</v>
      </c>
      <c r="F820" s="767" t="s">
        <v>529</v>
      </c>
    </row>
    <row r="821" spans="1:6" ht="12.75">
      <c r="A821" s="765" t="s">
        <v>534</v>
      </c>
      <c r="B821" s="766">
        <v>1336602</v>
      </c>
      <c r="C821" s="766">
        <v>1336602</v>
      </c>
      <c r="D821" s="767" t="s">
        <v>529</v>
      </c>
      <c r="E821" s="768" t="s">
        <v>529</v>
      </c>
      <c r="F821" s="767" t="s">
        <v>529</v>
      </c>
    </row>
    <row r="822" spans="1:6" ht="12.75">
      <c r="A822" s="765" t="s">
        <v>597</v>
      </c>
      <c r="B822" s="766">
        <v>1336602</v>
      </c>
      <c r="C822" s="766">
        <v>1336602</v>
      </c>
      <c r="D822" s="767" t="s">
        <v>529</v>
      </c>
      <c r="E822" s="768" t="s">
        <v>529</v>
      </c>
      <c r="F822" s="767" t="s">
        <v>529</v>
      </c>
    </row>
    <row r="823" spans="1:6" ht="25.5">
      <c r="A823" s="765" t="s">
        <v>599</v>
      </c>
      <c r="B823" s="766">
        <v>1336602</v>
      </c>
      <c r="C823" s="766">
        <v>1336602</v>
      </c>
      <c r="D823" s="767" t="s">
        <v>529</v>
      </c>
      <c r="E823" s="768" t="s">
        <v>529</v>
      </c>
      <c r="F823" s="767" t="s">
        <v>529</v>
      </c>
    </row>
    <row r="824" spans="1:6" s="764" customFormat="1" ht="12.75">
      <c r="A824" s="758" t="s">
        <v>1042</v>
      </c>
      <c r="B824" s="759"/>
      <c r="C824" s="759"/>
      <c r="D824" s="759"/>
      <c r="E824" s="763"/>
      <c r="F824" s="759"/>
    </row>
    <row r="825" spans="1:6" ht="12.75">
      <c r="A825" s="758" t="s">
        <v>860</v>
      </c>
      <c r="B825" s="759">
        <v>151000117</v>
      </c>
      <c r="C825" s="759">
        <v>91646883</v>
      </c>
      <c r="D825" s="759">
        <v>91647690.75</v>
      </c>
      <c r="E825" s="760">
        <v>60.69</v>
      </c>
      <c r="F825" s="759">
        <v>12250159.84</v>
      </c>
    </row>
    <row r="826" spans="1:6" ht="25.5">
      <c r="A826" s="765" t="s">
        <v>577</v>
      </c>
      <c r="B826" s="766">
        <v>0</v>
      </c>
      <c r="C826" s="766">
        <v>0</v>
      </c>
      <c r="D826" s="766">
        <v>807.75</v>
      </c>
      <c r="E826" s="768" t="s">
        <v>529</v>
      </c>
      <c r="F826" s="766">
        <v>-4063.16</v>
      </c>
    </row>
    <row r="827" spans="1:6" ht="12.75">
      <c r="A827" s="765" t="s">
        <v>874</v>
      </c>
      <c r="B827" s="766">
        <v>151000117</v>
      </c>
      <c r="C827" s="766">
        <v>91646883</v>
      </c>
      <c r="D827" s="766">
        <v>91646883</v>
      </c>
      <c r="E827" s="763">
        <v>60.69</v>
      </c>
      <c r="F827" s="766">
        <v>12254223</v>
      </c>
    </row>
    <row r="828" spans="1:6" ht="25.5">
      <c r="A828" s="765" t="s">
        <v>876</v>
      </c>
      <c r="B828" s="766">
        <v>151000117</v>
      </c>
      <c r="C828" s="766">
        <v>91646883</v>
      </c>
      <c r="D828" s="766">
        <v>91646883</v>
      </c>
      <c r="E828" s="763">
        <v>60.69</v>
      </c>
      <c r="F828" s="766">
        <v>12254223</v>
      </c>
    </row>
    <row r="829" spans="1:6" ht="12.75">
      <c r="A829" s="758" t="s">
        <v>989</v>
      </c>
      <c r="B829" s="759">
        <v>152336719</v>
      </c>
      <c r="C829" s="759">
        <v>92983485</v>
      </c>
      <c r="D829" s="759">
        <v>92876745.73</v>
      </c>
      <c r="E829" s="760">
        <v>60.97</v>
      </c>
      <c r="F829" s="759">
        <v>12629778.52</v>
      </c>
    </row>
    <row r="830" spans="1:6" ht="12.75">
      <c r="A830" s="765" t="s">
        <v>879</v>
      </c>
      <c r="B830" s="766">
        <v>152336719</v>
      </c>
      <c r="C830" s="766">
        <v>92983485</v>
      </c>
      <c r="D830" s="766">
        <v>92876745.73</v>
      </c>
      <c r="E830" s="763">
        <v>60.97</v>
      </c>
      <c r="F830" s="766">
        <v>12629778.52</v>
      </c>
    </row>
    <row r="831" spans="1:6" ht="12.75">
      <c r="A831" s="765" t="s">
        <v>909</v>
      </c>
      <c r="B831" s="766">
        <v>149796535</v>
      </c>
      <c r="C831" s="766">
        <v>91005482</v>
      </c>
      <c r="D831" s="766">
        <v>90898862.6</v>
      </c>
      <c r="E831" s="763">
        <v>60.68</v>
      </c>
      <c r="F831" s="766">
        <v>11585682.07</v>
      </c>
    </row>
    <row r="832" spans="1:6" ht="12.75">
      <c r="A832" s="765" t="s">
        <v>911</v>
      </c>
      <c r="B832" s="766">
        <v>149796535</v>
      </c>
      <c r="C832" s="766">
        <v>91005482</v>
      </c>
      <c r="D832" s="766">
        <v>90898862.6</v>
      </c>
      <c r="E832" s="763">
        <v>60.68</v>
      </c>
      <c r="F832" s="766">
        <v>11585682.07</v>
      </c>
    </row>
    <row r="833" spans="1:6" ht="12.75">
      <c r="A833" s="765" t="s">
        <v>935</v>
      </c>
      <c r="B833" s="766">
        <v>2540184</v>
      </c>
      <c r="C833" s="766">
        <v>1978003</v>
      </c>
      <c r="D833" s="766">
        <v>1977883.13</v>
      </c>
      <c r="E833" s="763">
        <v>77.86</v>
      </c>
      <c r="F833" s="766">
        <v>1044096.45</v>
      </c>
    </row>
    <row r="834" spans="1:6" ht="38.25">
      <c r="A834" s="765" t="s">
        <v>943</v>
      </c>
      <c r="B834" s="766">
        <v>2540184</v>
      </c>
      <c r="C834" s="766">
        <v>1978003</v>
      </c>
      <c r="D834" s="766">
        <v>1977883.13</v>
      </c>
      <c r="E834" s="763">
        <v>77.86</v>
      </c>
      <c r="F834" s="766">
        <v>1044096.45</v>
      </c>
    </row>
    <row r="835" spans="1:6" ht="12.75">
      <c r="A835" s="765" t="s">
        <v>533</v>
      </c>
      <c r="B835" s="766">
        <v>-1336602</v>
      </c>
      <c r="C835" s="766">
        <v>-1336602</v>
      </c>
      <c r="D835" s="766">
        <v>-1229054.98</v>
      </c>
      <c r="E835" s="768" t="s">
        <v>529</v>
      </c>
      <c r="F835" s="766">
        <v>-379618.68</v>
      </c>
    </row>
    <row r="836" spans="1:6" ht="12.75">
      <c r="A836" s="765" t="s">
        <v>534</v>
      </c>
      <c r="B836" s="766">
        <v>1336602</v>
      </c>
      <c r="C836" s="766">
        <v>1336602</v>
      </c>
      <c r="D836" s="767" t="s">
        <v>529</v>
      </c>
      <c r="E836" s="768" t="s">
        <v>529</v>
      </c>
      <c r="F836" s="767" t="s">
        <v>529</v>
      </c>
    </row>
    <row r="837" spans="1:6" ht="12.75">
      <c r="A837" s="765" t="s">
        <v>597</v>
      </c>
      <c r="B837" s="766">
        <v>1336602</v>
      </c>
      <c r="C837" s="766">
        <v>1336602</v>
      </c>
      <c r="D837" s="767" t="s">
        <v>529</v>
      </c>
      <c r="E837" s="768" t="s">
        <v>529</v>
      </c>
      <c r="F837" s="767" t="s">
        <v>529</v>
      </c>
    </row>
    <row r="838" spans="1:6" ht="25.5">
      <c r="A838" s="765" t="s">
        <v>599</v>
      </c>
      <c r="B838" s="766">
        <v>1336602</v>
      </c>
      <c r="C838" s="766">
        <v>1336602</v>
      </c>
      <c r="D838" s="767" t="s">
        <v>529</v>
      </c>
      <c r="E838" s="768" t="s">
        <v>529</v>
      </c>
      <c r="F838" s="767" t="s">
        <v>529</v>
      </c>
    </row>
    <row r="839" spans="1:6" s="764" customFormat="1" ht="12.75">
      <c r="A839" s="758" t="s">
        <v>434</v>
      </c>
      <c r="B839" s="759"/>
      <c r="C839" s="759"/>
      <c r="D839" s="759"/>
      <c r="E839" s="763"/>
      <c r="F839" s="759"/>
    </row>
    <row r="840" spans="1:6" ht="12.75">
      <c r="A840" s="758" t="s">
        <v>860</v>
      </c>
      <c r="B840" s="759">
        <v>140172336</v>
      </c>
      <c r="C840" s="759">
        <v>115244548</v>
      </c>
      <c r="D840" s="759">
        <v>115245870.26</v>
      </c>
      <c r="E840" s="760">
        <v>82.22</v>
      </c>
      <c r="F840" s="759">
        <v>34222403.11</v>
      </c>
    </row>
    <row r="841" spans="1:6" ht="25.5">
      <c r="A841" s="765" t="s">
        <v>577</v>
      </c>
      <c r="B841" s="766">
        <v>0</v>
      </c>
      <c r="C841" s="766">
        <v>0</v>
      </c>
      <c r="D841" s="766">
        <v>1322.26</v>
      </c>
      <c r="E841" s="768" t="s">
        <v>529</v>
      </c>
      <c r="F841" s="766">
        <v>-27431.89</v>
      </c>
    </row>
    <row r="842" spans="1:6" ht="12.75">
      <c r="A842" s="765" t="s">
        <v>874</v>
      </c>
      <c r="B842" s="766">
        <v>140172336</v>
      </c>
      <c r="C842" s="766">
        <v>115244548</v>
      </c>
      <c r="D842" s="766">
        <v>115244548</v>
      </c>
      <c r="E842" s="763">
        <v>82.22</v>
      </c>
      <c r="F842" s="766">
        <v>34249835</v>
      </c>
    </row>
    <row r="843" spans="1:6" ht="25.5">
      <c r="A843" s="765" t="s">
        <v>876</v>
      </c>
      <c r="B843" s="766">
        <v>140172336</v>
      </c>
      <c r="C843" s="766">
        <v>115244548</v>
      </c>
      <c r="D843" s="766">
        <v>115244548</v>
      </c>
      <c r="E843" s="763">
        <v>82.22</v>
      </c>
      <c r="F843" s="766">
        <v>34249835</v>
      </c>
    </row>
    <row r="844" spans="1:6" ht="12.75">
      <c r="A844" s="758" t="s">
        <v>989</v>
      </c>
      <c r="B844" s="759">
        <v>140172336</v>
      </c>
      <c r="C844" s="759">
        <v>115244548</v>
      </c>
      <c r="D844" s="759">
        <v>114950599.18</v>
      </c>
      <c r="E844" s="760">
        <v>82.01</v>
      </c>
      <c r="F844" s="759">
        <v>34577906.42</v>
      </c>
    </row>
    <row r="845" spans="1:6" ht="12.75">
      <c r="A845" s="765" t="s">
        <v>879</v>
      </c>
      <c r="B845" s="766">
        <v>139122713</v>
      </c>
      <c r="C845" s="766">
        <v>114575950</v>
      </c>
      <c r="D845" s="766">
        <v>114285146.27</v>
      </c>
      <c r="E845" s="763">
        <v>82.15</v>
      </c>
      <c r="F845" s="766">
        <v>34529934.83</v>
      </c>
    </row>
    <row r="846" spans="1:6" ht="12.75">
      <c r="A846" s="765" t="s">
        <v>881</v>
      </c>
      <c r="B846" s="766">
        <v>6745811</v>
      </c>
      <c r="C846" s="766">
        <v>3079695</v>
      </c>
      <c r="D846" s="766">
        <v>2993234.76</v>
      </c>
      <c r="E846" s="763">
        <v>44.37</v>
      </c>
      <c r="F846" s="766">
        <v>116636.07</v>
      </c>
    </row>
    <row r="847" spans="1:6" ht="12.75">
      <c r="A847" s="765" t="s">
        <v>883</v>
      </c>
      <c r="B847" s="766">
        <v>2601024</v>
      </c>
      <c r="C847" s="766">
        <v>981415</v>
      </c>
      <c r="D847" s="766">
        <v>979260.02</v>
      </c>
      <c r="E847" s="763">
        <v>37.65</v>
      </c>
      <c r="F847" s="766">
        <v>14354.17</v>
      </c>
    </row>
    <row r="848" spans="1:6" ht="12.75">
      <c r="A848" s="765" t="s">
        <v>885</v>
      </c>
      <c r="B848" s="766">
        <v>2096079</v>
      </c>
      <c r="C848" s="766">
        <v>796414</v>
      </c>
      <c r="D848" s="766">
        <v>795340.529999999</v>
      </c>
      <c r="E848" s="763">
        <v>37.94</v>
      </c>
      <c r="F848" s="766">
        <v>11330.81</v>
      </c>
    </row>
    <row r="849" spans="1:6" ht="12.75">
      <c r="A849" s="765" t="s">
        <v>889</v>
      </c>
      <c r="B849" s="766">
        <v>4144787</v>
      </c>
      <c r="C849" s="766">
        <v>2098280</v>
      </c>
      <c r="D849" s="766">
        <v>2013974.74</v>
      </c>
      <c r="E849" s="763">
        <v>48.59</v>
      </c>
      <c r="F849" s="766">
        <v>102281.9</v>
      </c>
    </row>
    <row r="850" spans="1:6" ht="12.75">
      <c r="A850" s="765" t="s">
        <v>909</v>
      </c>
      <c r="B850" s="766">
        <v>109535902</v>
      </c>
      <c r="C850" s="766">
        <v>100641571</v>
      </c>
      <c r="D850" s="766">
        <v>100640662.31</v>
      </c>
      <c r="E850" s="763">
        <v>91.88</v>
      </c>
      <c r="F850" s="766">
        <v>33223614.01</v>
      </c>
    </row>
    <row r="851" spans="1:6" ht="12.75">
      <c r="A851" s="765" t="s">
        <v>911</v>
      </c>
      <c r="B851" s="766">
        <v>109535902</v>
      </c>
      <c r="C851" s="766">
        <v>100641571</v>
      </c>
      <c r="D851" s="766">
        <v>100640662.31</v>
      </c>
      <c r="E851" s="763">
        <v>91.88</v>
      </c>
      <c r="F851" s="766">
        <v>33223614.01</v>
      </c>
    </row>
    <row r="852" spans="1:6" ht="12.75">
      <c r="A852" s="765" t="s">
        <v>935</v>
      </c>
      <c r="B852" s="766">
        <v>22841000</v>
      </c>
      <c r="C852" s="766">
        <v>10854684</v>
      </c>
      <c r="D852" s="766">
        <v>10651249.2</v>
      </c>
      <c r="E852" s="763">
        <v>46.63</v>
      </c>
      <c r="F852" s="766">
        <v>1189684.75</v>
      </c>
    </row>
    <row r="853" spans="1:6" ht="38.25">
      <c r="A853" s="765" t="s">
        <v>943</v>
      </c>
      <c r="B853" s="766">
        <v>22841000</v>
      </c>
      <c r="C853" s="766">
        <v>10854684</v>
      </c>
      <c r="D853" s="766">
        <v>10651249.2</v>
      </c>
      <c r="E853" s="763">
        <v>46.63</v>
      </c>
      <c r="F853" s="766">
        <v>1189684.75</v>
      </c>
    </row>
    <row r="854" spans="1:6" ht="12.75">
      <c r="A854" s="765" t="s">
        <v>945</v>
      </c>
      <c r="B854" s="766">
        <v>1049623</v>
      </c>
      <c r="C854" s="766">
        <v>668598</v>
      </c>
      <c r="D854" s="766">
        <v>665452.91</v>
      </c>
      <c r="E854" s="763">
        <v>63.4</v>
      </c>
      <c r="F854" s="766">
        <v>47971.59</v>
      </c>
    </row>
    <row r="855" spans="1:6" ht="12.75">
      <c r="A855" s="765" t="s">
        <v>947</v>
      </c>
      <c r="B855" s="766">
        <v>1049623</v>
      </c>
      <c r="C855" s="766">
        <v>668598</v>
      </c>
      <c r="D855" s="766">
        <v>665452.91</v>
      </c>
      <c r="E855" s="763">
        <v>63.4</v>
      </c>
      <c r="F855" s="766">
        <v>47971.59</v>
      </c>
    </row>
    <row r="856" spans="1:6" ht="12.75">
      <c r="A856" s="765" t="s">
        <v>533</v>
      </c>
      <c r="B856" s="766">
        <v>0</v>
      </c>
      <c r="C856" s="766">
        <v>0</v>
      </c>
      <c r="D856" s="766">
        <v>295271.080000028</v>
      </c>
      <c r="E856" s="768" t="s">
        <v>529</v>
      </c>
      <c r="F856" s="766">
        <v>-355503.309999995</v>
      </c>
    </row>
    <row r="857" spans="1:6" ht="12.75">
      <c r="A857" s="758" t="s">
        <v>1006</v>
      </c>
      <c r="B857" s="766"/>
      <c r="C857" s="766"/>
      <c r="D857" s="766"/>
      <c r="E857" s="768"/>
      <c r="F857" s="766"/>
    </row>
    <row r="858" spans="1:6" ht="12.75">
      <c r="A858" s="765" t="s">
        <v>860</v>
      </c>
      <c r="B858" s="766">
        <v>7938</v>
      </c>
      <c r="C858" s="767">
        <v>0</v>
      </c>
      <c r="D858" s="767">
        <v>0</v>
      </c>
      <c r="E858" s="767">
        <v>0</v>
      </c>
      <c r="F858" s="767">
        <v>0</v>
      </c>
    </row>
    <row r="859" spans="1:6" ht="12.75">
      <c r="A859" s="765" t="s">
        <v>579</v>
      </c>
      <c r="B859" s="766">
        <v>7938</v>
      </c>
      <c r="C859" s="767">
        <v>0</v>
      </c>
      <c r="D859" s="767">
        <v>0</v>
      </c>
      <c r="E859" s="767">
        <v>0</v>
      </c>
      <c r="F859" s="767" t="s">
        <v>529</v>
      </c>
    </row>
    <row r="860" spans="1:6" ht="12.75">
      <c r="A860" s="765" t="s">
        <v>865</v>
      </c>
      <c r="B860" s="766">
        <v>7938</v>
      </c>
      <c r="C860" s="767">
        <v>0</v>
      </c>
      <c r="D860" s="767">
        <v>0</v>
      </c>
      <c r="E860" s="767">
        <v>0</v>
      </c>
      <c r="F860" s="767">
        <v>0</v>
      </c>
    </row>
    <row r="861" spans="1:6" ht="12.75">
      <c r="A861" s="765" t="s">
        <v>996</v>
      </c>
      <c r="B861" s="766">
        <v>7938</v>
      </c>
      <c r="C861" s="767">
        <v>0</v>
      </c>
      <c r="D861" s="767">
        <v>0</v>
      </c>
      <c r="E861" s="767">
        <v>0</v>
      </c>
      <c r="F861" s="767">
        <v>0</v>
      </c>
    </row>
    <row r="862" spans="1:6" ht="38.25">
      <c r="A862" s="765" t="s">
        <v>998</v>
      </c>
      <c r="B862" s="766">
        <v>7938</v>
      </c>
      <c r="C862" s="767">
        <v>0</v>
      </c>
      <c r="D862" s="767">
        <v>0</v>
      </c>
      <c r="E862" s="767">
        <v>0</v>
      </c>
      <c r="F862" s="767">
        <v>0</v>
      </c>
    </row>
    <row r="863" spans="1:6" ht="38.25">
      <c r="A863" s="765" t="s">
        <v>1000</v>
      </c>
      <c r="B863" s="766">
        <v>7938</v>
      </c>
      <c r="C863" s="767">
        <v>0</v>
      </c>
      <c r="D863" s="767">
        <v>0</v>
      </c>
      <c r="E863" s="767">
        <v>0</v>
      </c>
      <c r="F863" s="767">
        <v>0</v>
      </c>
    </row>
    <row r="864" spans="1:6" ht="12.75">
      <c r="A864" s="758" t="s">
        <v>989</v>
      </c>
      <c r="B864" s="766">
        <v>7938</v>
      </c>
      <c r="C864" s="767">
        <v>0</v>
      </c>
      <c r="D864" s="767">
        <v>0</v>
      </c>
      <c r="E864" s="767">
        <v>0</v>
      </c>
      <c r="F864" s="767">
        <v>0</v>
      </c>
    </row>
    <row r="865" spans="1:6" ht="12.75">
      <c r="A865" s="765" t="s">
        <v>879</v>
      </c>
      <c r="B865" s="766">
        <v>7938</v>
      </c>
      <c r="C865" s="767">
        <v>0</v>
      </c>
      <c r="D865" s="767">
        <v>0</v>
      </c>
      <c r="E865" s="767">
        <v>0</v>
      </c>
      <c r="F865" s="767">
        <v>0</v>
      </c>
    </row>
    <row r="866" spans="1:6" ht="12.75">
      <c r="A866" s="765" t="s">
        <v>881</v>
      </c>
      <c r="B866" s="766">
        <v>7938</v>
      </c>
      <c r="C866" s="767">
        <v>0</v>
      </c>
      <c r="D866" s="767">
        <v>0</v>
      </c>
      <c r="E866" s="767">
        <v>0</v>
      </c>
      <c r="F866" s="767">
        <v>0</v>
      </c>
    </row>
    <row r="867" spans="1:6" ht="12.75">
      <c r="A867" s="765" t="s">
        <v>889</v>
      </c>
      <c r="B867" s="766">
        <v>7938</v>
      </c>
      <c r="C867" s="767">
        <v>0</v>
      </c>
      <c r="D867" s="767">
        <v>0</v>
      </c>
      <c r="E867" s="767">
        <v>0</v>
      </c>
      <c r="F867" s="767">
        <v>0</v>
      </c>
    </row>
    <row r="868" spans="1:6" s="764" customFormat="1" ht="12.75">
      <c r="A868" s="758" t="s">
        <v>1038</v>
      </c>
      <c r="B868" s="759"/>
      <c r="C868" s="759"/>
      <c r="D868" s="759"/>
      <c r="E868" s="763"/>
      <c r="F868" s="759"/>
    </row>
    <row r="869" spans="1:6" ht="12.75">
      <c r="A869" s="758" t="s">
        <v>860</v>
      </c>
      <c r="B869" s="759">
        <v>137000</v>
      </c>
      <c r="C869" s="759">
        <v>137000</v>
      </c>
      <c r="D869" s="759">
        <v>137000</v>
      </c>
      <c r="E869" s="760">
        <v>100</v>
      </c>
      <c r="F869" s="759">
        <v>0</v>
      </c>
    </row>
    <row r="870" spans="1:6" ht="12.75">
      <c r="A870" s="765" t="s">
        <v>874</v>
      </c>
      <c r="B870" s="766">
        <v>137000</v>
      </c>
      <c r="C870" s="766">
        <v>137000</v>
      </c>
      <c r="D870" s="766">
        <v>137000</v>
      </c>
      <c r="E870" s="763">
        <v>100</v>
      </c>
      <c r="F870" s="766">
        <v>0</v>
      </c>
    </row>
    <row r="871" spans="1:6" ht="25.5">
      <c r="A871" s="765" t="s">
        <v>876</v>
      </c>
      <c r="B871" s="766">
        <v>137000</v>
      </c>
      <c r="C871" s="766">
        <v>137000</v>
      </c>
      <c r="D871" s="766">
        <v>137000</v>
      </c>
      <c r="E871" s="763">
        <v>100</v>
      </c>
      <c r="F871" s="766">
        <v>0</v>
      </c>
    </row>
    <row r="872" spans="1:6" ht="12.75">
      <c r="A872" s="758" t="s">
        <v>989</v>
      </c>
      <c r="B872" s="759">
        <v>137000</v>
      </c>
      <c r="C872" s="759">
        <v>137000</v>
      </c>
      <c r="D872" s="759">
        <v>116983.82</v>
      </c>
      <c r="E872" s="760">
        <v>85.39</v>
      </c>
      <c r="F872" s="759">
        <v>37790.33</v>
      </c>
    </row>
    <row r="873" spans="1:6" ht="12.75">
      <c r="A873" s="765" t="s">
        <v>879</v>
      </c>
      <c r="B873" s="766">
        <v>137000</v>
      </c>
      <c r="C873" s="766">
        <v>137000</v>
      </c>
      <c r="D873" s="766">
        <v>116983.82</v>
      </c>
      <c r="E873" s="763">
        <v>85.39</v>
      </c>
      <c r="F873" s="766">
        <v>37790.33</v>
      </c>
    </row>
    <row r="874" spans="1:6" ht="12.75">
      <c r="A874" s="765" t="s">
        <v>881</v>
      </c>
      <c r="B874" s="766">
        <v>137000</v>
      </c>
      <c r="C874" s="766">
        <v>137000</v>
      </c>
      <c r="D874" s="766">
        <v>116983.82</v>
      </c>
      <c r="E874" s="763">
        <v>85.39</v>
      </c>
      <c r="F874" s="766">
        <v>37790.33</v>
      </c>
    </row>
    <row r="875" spans="1:6" ht="12.75">
      <c r="A875" s="765" t="s">
        <v>889</v>
      </c>
      <c r="B875" s="766">
        <v>137000</v>
      </c>
      <c r="C875" s="766">
        <v>137000</v>
      </c>
      <c r="D875" s="766">
        <v>116983.82</v>
      </c>
      <c r="E875" s="763">
        <v>85.39</v>
      </c>
      <c r="F875" s="766">
        <v>37790.33</v>
      </c>
    </row>
    <row r="876" spans="1:6" ht="12.75">
      <c r="A876" s="765" t="s">
        <v>533</v>
      </c>
      <c r="B876" s="766">
        <v>0</v>
      </c>
      <c r="C876" s="766">
        <v>0</v>
      </c>
      <c r="D876" s="766">
        <v>20016.18</v>
      </c>
      <c r="E876" s="768" t="s">
        <v>529</v>
      </c>
      <c r="F876" s="766">
        <v>-37790.33</v>
      </c>
    </row>
    <row r="877" spans="1:6" ht="12.75">
      <c r="A877" s="765" t="s">
        <v>534</v>
      </c>
      <c r="B877" s="766">
        <v>0</v>
      </c>
      <c r="C877" s="766">
        <v>0</v>
      </c>
      <c r="D877" s="767" t="s">
        <v>529</v>
      </c>
      <c r="E877" s="768" t="s">
        <v>529</v>
      </c>
      <c r="F877" s="767" t="s">
        <v>529</v>
      </c>
    </row>
    <row r="878" spans="1:6" ht="12.75">
      <c r="A878" s="765" t="s">
        <v>597</v>
      </c>
      <c r="B878" s="766">
        <v>0</v>
      </c>
      <c r="C878" s="766">
        <v>0</v>
      </c>
      <c r="D878" s="767" t="s">
        <v>529</v>
      </c>
      <c r="E878" s="768" t="s">
        <v>529</v>
      </c>
      <c r="F878" s="767" t="s">
        <v>529</v>
      </c>
    </row>
    <row r="879" spans="1:6" ht="25.5">
      <c r="A879" s="765" t="s">
        <v>599</v>
      </c>
      <c r="B879" s="766">
        <v>0</v>
      </c>
      <c r="C879" s="766">
        <v>0</v>
      </c>
      <c r="D879" s="767" t="s">
        <v>529</v>
      </c>
      <c r="E879" s="768" t="s">
        <v>529</v>
      </c>
      <c r="F879" s="767" t="s">
        <v>529</v>
      </c>
    </row>
    <row r="880" spans="1:6" s="764" customFormat="1" ht="12.75">
      <c r="A880" s="758" t="s">
        <v>1042</v>
      </c>
      <c r="B880" s="759"/>
      <c r="C880" s="759"/>
      <c r="D880" s="759"/>
      <c r="E880" s="763"/>
      <c r="F880" s="759"/>
    </row>
    <row r="881" spans="1:6" ht="12.75">
      <c r="A881" s="758" t="s">
        <v>860</v>
      </c>
      <c r="B881" s="759">
        <v>146423697</v>
      </c>
      <c r="C881" s="759">
        <v>117453613</v>
      </c>
      <c r="D881" s="759">
        <v>117454935.26</v>
      </c>
      <c r="E881" s="760">
        <v>80.22</v>
      </c>
      <c r="F881" s="759">
        <v>34066963.28</v>
      </c>
    </row>
    <row r="882" spans="1:6" ht="25.5">
      <c r="A882" s="765" t="s">
        <v>577</v>
      </c>
      <c r="B882" s="766">
        <v>0</v>
      </c>
      <c r="C882" s="766">
        <v>0</v>
      </c>
      <c r="D882" s="766">
        <v>1322.26</v>
      </c>
      <c r="E882" s="768" t="s">
        <v>529</v>
      </c>
      <c r="F882" s="766">
        <v>-27431.89</v>
      </c>
    </row>
    <row r="883" spans="1:6" ht="12.75">
      <c r="A883" s="765" t="s">
        <v>579</v>
      </c>
      <c r="B883" s="766">
        <v>0</v>
      </c>
      <c r="C883" s="766">
        <v>0</v>
      </c>
      <c r="D883" s="766">
        <v>0</v>
      </c>
      <c r="E883" s="768" t="s">
        <v>529</v>
      </c>
      <c r="F883" s="766">
        <v>-4728.83</v>
      </c>
    </row>
    <row r="884" spans="1:6" ht="12.75">
      <c r="A884" s="765" t="s">
        <v>865</v>
      </c>
      <c r="B884" s="766">
        <v>0</v>
      </c>
      <c r="C884" s="766">
        <v>0</v>
      </c>
      <c r="D884" s="766">
        <v>0</v>
      </c>
      <c r="E884" s="768" t="s">
        <v>529</v>
      </c>
      <c r="F884" s="766">
        <v>-4728.83</v>
      </c>
    </row>
    <row r="885" spans="1:6" ht="12.75">
      <c r="A885" s="765" t="s">
        <v>874</v>
      </c>
      <c r="B885" s="766">
        <v>146423697</v>
      </c>
      <c r="C885" s="766">
        <v>117453613</v>
      </c>
      <c r="D885" s="766">
        <v>117453613</v>
      </c>
      <c r="E885" s="763">
        <v>80.21</v>
      </c>
      <c r="F885" s="766">
        <v>34099124</v>
      </c>
    </row>
    <row r="886" spans="1:6" ht="25.5">
      <c r="A886" s="765" t="s">
        <v>876</v>
      </c>
      <c r="B886" s="766">
        <v>140035336</v>
      </c>
      <c r="C886" s="766">
        <v>115107548</v>
      </c>
      <c r="D886" s="766">
        <v>115107548</v>
      </c>
      <c r="E886" s="763">
        <v>82.2</v>
      </c>
      <c r="F886" s="766">
        <v>34249835</v>
      </c>
    </row>
    <row r="887" spans="1:6" ht="25.5">
      <c r="A887" s="765" t="s">
        <v>1020</v>
      </c>
      <c r="B887" s="766">
        <v>6388361</v>
      </c>
      <c r="C887" s="766">
        <v>2346065</v>
      </c>
      <c r="D887" s="766">
        <v>2346065</v>
      </c>
      <c r="E887" s="763">
        <v>36.72</v>
      </c>
      <c r="F887" s="766">
        <v>-150711</v>
      </c>
    </row>
    <row r="888" spans="1:6" ht="12.75">
      <c r="A888" s="758" t="s">
        <v>989</v>
      </c>
      <c r="B888" s="759">
        <v>146423697</v>
      </c>
      <c r="C888" s="759">
        <v>117453613</v>
      </c>
      <c r="D888" s="759">
        <v>117199339.39</v>
      </c>
      <c r="E888" s="760">
        <v>80.04</v>
      </c>
      <c r="F888" s="759">
        <v>34771572.16</v>
      </c>
    </row>
    <row r="889" spans="1:6" ht="12.75">
      <c r="A889" s="765" t="s">
        <v>879</v>
      </c>
      <c r="B889" s="766">
        <v>144899604</v>
      </c>
      <c r="C889" s="766">
        <v>116552045</v>
      </c>
      <c r="D889" s="766">
        <v>116300939.11</v>
      </c>
      <c r="E889" s="763">
        <v>80.26</v>
      </c>
      <c r="F889" s="766">
        <v>34697450.57</v>
      </c>
    </row>
    <row r="890" spans="1:6" ht="12.75">
      <c r="A890" s="765" t="s">
        <v>881</v>
      </c>
      <c r="B890" s="766">
        <v>6536920</v>
      </c>
      <c r="C890" s="766">
        <v>2878742</v>
      </c>
      <c r="D890" s="766">
        <v>2875247.41</v>
      </c>
      <c r="E890" s="763">
        <v>43.98</v>
      </c>
      <c r="F890" s="766">
        <v>77842.21</v>
      </c>
    </row>
    <row r="891" spans="1:6" ht="12.75">
      <c r="A891" s="765" t="s">
        <v>883</v>
      </c>
      <c r="B891" s="766">
        <v>2601024</v>
      </c>
      <c r="C891" s="766">
        <v>981415</v>
      </c>
      <c r="D891" s="766">
        <v>979260.019999999</v>
      </c>
      <c r="E891" s="763">
        <v>37.65</v>
      </c>
      <c r="F891" s="766">
        <v>14354.17</v>
      </c>
    </row>
    <row r="892" spans="1:6" ht="12.75">
      <c r="A892" s="765" t="s">
        <v>885</v>
      </c>
      <c r="B892" s="766">
        <v>2096079</v>
      </c>
      <c r="C892" s="766">
        <v>796414</v>
      </c>
      <c r="D892" s="766">
        <v>795340.53</v>
      </c>
      <c r="E892" s="763">
        <v>37.94</v>
      </c>
      <c r="F892" s="766">
        <v>11330.81</v>
      </c>
    </row>
    <row r="893" spans="1:6" ht="12.75">
      <c r="A893" s="765" t="s">
        <v>889</v>
      </c>
      <c r="B893" s="766">
        <v>3935896</v>
      </c>
      <c r="C893" s="766">
        <v>1897327</v>
      </c>
      <c r="D893" s="766">
        <v>1895987.39</v>
      </c>
      <c r="E893" s="763">
        <v>48.17</v>
      </c>
      <c r="F893" s="766">
        <v>63488.04</v>
      </c>
    </row>
    <row r="894" spans="1:6" ht="12.75">
      <c r="A894" s="765" t="s">
        <v>909</v>
      </c>
      <c r="B894" s="766">
        <v>109535902</v>
      </c>
      <c r="C894" s="766">
        <v>100641571</v>
      </c>
      <c r="D894" s="766">
        <v>100640662.31</v>
      </c>
      <c r="E894" s="763">
        <v>91.88</v>
      </c>
      <c r="F894" s="766">
        <v>33223614.01</v>
      </c>
    </row>
    <row r="895" spans="1:6" ht="12.75">
      <c r="A895" s="765" t="s">
        <v>911</v>
      </c>
      <c r="B895" s="766">
        <v>109535902</v>
      </c>
      <c r="C895" s="766">
        <v>100641571</v>
      </c>
      <c r="D895" s="766">
        <v>100640662.31</v>
      </c>
      <c r="E895" s="763">
        <v>91.88</v>
      </c>
      <c r="F895" s="766">
        <v>33223614.01</v>
      </c>
    </row>
    <row r="896" spans="1:6" ht="12.75">
      <c r="A896" s="765" t="s">
        <v>935</v>
      </c>
      <c r="B896" s="766">
        <v>28826782</v>
      </c>
      <c r="C896" s="766">
        <v>13031732</v>
      </c>
      <c r="D896" s="766">
        <v>12785029.39</v>
      </c>
      <c r="E896" s="763">
        <v>44.35</v>
      </c>
      <c r="F896" s="766">
        <v>1395994.35</v>
      </c>
    </row>
    <row r="897" spans="1:6" ht="12.75">
      <c r="A897" s="765" t="s">
        <v>937</v>
      </c>
      <c r="B897" s="766">
        <v>71891</v>
      </c>
      <c r="C897" s="766">
        <v>63953</v>
      </c>
      <c r="D897" s="766">
        <v>63952.34</v>
      </c>
      <c r="E897" s="763">
        <v>88.96</v>
      </c>
      <c r="F897" s="766">
        <v>63952.34</v>
      </c>
    </row>
    <row r="898" spans="1:6" ht="25.5">
      <c r="A898" s="765" t="s">
        <v>1008</v>
      </c>
      <c r="B898" s="766">
        <v>71891</v>
      </c>
      <c r="C898" s="766">
        <v>63953</v>
      </c>
      <c r="D898" s="766">
        <v>63952.34</v>
      </c>
      <c r="E898" s="763">
        <v>88.96</v>
      </c>
      <c r="F898" s="766">
        <v>63952.34</v>
      </c>
    </row>
    <row r="899" spans="1:6" ht="38.25">
      <c r="A899" s="765" t="s">
        <v>1010</v>
      </c>
      <c r="B899" s="766">
        <v>71891</v>
      </c>
      <c r="C899" s="766">
        <v>63953</v>
      </c>
      <c r="D899" s="766">
        <v>63952.34</v>
      </c>
      <c r="E899" s="763">
        <v>88.96</v>
      </c>
      <c r="F899" s="766">
        <v>63952.34</v>
      </c>
    </row>
    <row r="900" spans="1:6" ht="38.25">
      <c r="A900" s="765" t="s">
        <v>943</v>
      </c>
      <c r="B900" s="766">
        <v>22841000</v>
      </c>
      <c r="C900" s="766">
        <v>10854684</v>
      </c>
      <c r="D900" s="766">
        <v>10651249.2</v>
      </c>
      <c r="E900" s="763">
        <v>46.63</v>
      </c>
      <c r="F900" s="766">
        <v>1189684.75</v>
      </c>
    </row>
    <row r="901" spans="1:6" ht="12.75">
      <c r="A901" s="765" t="s">
        <v>1022</v>
      </c>
      <c r="B901" s="766">
        <v>5913891</v>
      </c>
      <c r="C901" s="766">
        <v>2113095</v>
      </c>
      <c r="D901" s="766">
        <v>2069827.85</v>
      </c>
      <c r="E901" s="763">
        <v>35</v>
      </c>
      <c r="F901" s="766">
        <v>142357.26</v>
      </c>
    </row>
    <row r="902" spans="1:6" ht="38.25">
      <c r="A902" s="765" t="s">
        <v>1024</v>
      </c>
      <c r="B902" s="766">
        <v>5913891</v>
      </c>
      <c r="C902" s="766">
        <v>2113095</v>
      </c>
      <c r="D902" s="766">
        <v>2069827.85</v>
      </c>
      <c r="E902" s="763">
        <v>35</v>
      </c>
      <c r="F902" s="766">
        <v>142357.26</v>
      </c>
    </row>
    <row r="903" spans="1:6" ht="12.75">
      <c r="A903" s="765" t="s">
        <v>945</v>
      </c>
      <c r="B903" s="766">
        <v>1524093</v>
      </c>
      <c r="C903" s="766">
        <v>901568</v>
      </c>
      <c r="D903" s="766">
        <v>898400.28</v>
      </c>
      <c r="E903" s="763">
        <v>58.95</v>
      </c>
      <c r="F903" s="766">
        <v>74121.59</v>
      </c>
    </row>
    <row r="904" spans="1:6" ht="12.75">
      <c r="A904" s="765" t="s">
        <v>947</v>
      </c>
      <c r="B904" s="766">
        <v>1049623</v>
      </c>
      <c r="C904" s="766">
        <v>668598</v>
      </c>
      <c r="D904" s="766">
        <v>665452.91</v>
      </c>
      <c r="E904" s="763">
        <v>63.4</v>
      </c>
      <c r="F904" s="766">
        <v>47971.59</v>
      </c>
    </row>
    <row r="905" spans="1:6" ht="25.5">
      <c r="A905" s="765" t="s">
        <v>953</v>
      </c>
      <c r="B905" s="766">
        <v>474470</v>
      </c>
      <c r="C905" s="766">
        <v>232970</v>
      </c>
      <c r="D905" s="766">
        <v>232947.37</v>
      </c>
      <c r="E905" s="763">
        <v>49.1</v>
      </c>
      <c r="F905" s="766">
        <v>26150</v>
      </c>
    </row>
    <row r="906" spans="1:6" ht="25.5">
      <c r="A906" s="765" t="s">
        <v>1031</v>
      </c>
      <c r="B906" s="766">
        <v>474470</v>
      </c>
      <c r="C906" s="766">
        <v>232970</v>
      </c>
      <c r="D906" s="766">
        <v>232947.37</v>
      </c>
      <c r="E906" s="763">
        <v>49.1</v>
      </c>
      <c r="F906" s="766">
        <v>26150</v>
      </c>
    </row>
    <row r="907" spans="1:6" ht="12.75">
      <c r="A907" s="765" t="s">
        <v>533</v>
      </c>
      <c r="B907" s="766">
        <v>0</v>
      </c>
      <c r="C907" s="766">
        <v>0</v>
      </c>
      <c r="D907" s="766">
        <v>255595.86999999</v>
      </c>
      <c r="E907" s="768" t="s">
        <v>529</v>
      </c>
      <c r="F907" s="766">
        <v>-704608.879999995</v>
      </c>
    </row>
    <row r="908" spans="1:6" s="764" customFormat="1" ht="12.75">
      <c r="A908" s="758" t="s">
        <v>1050</v>
      </c>
      <c r="B908" s="759"/>
      <c r="C908" s="759"/>
      <c r="D908" s="759"/>
      <c r="E908" s="763"/>
      <c r="F908" s="759"/>
    </row>
    <row r="909" spans="1:6" ht="12.75">
      <c r="A909" s="758" t="s">
        <v>860</v>
      </c>
      <c r="B909" s="759">
        <v>63953</v>
      </c>
      <c r="C909" s="759">
        <v>63953</v>
      </c>
      <c r="D909" s="759">
        <v>63952.34</v>
      </c>
      <c r="E909" s="760">
        <v>100</v>
      </c>
      <c r="F909" s="759">
        <v>63952.34</v>
      </c>
    </row>
    <row r="910" spans="1:6" ht="12.75">
      <c r="A910" s="765" t="s">
        <v>579</v>
      </c>
      <c r="B910" s="766">
        <v>63953</v>
      </c>
      <c r="C910" s="766">
        <v>63953</v>
      </c>
      <c r="D910" s="766">
        <v>63952.34</v>
      </c>
      <c r="E910" s="763">
        <v>100</v>
      </c>
      <c r="F910" s="766">
        <v>63952.34</v>
      </c>
    </row>
    <row r="911" spans="1:6" ht="12.75">
      <c r="A911" s="765" t="s">
        <v>865</v>
      </c>
      <c r="B911" s="766">
        <v>63953</v>
      </c>
      <c r="C911" s="766">
        <v>63953</v>
      </c>
      <c r="D911" s="766">
        <v>63952.34</v>
      </c>
      <c r="E911" s="763">
        <v>100</v>
      </c>
      <c r="F911" s="766">
        <v>63952.34</v>
      </c>
    </row>
    <row r="912" spans="1:6" ht="12.75">
      <c r="A912" s="765" t="s">
        <v>996</v>
      </c>
      <c r="B912" s="766">
        <v>63953</v>
      </c>
      <c r="C912" s="766">
        <v>63953</v>
      </c>
      <c r="D912" s="766">
        <v>63952.34</v>
      </c>
      <c r="E912" s="763">
        <v>100</v>
      </c>
      <c r="F912" s="766">
        <v>63952.34</v>
      </c>
    </row>
    <row r="913" spans="1:6" ht="38.25">
      <c r="A913" s="765" t="s">
        <v>998</v>
      </c>
      <c r="B913" s="766">
        <v>63953</v>
      </c>
      <c r="C913" s="766">
        <v>63953</v>
      </c>
      <c r="D913" s="766">
        <v>63952.34</v>
      </c>
      <c r="E913" s="763">
        <v>100</v>
      </c>
      <c r="F913" s="766">
        <v>63952.34</v>
      </c>
    </row>
    <row r="914" spans="1:6" ht="38.25">
      <c r="A914" s="765" t="s">
        <v>1000</v>
      </c>
      <c r="B914" s="766">
        <v>63953</v>
      </c>
      <c r="C914" s="766">
        <v>63953</v>
      </c>
      <c r="D914" s="766">
        <v>63952.34</v>
      </c>
      <c r="E914" s="763">
        <v>100</v>
      </c>
      <c r="F914" s="766">
        <v>63952.34</v>
      </c>
    </row>
    <row r="915" spans="1:6" ht="12.75">
      <c r="A915" s="758" t="s">
        <v>989</v>
      </c>
      <c r="B915" s="759">
        <v>63953</v>
      </c>
      <c r="C915" s="759">
        <v>63953</v>
      </c>
      <c r="D915" s="759">
        <v>1003.53</v>
      </c>
      <c r="E915" s="760">
        <v>1.57</v>
      </c>
      <c r="F915" s="759">
        <v>1003.53</v>
      </c>
    </row>
    <row r="916" spans="1:6" ht="12.75">
      <c r="A916" s="765" t="s">
        <v>879</v>
      </c>
      <c r="B916" s="766">
        <v>63953</v>
      </c>
      <c r="C916" s="766">
        <v>63953</v>
      </c>
      <c r="D916" s="766">
        <v>1003.53</v>
      </c>
      <c r="E916" s="763">
        <v>1.57</v>
      </c>
      <c r="F916" s="766">
        <v>1003.53</v>
      </c>
    </row>
    <row r="917" spans="1:6" ht="12.75">
      <c r="A917" s="765" t="s">
        <v>881</v>
      </c>
      <c r="B917" s="766">
        <v>63953</v>
      </c>
      <c r="C917" s="766">
        <v>63953</v>
      </c>
      <c r="D917" s="766">
        <v>1003.53</v>
      </c>
      <c r="E917" s="763">
        <v>1.57</v>
      </c>
      <c r="F917" s="766">
        <v>1003.53</v>
      </c>
    </row>
    <row r="918" spans="1:6" ht="12.75">
      <c r="A918" s="765" t="s">
        <v>889</v>
      </c>
      <c r="B918" s="766">
        <v>63953</v>
      </c>
      <c r="C918" s="766">
        <v>63953</v>
      </c>
      <c r="D918" s="766">
        <v>1003.53</v>
      </c>
      <c r="E918" s="763">
        <v>1.57</v>
      </c>
      <c r="F918" s="766">
        <v>1003.53</v>
      </c>
    </row>
    <row r="919" spans="1:6" ht="12.75">
      <c r="A919" s="765" t="s">
        <v>533</v>
      </c>
      <c r="B919" s="766">
        <v>0</v>
      </c>
      <c r="C919" s="766">
        <v>0</v>
      </c>
      <c r="D919" s="766">
        <v>62948.81</v>
      </c>
      <c r="E919" s="768" t="s">
        <v>529</v>
      </c>
      <c r="F919" s="766">
        <v>62948.81</v>
      </c>
    </row>
    <row r="920" spans="1:6" s="764" customFormat="1" ht="12.75">
      <c r="A920" s="758" t="s">
        <v>435</v>
      </c>
      <c r="B920" s="759"/>
      <c r="C920" s="759"/>
      <c r="D920" s="759"/>
      <c r="E920" s="763"/>
      <c r="F920" s="759"/>
    </row>
    <row r="921" spans="1:6" ht="12.75">
      <c r="A921" s="758" t="s">
        <v>860</v>
      </c>
      <c r="B921" s="759">
        <v>21008314</v>
      </c>
      <c r="C921" s="759">
        <v>12652051</v>
      </c>
      <c r="D921" s="759">
        <v>12652051</v>
      </c>
      <c r="E921" s="760">
        <v>60.22</v>
      </c>
      <c r="F921" s="759">
        <v>5323652</v>
      </c>
    </row>
    <row r="922" spans="1:6" ht="12.75">
      <c r="A922" s="765" t="s">
        <v>874</v>
      </c>
      <c r="B922" s="766">
        <v>21008314</v>
      </c>
      <c r="C922" s="766">
        <v>12652051</v>
      </c>
      <c r="D922" s="766">
        <v>12652051</v>
      </c>
      <c r="E922" s="763">
        <v>60.22</v>
      </c>
      <c r="F922" s="766">
        <v>5323652</v>
      </c>
    </row>
    <row r="923" spans="1:6" ht="25.5">
      <c r="A923" s="765" t="s">
        <v>876</v>
      </c>
      <c r="B923" s="766">
        <v>21008314</v>
      </c>
      <c r="C923" s="766">
        <v>12652051</v>
      </c>
      <c r="D923" s="766">
        <v>12652051</v>
      </c>
      <c r="E923" s="763">
        <v>60.22</v>
      </c>
      <c r="F923" s="766">
        <v>5323652</v>
      </c>
    </row>
    <row r="924" spans="1:6" ht="12.75">
      <c r="A924" s="758" t="s">
        <v>989</v>
      </c>
      <c r="B924" s="759">
        <v>21008314</v>
      </c>
      <c r="C924" s="759">
        <v>12652051</v>
      </c>
      <c r="D924" s="759">
        <v>12631172.6</v>
      </c>
      <c r="E924" s="760">
        <v>60.12</v>
      </c>
      <c r="F924" s="759">
        <v>5376931.31</v>
      </c>
    </row>
    <row r="925" spans="1:6" ht="12.75">
      <c r="A925" s="765" t="s">
        <v>879</v>
      </c>
      <c r="B925" s="766">
        <v>20979314</v>
      </c>
      <c r="C925" s="766">
        <v>12639141</v>
      </c>
      <c r="D925" s="766">
        <v>12618271.3</v>
      </c>
      <c r="E925" s="763">
        <v>60.15</v>
      </c>
      <c r="F925" s="766">
        <v>5376931.31</v>
      </c>
    </row>
    <row r="926" spans="1:6" ht="12.75">
      <c r="A926" s="765" t="s">
        <v>881</v>
      </c>
      <c r="B926" s="766">
        <v>715677</v>
      </c>
      <c r="C926" s="766">
        <v>272500</v>
      </c>
      <c r="D926" s="766">
        <v>265889.37</v>
      </c>
      <c r="E926" s="763">
        <v>37.15</v>
      </c>
      <c r="F926" s="766">
        <v>18833.56</v>
      </c>
    </row>
    <row r="927" spans="1:6" ht="12.75">
      <c r="A927" s="765" t="s">
        <v>883</v>
      </c>
      <c r="B927" s="766">
        <v>401791</v>
      </c>
      <c r="C927" s="766">
        <v>165341</v>
      </c>
      <c r="D927" s="766">
        <v>163528.38</v>
      </c>
      <c r="E927" s="763">
        <v>40.7</v>
      </c>
      <c r="F927" s="766">
        <v>8433.8</v>
      </c>
    </row>
    <row r="928" spans="1:6" ht="12.75">
      <c r="A928" s="765" t="s">
        <v>885</v>
      </c>
      <c r="B928" s="766">
        <v>323791</v>
      </c>
      <c r="C928" s="766">
        <v>134900</v>
      </c>
      <c r="D928" s="766">
        <v>133621.09</v>
      </c>
      <c r="E928" s="763">
        <v>41.27</v>
      </c>
      <c r="F928" s="766">
        <v>7246.36</v>
      </c>
    </row>
    <row r="929" spans="1:6" ht="12.75">
      <c r="A929" s="765" t="s">
        <v>889</v>
      </c>
      <c r="B929" s="766">
        <v>313886</v>
      </c>
      <c r="C929" s="766">
        <v>107159</v>
      </c>
      <c r="D929" s="766">
        <v>102360.99</v>
      </c>
      <c r="E929" s="763">
        <v>32.61</v>
      </c>
      <c r="F929" s="766">
        <v>10399.76</v>
      </c>
    </row>
    <row r="930" spans="1:6" ht="12.75">
      <c r="A930" s="765" t="s">
        <v>909</v>
      </c>
      <c r="B930" s="766">
        <v>20263637</v>
      </c>
      <c r="C930" s="766">
        <v>12366641</v>
      </c>
      <c r="D930" s="766">
        <v>12352381.93</v>
      </c>
      <c r="E930" s="763">
        <v>60.96</v>
      </c>
      <c r="F930" s="766">
        <v>5358097.75</v>
      </c>
    </row>
    <row r="931" spans="1:6" ht="12.75">
      <c r="A931" s="765" t="s">
        <v>911</v>
      </c>
      <c r="B931" s="766">
        <v>20263637</v>
      </c>
      <c r="C931" s="766">
        <v>12366641</v>
      </c>
      <c r="D931" s="766">
        <v>12352381.93</v>
      </c>
      <c r="E931" s="763">
        <v>60.96</v>
      </c>
      <c r="F931" s="766">
        <v>5358097.75</v>
      </c>
    </row>
    <row r="932" spans="1:6" ht="12.75">
      <c r="A932" s="765" t="s">
        <v>945</v>
      </c>
      <c r="B932" s="766">
        <v>29000</v>
      </c>
      <c r="C932" s="766">
        <v>12910</v>
      </c>
      <c r="D932" s="766">
        <v>12901.3</v>
      </c>
      <c r="E932" s="763">
        <v>44.49</v>
      </c>
      <c r="F932" s="766">
        <v>0</v>
      </c>
    </row>
    <row r="933" spans="1:6" ht="12.75">
      <c r="A933" s="765" t="s">
        <v>947</v>
      </c>
      <c r="B933" s="766">
        <v>29000</v>
      </c>
      <c r="C933" s="766">
        <v>12910</v>
      </c>
      <c r="D933" s="766">
        <v>12901.3</v>
      </c>
      <c r="E933" s="763">
        <v>44.49</v>
      </c>
      <c r="F933" s="766">
        <v>0</v>
      </c>
    </row>
    <row r="934" spans="1:6" ht="12.75">
      <c r="A934" s="765" t="s">
        <v>533</v>
      </c>
      <c r="B934" s="766">
        <v>0</v>
      </c>
      <c r="C934" s="766">
        <v>0</v>
      </c>
      <c r="D934" s="766">
        <v>20878.399999993</v>
      </c>
      <c r="E934" s="768" t="s">
        <v>529</v>
      </c>
      <c r="F934" s="766">
        <v>-53279.31</v>
      </c>
    </row>
    <row r="935" spans="1:6" s="764" customFormat="1" ht="12.75">
      <c r="A935" s="758" t="s">
        <v>1042</v>
      </c>
      <c r="B935" s="759"/>
      <c r="C935" s="759"/>
      <c r="D935" s="759"/>
      <c r="E935" s="763"/>
      <c r="F935" s="759"/>
    </row>
    <row r="936" spans="1:6" ht="12.75">
      <c r="A936" s="758" t="s">
        <v>860</v>
      </c>
      <c r="B936" s="759">
        <v>21579629</v>
      </c>
      <c r="C936" s="759">
        <v>12764199</v>
      </c>
      <c r="D936" s="759">
        <v>12764199</v>
      </c>
      <c r="E936" s="760">
        <v>59.15</v>
      </c>
      <c r="F936" s="759">
        <v>5242652</v>
      </c>
    </row>
    <row r="937" spans="1:6" ht="12.75">
      <c r="A937" s="765" t="s">
        <v>874</v>
      </c>
      <c r="B937" s="766">
        <v>21579629</v>
      </c>
      <c r="C937" s="766">
        <v>12764199</v>
      </c>
      <c r="D937" s="766">
        <v>12764199</v>
      </c>
      <c r="E937" s="763">
        <v>59.15</v>
      </c>
      <c r="F937" s="766">
        <v>5242652</v>
      </c>
    </row>
    <row r="938" spans="1:6" ht="25.5">
      <c r="A938" s="765" t="s">
        <v>876</v>
      </c>
      <c r="B938" s="766">
        <v>21008314</v>
      </c>
      <c r="C938" s="766">
        <v>12652051</v>
      </c>
      <c r="D938" s="766">
        <v>12652051</v>
      </c>
      <c r="E938" s="763">
        <v>60.22</v>
      </c>
      <c r="F938" s="766">
        <v>5323652</v>
      </c>
    </row>
    <row r="939" spans="1:6" ht="25.5">
      <c r="A939" s="765" t="s">
        <v>1020</v>
      </c>
      <c r="B939" s="766">
        <v>571315</v>
      </c>
      <c r="C939" s="766">
        <v>112148</v>
      </c>
      <c r="D939" s="766">
        <v>112148</v>
      </c>
      <c r="E939" s="763">
        <v>19.63</v>
      </c>
      <c r="F939" s="766">
        <v>-81000</v>
      </c>
    </row>
    <row r="940" spans="1:6" ht="12.75">
      <c r="A940" s="758" t="s">
        <v>989</v>
      </c>
      <c r="B940" s="759">
        <v>21579629</v>
      </c>
      <c r="C940" s="759">
        <v>12764199</v>
      </c>
      <c r="D940" s="759">
        <v>12742473.47</v>
      </c>
      <c r="E940" s="760">
        <v>59.05</v>
      </c>
      <c r="F940" s="759">
        <v>5380821.31</v>
      </c>
    </row>
    <row r="941" spans="1:6" ht="12.75">
      <c r="A941" s="765" t="s">
        <v>879</v>
      </c>
      <c r="B941" s="766">
        <v>21521629</v>
      </c>
      <c r="C941" s="766">
        <v>12751289</v>
      </c>
      <c r="D941" s="766">
        <v>12729572.17</v>
      </c>
      <c r="E941" s="763">
        <v>59.15</v>
      </c>
      <c r="F941" s="766">
        <v>5380821.31</v>
      </c>
    </row>
    <row r="942" spans="1:6" ht="12.75">
      <c r="A942" s="765" t="s">
        <v>881</v>
      </c>
      <c r="B942" s="766">
        <v>715677</v>
      </c>
      <c r="C942" s="766">
        <v>272500</v>
      </c>
      <c r="D942" s="766">
        <v>265889.37</v>
      </c>
      <c r="E942" s="763">
        <v>37.15</v>
      </c>
      <c r="F942" s="766">
        <v>18833.56</v>
      </c>
    </row>
    <row r="943" spans="1:6" ht="12.75">
      <c r="A943" s="765" t="s">
        <v>883</v>
      </c>
      <c r="B943" s="766">
        <v>401791</v>
      </c>
      <c r="C943" s="766">
        <v>165341</v>
      </c>
      <c r="D943" s="766">
        <v>163528.38</v>
      </c>
      <c r="E943" s="763">
        <v>40.7</v>
      </c>
      <c r="F943" s="766">
        <v>8433.8</v>
      </c>
    </row>
    <row r="944" spans="1:6" ht="12.75">
      <c r="A944" s="765" t="s">
        <v>885</v>
      </c>
      <c r="B944" s="766">
        <v>323791</v>
      </c>
      <c r="C944" s="766">
        <v>134900</v>
      </c>
      <c r="D944" s="766">
        <v>133621.09</v>
      </c>
      <c r="E944" s="763">
        <v>41.27</v>
      </c>
      <c r="F944" s="766">
        <v>7246.36</v>
      </c>
    </row>
    <row r="945" spans="1:6" ht="12.75">
      <c r="A945" s="765" t="s">
        <v>889</v>
      </c>
      <c r="B945" s="766">
        <v>313886</v>
      </c>
      <c r="C945" s="766">
        <v>107159</v>
      </c>
      <c r="D945" s="766">
        <v>102360.99</v>
      </c>
      <c r="E945" s="763">
        <v>32.61</v>
      </c>
      <c r="F945" s="766">
        <v>10399.76</v>
      </c>
    </row>
    <row r="946" spans="1:6" ht="12.75">
      <c r="A946" s="765" t="s">
        <v>909</v>
      </c>
      <c r="B946" s="766">
        <v>20263637</v>
      </c>
      <c r="C946" s="766">
        <v>12366641</v>
      </c>
      <c r="D946" s="766">
        <v>12352381.93</v>
      </c>
      <c r="E946" s="763">
        <v>60.96</v>
      </c>
      <c r="F946" s="766">
        <v>5358097.75</v>
      </c>
    </row>
    <row r="947" spans="1:6" ht="12.75">
      <c r="A947" s="765" t="s">
        <v>911</v>
      </c>
      <c r="B947" s="766">
        <v>20263637</v>
      </c>
      <c r="C947" s="766">
        <v>12366641</v>
      </c>
      <c r="D947" s="766">
        <v>12352381.93</v>
      </c>
      <c r="E947" s="763">
        <v>60.96</v>
      </c>
      <c r="F947" s="766">
        <v>5358097.75</v>
      </c>
    </row>
    <row r="948" spans="1:6" ht="12.75">
      <c r="A948" s="765" t="s">
        <v>935</v>
      </c>
      <c r="B948" s="766">
        <v>542315</v>
      </c>
      <c r="C948" s="766">
        <v>112148</v>
      </c>
      <c r="D948" s="766">
        <v>111300.87</v>
      </c>
      <c r="E948" s="763">
        <v>20.52</v>
      </c>
      <c r="F948" s="766">
        <v>3890</v>
      </c>
    </row>
    <row r="949" spans="1:6" ht="12.75">
      <c r="A949" s="765" t="s">
        <v>1022</v>
      </c>
      <c r="B949" s="766">
        <v>542315</v>
      </c>
      <c r="C949" s="766">
        <v>112148</v>
      </c>
      <c r="D949" s="766">
        <v>111300.87</v>
      </c>
      <c r="E949" s="763">
        <v>20.52</v>
      </c>
      <c r="F949" s="766">
        <v>3890</v>
      </c>
    </row>
    <row r="950" spans="1:6" ht="38.25">
      <c r="A950" s="765" t="s">
        <v>1024</v>
      </c>
      <c r="B950" s="766">
        <v>542315</v>
      </c>
      <c r="C950" s="766">
        <v>112148</v>
      </c>
      <c r="D950" s="766">
        <v>111300.87</v>
      </c>
      <c r="E950" s="763">
        <v>20.52</v>
      </c>
      <c r="F950" s="766">
        <v>3890</v>
      </c>
    </row>
    <row r="951" spans="1:6" ht="12.75">
      <c r="A951" s="765" t="s">
        <v>945</v>
      </c>
      <c r="B951" s="766">
        <v>58000</v>
      </c>
      <c r="C951" s="766">
        <v>12910</v>
      </c>
      <c r="D951" s="766">
        <v>12901.3</v>
      </c>
      <c r="E951" s="763">
        <v>22.24</v>
      </c>
      <c r="F951" s="766">
        <v>0</v>
      </c>
    </row>
    <row r="952" spans="1:6" ht="12.75">
      <c r="A952" s="765" t="s">
        <v>947</v>
      </c>
      <c r="B952" s="766">
        <v>29000</v>
      </c>
      <c r="C952" s="766">
        <v>12910</v>
      </c>
      <c r="D952" s="766">
        <v>12901.3</v>
      </c>
      <c r="E952" s="763">
        <v>44.49</v>
      </c>
      <c r="F952" s="766">
        <v>0</v>
      </c>
    </row>
    <row r="953" spans="1:6" ht="25.5">
      <c r="A953" s="765" t="s">
        <v>953</v>
      </c>
      <c r="B953" s="766">
        <v>29000</v>
      </c>
      <c r="C953" s="766">
        <v>0</v>
      </c>
      <c r="D953" s="766">
        <v>0</v>
      </c>
      <c r="E953" s="763">
        <v>0</v>
      </c>
      <c r="F953" s="766">
        <v>0</v>
      </c>
    </row>
    <row r="954" spans="1:6" ht="25.5">
      <c r="A954" s="765" t="s">
        <v>1031</v>
      </c>
      <c r="B954" s="766">
        <v>29000</v>
      </c>
      <c r="C954" s="766">
        <v>0</v>
      </c>
      <c r="D954" s="766">
        <v>0</v>
      </c>
      <c r="E954" s="763">
        <v>0</v>
      </c>
      <c r="F954" s="766">
        <v>0</v>
      </c>
    </row>
    <row r="955" spans="1:6" ht="12.75">
      <c r="A955" s="765" t="s">
        <v>533</v>
      </c>
      <c r="B955" s="766">
        <v>0</v>
      </c>
      <c r="C955" s="766">
        <v>0</v>
      </c>
      <c r="D955" s="766">
        <v>21725.529999997</v>
      </c>
      <c r="E955" s="768" t="s">
        <v>529</v>
      </c>
      <c r="F955" s="766">
        <v>-138169.310000001</v>
      </c>
    </row>
    <row r="956" spans="1:6" s="764" customFormat="1" ht="12.75">
      <c r="A956" s="758" t="s">
        <v>436</v>
      </c>
      <c r="B956" s="759"/>
      <c r="C956" s="759"/>
      <c r="D956" s="759"/>
      <c r="E956" s="763"/>
      <c r="F956" s="759"/>
    </row>
    <row r="957" spans="1:6" ht="12.75">
      <c r="A957" s="758" t="s">
        <v>860</v>
      </c>
      <c r="B957" s="759">
        <v>3548218</v>
      </c>
      <c r="C957" s="759">
        <v>1753328</v>
      </c>
      <c r="D957" s="759">
        <v>1934450.64</v>
      </c>
      <c r="E957" s="760">
        <v>54.52</v>
      </c>
      <c r="F957" s="759">
        <v>106442.96</v>
      </c>
    </row>
    <row r="958" spans="1:6" ht="25.5">
      <c r="A958" s="765" t="s">
        <v>577</v>
      </c>
      <c r="B958" s="766">
        <v>2024</v>
      </c>
      <c r="C958" s="766">
        <v>2024</v>
      </c>
      <c r="D958" s="766">
        <v>1548</v>
      </c>
      <c r="E958" s="763">
        <v>76.48</v>
      </c>
      <c r="F958" s="766">
        <v>0</v>
      </c>
    </row>
    <row r="959" spans="1:6" ht="12.75">
      <c r="A959" s="765" t="s">
        <v>863</v>
      </c>
      <c r="B959" s="766">
        <v>1614020</v>
      </c>
      <c r="C959" s="766">
        <v>697778</v>
      </c>
      <c r="D959" s="766">
        <v>879376.64</v>
      </c>
      <c r="E959" s="763">
        <v>54.48</v>
      </c>
      <c r="F959" s="766">
        <v>2452.96</v>
      </c>
    </row>
    <row r="960" spans="1:6" ht="12.75">
      <c r="A960" s="765" t="s">
        <v>874</v>
      </c>
      <c r="B960" s="766">
        <v>1932174</v>
      </c>
      <c r="C960" s="766">
        <v>1053526</v>
      </c>
      <c r="D960" s="766">
        <v>1053526</v>
      </c>
      <c r="E960" s="763">
        <v>54.53</v>
      </c>
      <c r="F960" s="766">
        <v>103990</v>
      </c>
    </row>
    <row r="961" spans="1:6" ht="25.5">
      <c r="A961" s="765" t="s">
        <v>876</v>
      </c>
      <c r="B961" s="766">
        <v>1932174</v>
      </c>
      <c r="C961" s="766">
        <v>1053526</v>
      </c>
      <c r="D961" s="766">
        <v>1053526</v>
      </c>
      <c r="E961" s="763">
        <v>54.53</v>
      </c>
      <c r="F961" s="766">
        <v>103990</v>
      </c>
    </row>
    <row r="962" spans="1:6" ht="12.75">
      <c r="A962" s="758" t="s">
        <v>989</v>
      </c>
      <c r="B962" s="759">
        <v>3659264</v>
      </c>
      <c r="C962" s="759">
        <v>1521777</v>
      </c>
      <c r="D962" s="759">
        <v>1330229.43</v>
      </c>
      <c r="E962" s="760">
        <v>36.35</v>
      </c>
      <c r="F962" s="759">
        <v>173722.04</v>
      </c>
    </row>
    <row r="963" spans="1:6" ht="12.75">
      <c r="A963" s="765" t="s">
        <v>879</v>
      </c>
      <c r="B963" s="766">
        <v>3392344</v>
      </c>
      <c r="C963" s="766">
        <v>1463285</v>
      </c>
      <c r="D963" s="766">
        <v>1273058.86</v>
      </c>
      <c r="E963" s="763">
        <v>37.53</v>
      </c>
      <c r="F963" s="766">
        <v>173003.27</v>
      </c>
    </row>
    <row r="964" spans="1:6" ht="12.75">
      <c r="A964" s="765" t="s">
        <v>881</v>
      </c>
      <c r="B964" s="766">
        <v>3194818</v>
      </c>
      <c r="C964" s="766">
        <v>1292975</v>
      </c>
      <c r="D964" s="766">
        <v>1120125.55</v>
      </c>
      <c r="E964" s="763">
        <v>35.06</v>
      </c>
      <c r="F964" s="766">
        <v>149979.27</v>
      </c>
    </row>
    <row r="965" spans="1:6" ht="12.75">
      <c r="A965" s="765" t="s">
        <v>883</v>
      </c>
      <c r="B965" s="766">
        <v>1183327</v>
      </c>
      <c r="C965" s="766">
        <v>709362</v>
      </c>
      <c r="D965" s="766">
        <v>675384.81</v>
      </c>
      <c r="E965" s="763">
        <v>57.08</v>
      </c>
      <c r="F965" s="766">
        <v>66887.76</v>
      </c>
    </row>
    <row r="966" spans="1:6" ht="12.75">
      <c r="A966" s="765" t="s">
        <v>885</v>
      </c>
      <c r="B966" s="766">
        <v>960832</v>
      </c>
      <c r="C966" s="766">
        <v>571375</v>
      </c>
      <c r="D966" s="766">
        <v>550620.3</v>
      </c>
      <c r="E966" s="763">
        <v>57.31</v>
      </c>
      <c r="F966" s="766">
        <v>55535.64</v>
      </c>
    </row>
    <row r="967" spans="1:6" ht="12.75">
      <c r="A967" s="765" t="s">
        <v>889</v>
      </c>
      <c r="B967" s="766">
        <v>2011491</v>
      </c>
      <c r="C967" s="766">
        <v>583613</v>
      </c>
      <c r="D967" s="766">
        <v>444740.74</v>
      </c>
      <c r="E967" s="763">
        <v>22.11</v>
      </c>
      <c r="F967" s="766">
        <v>83091.51</v>
      </c>
    </row>
    <row r="968" spans="1:6" ht="12.75">
      <c r="A968" s="765" t="s">
        <v>909</v>
      </c>
      <c r="B968" s="766">
        <v>167286</v>
      </c>
      <c r="C968" s="766">
        <v>167286</v>
      </c>
      <c r="D968" s="766">
        <v>149909.31</v>
      </c>
      <c r="E968" s="763">
        <v>89.61</v>
      </c>
      <c r="F968" s="766">
        <v>20000</v>
      </c>
    </row>
    <row r="969" spans="1:6" ht="12.75">
      <c r="A969" s="765" t="s">
        <v>911</v>
      </c>
      <c r="B969" s="766">
        <v>167286</v>
      </c>
      <c r="C969" s="766">
        <v>167286</v>
      </c>
      <c r="D969" s="766">
        <v>149909.31</v>
      </c>
      <c r="E969" s="763">
        <v>89.61</v>
      </c>
      <c r="F969" s="766">
        <v>20000</v>
      </c>
    </row>
    <row r="970" spans="1:6" ht="25.5">
      <c r="A970" s="765" t="s">
        <v>929</v>
      </c>
      <c r="B970" s="766">
        <v>30240</v>
      </c>
      <c r="C970" s="766">
        <v>3024</v>
      </c>
      <c r="D970" s="766">
        <v>3024</v>
      </c>
      <c r="E970" s="763">
        <v>10</v>
      </c>
      <c r="F970" s="766">
        <v>3024</v>
      </c>
    </row>
    <row r="971" spans="1:6" ht="12.75">
      <c r="A971" s="765" t="s">
        <v>933</v>
      </c>
      <c r="B971" s="766">
        <v>30240</v>
      </c>
      <c r="C971" s="766">
        <v>3024</v>
      </c>
      <c r="D971" s="766">
        <v>3024</v>
      </c>
      <c r="E971" s="763">
        <v>10</v>
      </c>
      <c r="F971" s="766">
        <v>3024</v>
      </c>
    </row>
    <row r="972" spans="1:6" ht="12.75">
      <c r="A972" s="765" t="s">
        <v>945</v>
      </c>
      <c r="B972" s="766">
        <v>266920</v>
      </c>
      <c r="C972" s="766">
        <v>58492</v>
      </c>
      <c r="D972" s="766">
        <v>57170.57</v>
      </c>
      <c r="E972" s="763">
        <v>21.42</v>
      </c>
      <c r="F972" s="766">
        <v>718.77</v>
      </c>
    </row>
    <row r="973" spans="1:6" ht="12.75">
      <c r="A973" s="765" t="s">
        <v>947</v>
      </c>
      <c r="B973" s="766">
        <v>266920</v>
      </c>
      <c r="C973" s="766">
        <v>58492</v>
      </c>
      <c r="D973" s="766">
        <v>57170.57</v>
      </c>
      <c r="E973" s="763">
        <v>21.42</v>
      </c>
      <c r="F973" s="766">
        <v>718.77</v>
      </c>
    </row>
    <row r="974" spans="1:6" ht="12.75">
      <c r="A974" s="765" t="s">
        <v>533</v>
      </c>
      <c r="B974" s="766">
        <v>-111046</v>
      </c>
      <c r="C974" s="766">
        <v>231551</v>
      </c>
      <c r="D974" s="766">
        <v>604221.21</v>
      </c>
      <c r="E974" s="768" t="s">
        <v>529</v>
      </c>
      <c r="F974" s="766">
        <v>-67279.08</v>
      </c>
    </row>
    <row r="975" spans="1:6" ht="12.75">
      <c r="A975" s="765" t="s">
        <v>534</v>
      </c>
      <c r="B975" s="766">
        <v>111046</v>
      </c>
      <c r="C975" s="766">
        <v>-231551</v>
      </c>
      <c r="D975" s="767" t="s">
        <v>529</v>
      </c>
      <c r="E975" s="768" t="s">
        <v>529</v>
      </c>
      <c r="F975" s="767" t="s">
        <v>529</v>
      </c>
    </row>
    <row r="976" spans="1:6" ht="12.75">
      <c r="A976" s="765" t="s">
        <v>597</v>
      </c>
      <c r="B976" s="766">
        <v>111046</v>
      </c>
      <c r="C976" s="766">
        <v>-231551</v>
      </c>
      <c r="D976" s="767" t="s">
        <v>529</v>
      </c>
      <c r="E976" s="768" t="s">
        <v>529</v>
      </c>
      <c r="F976" s="767" t="s">
        <v>529</v>
      </c>
    </row>
    <row r="977" spans="1:6" ht="25.5">
      <c r="A977" s="765" t="s">
        <v>599</v>
      </c>
      <c r="B977" s="766">
        <v>111046</v>
      </c>
      <c r="C977" s="766">
        <v>-231551</v>
      </c>
      <c r="D977" s="767" t="s">
        <v>529</v>
      </c>
      <c r="E977" s="768" t="s">
        <v>529</v>
      </c>
      <c r="F977" s="767" t="s">
        <v>529</v>
      </c>
    </row>
    <row r="978" spans="1:6" s="764" customFormat="1" ht="12.75">
      <c r="A978" s="758" t="s">
        <v>437</v>
      </c>
      <c r="B978" s="759"/>
      <c r="C978" s="759"/>
      <c r="D978" s="759"/>
      <c r="E978" s="763"/>
      <c r="F978" s="759"/>
    </row>
    <row r="979" spans="1:6" ht="12.75">
      <c r="A979" s="758" t="s">
        <v>860</v>
      </c>
      <c r="B979" s="759">
        <v>3548218</v>
      </c>
      <c r="C979" s="759">
        <v>1753328</v>
      </c>
      <c r="D979" s="759">
        <v>1934450.64</v>
      </c>
      <c r="E979" s="760">
        <v>54.52</v>
      </c>
      <c r="F979" s="759">
        <v>106442.96</v>
      </c>
    </row>
    <row r="980" spans="1:6" ht="25.5">
      <c r="A980" s="765" t="s">
        <v>577</v>
      </c>
      <c r="B980" s="766">
        <v>2024</v>
      </c>
      <c r="C980" s="766">
        <v>2024</v>
      </c>
      <c r="D980" s="766">
        <v>1548</v>
      </c>
      <c r="E980" s="763">
        <v>76.48</v>
      </c>
      <c r="F980" s="766">
        <v>0</v>
      </c>
    </row>
    <row r="981" spans="1:6" ht="12.75">
      <c r="A981" s="765" t="s">
        <v>863</v>
      </c>
      <c r="B981" s="766">
        <v>1614020</v>
      </c>
      <c r="C981" s="766">
        <v>697778</v>
      </c>
      <c r="D981" s="766">
        <v>879376.64</v>
      </c>
      <c r="E981" s="763">
        <v>54.48</v>
      </c>
      <c r="F981" s="766">
        <v>2452.96</v>
      </c>
    </row>
    <row r="982" spans="1:6" ht="12.75">
      <c r="A982" s="765" t="s">
        <v>874</v>
      </c>
      <c r="B982" s="766">
        <v>1932174</v>
      </c>
      <c r="C982" s="766">
        <v>1053526</v>
      </c>
      <c r="D982" s="766">
        <v>1053526</v>
      </c>
      <c r="E982" s="763">
        <v>54.53</v>
      </c>
      <c r="F982" s="766">
        <v>103990</v>
      </c>
    </row>
    <row r="983" spans="1:6" ht="25.5">
      <c r="A983" s="765" t="s">
        <v>876</v>
      </c>
      <c r="B983" s="766">
        <v>1932174</v>
      </c>
      <c r="C983" s="766">
        <v>1053526</v>
      </c>
      <c r="D983" s="766">
        <v>1053526</v>
      </c>
      <c r="E983" s="763">
        <v>54.53</v>
      </c>
      <c r="F983" s="766">
        <v>103990</v>
      </c>
    </row>
    <row r="984" spans="1:6" ht="12.75">
      <c r="A984" s="758" t="s">
        <v>989</v>
      </c>
      <c r="B984" s="759">
        <v>3659264</v>
      </c>
      <c r="C984" s="759">
        <v>1521777</v>
      </c>
      <c r="D984" s="759">
        <v>1330229.43</v>
      </c>
      <c r="E984" s="760">
        <v>36.35</v>
      </c>
      <c r="F984" s="759">
        <v>173722.04</v>
      </c>
    </row>
    <row r="985" spans="1:6" ht="12.75">
      <c r="A985" s="765" t="s">
        <v>879</v>
      </c>
      <c r="B985" s="766">
        <v>3392344</v>
      </c>
      <c r="C985" s="766">
        <v>1463285</v>
      </c>
      <c r="D985" s="766">
        <v>1273058.86</v>
      </c>
      <c r="E985" s="763">
        <v>37.53</v>
      </c>
      <c r="F985" s="766">
        <v>173003.27</v>
      </c>
    </row>
    <row r="986" spans="1:6" ht="12.75">
      <c r="A986" s="765" t="s">
        <v>881</v>
      </c>
      <c r="B986" s="766">
        <v>3194818</v>
      </c>
      <c r="C986" s="766">
        <v>1292975</v>
      </c>
      <c r="D986" s="766">
        <v>1120125.55</v>
      </c>
      <c r="E986" s="763">
        <v>35.06</v>
      </c>
      <c r="F986" s="766">
        <v>149979.27</v>
      </c>
    </row>
    <row r="987" spans="1:6" ht="12.75">
      <c r="A987" s="765" t="s">
        <v>883</v>
      </c>
      <c r="B987" s="766">
        <v>1183327</v>
      </c>
      <c r="C987" s="766">
        <v>709362</v>
      </c>
      <c r="D987" s="766">
        <v>675384.81</v>
      </c>
      <c r="E987" s="763">
        <v>57.08</v>
      </c>
      <c r="F987" s="766">
        <v>66887.76</v>
      </c>
    </row>
    <row r="988" spans="1:6" ht="12.75">
      <c r="A988" s="765" t="s">
        <v>885</v>
      </c>
      <c r="B988" s="766">
        <v>960832</v>
      </c>
      <c r="C988" s="766">
        <v>571375</v>
      </c>
      <c r="D988" s="766">
        <v>550620.3</v>
      </c>
      <c r="E988" s="763">
        <v>57.31</v>
      </c>
      <c r="F988" s="766">
        <v>55535.64</v>
      </c>
    </row>
    <row r="989" spans="1:6" ht="12.75">
      <c r="A989" s="765" t="s">
        <v>889</v>
      </c>
      <c r="B989" s="766">
        <v>2011491</v>
      </c>
      <c r="C989" s="766">
        <v>583613</v>
      </c>
      <c r="D989" s="766">
        <v>444740.74</v>
      </c>
      <c r="E989" s="763">
        <v>22.11</v>
      </c>
      <c r="F989" s="766">
        <v>83091.51</v>
      </c>
    </row>
    <row r="990" spans="1:6" ht="12.75">
      <c r="A990" s="765" t="s">
        <v>909</v>
      </c>
      <c r="B990" s="766">
        <v>167286</v>
      </c>
      <c r="C990" s="766">
        <v>167286</v>
      </c>
      <c r="D990" s="766">
        <v>149909.31</v>
      </c>
      <c r="E990" s="763">
        <v>89.61</v>
      </c>
      <c r="F990" s="766">
        <v>20000</v>
      </c>
    </row>
    <row r="991" spans="1:6" ht="12.75">
      <c r="A991" s="765" t="s">
        <v>911</v>
      </c>
      <c r="B991" s="766">
        <v>167286</v>
      </c>
      <c r="C991" s="766">
        <v>167286</v>
      </c>
      <c r="D991" s="766">
        <v>149909.31</v>
      </c>
      <c r="E991" s="763">
        <v>89.61</v>
      </c>
      <c r="F991" s="766">
        <v>20000</v>
      </c>
    </row>
    <row r="992" spans="1:6" ht="25.5">
      <c r="A992" s="765" t="s">
        <v>929</v>
      </c>
      <c r="B992" s="766">
        <v>30240</v>
      </c>
      <c r="C992" s="766">
        <v>3024</v>
      </c>
      <c r="D992" s="766">
        <v>3024</v>
      </c>
      <c r="E992" s="763">
        <v>10</v>
      </c>
      <c r="F992" s="766">
        <v>3024</v>
      </c>
    </row>
    <row r="993" spans="1:6" ht="12.75">
      <c r="A993" s="765" t="s">
        <v>933</v>
      </c>
      <c r="B993" s="766">
        <v>30240</v>
      </c>
      <c r="C993" s="766">
        <v>3024</v>
      </c>
      <c r="D993" s="766">
        <v>3024</v>
      </c>
      <c r="E993" s="763">
        <v>10</v>
      </c>
      <c r="F993" s="766">
        <v>3024</v>
      </c>
    </row>
    <row r="994" spans="1:6" ht="12.75">
      <c r="A994" s="765" t="s">
        <v>945</v>
      </c>
      <c r="B994" s="766">
        <v>266920</v>
      </c>
      <c r="C994" s="766">
        <v>58492</v>
      </c>
      <c r="D994" s="766">
        <v>57170.57</v>
      </c>
      <c r="E994" s="763">
        <v>21.42</v>
      </c>
      <c r="F994" s="766">
        <v>718.77</v>
      </c>
    </row>
    <row r="995" spans="1:6" ht="12.75">
      <c r="A995" s="765" t="s">
        <v>947</v>
      </c>
      <c r="B995" s="766">
        <v>266920</v>
      </c>
      <c r="C995" s="766">
        <v>58492</v>
      </c>
      <c r="D995" s="766">
        <v>57170.57</v>
      </c>
      <c r="E995" s="763">
        <v>21.42</v>
      </c>
      <c r="F995" s="766">
        <v>718.77</v>
      </c>
    </row>
    <row r="996" spans="1:6" ht="12.75">
      <c r="A996" s="765" t="s">
        <v>533</v>
      </c>
      <c r="B996" s="766">
        <v>-111046</v>
      </c>
      <c r="C996" s="766">
        <v>231551</v>
      </c>
      <c r="D996" s="766">
        <v>604221.21</v>
      </c>
      <c r="E996" s="768" t="s">
        <v>529</v>
      </c>
      <c r="F996" s="766">
        <v>-67279.08</v>
      </c>
    </row>
    <row r="997" spans="1:6" ht="12.75">
      <c r="A997" s="765" t="s">
        <v>534</v>
      </c>
      <c r="B997" s="766">
        <v>111046</v>
      </c>
      <c r="C997" s="766">
        <v>-231551</v>
      </c>
      <c r="D997" s="767" t="s">
        <v>529</v>
      </c>
      <c r="E997" s="768" t="s">
        <v>529</v>
      </c>
      <c r="F997" s="767" t="s">
        <v>529</v>
      </c>
    </row>
    <row r="998" spans="1:6" ht="12.75">
      <c r="A998" s="765" t="s">
        <v>597</v>
      </c>
      <c r="B998" s="766">
        <v>111046</v>
      </c>
      <c r="C998" s="766">
        <v>-231551</v>
      </c>
      <c r="D998" s="767" t="s">
        <v>529</v>
      </c>
      <c r="E998" s="768" t="s">
        <v>529</v>
      </c>
      <c r="F998" s="767" t="s">
        <v>529</v>
      </c>
    </row>
    <row r="999" spans="1:6" ht="25.5">
      <c r="A999" s="765" t="s">
        <v>599</v>
      </c>
      <c r="B999" s="766">
        <v>111046</v>
      </c>
      <c r="C999" s="766">
        <v>-231551</v>
      </c>
      <c r="D999" s="767" t="s">
        <v>529</v>
      </c>
      <c r="E999" s="768" t="s">
        <v>529</v>
      </c>
      <c r="F999" s="767" t="s">
        <v>529</v>
      </c>
    </row>
    <row r="1000" spans="1:6" s="764" customFormat="1" ht="12.75">
      <c r="A1000" s="758" t="s">
        <v>1014</v>
      </c>
      <c r="B1000" s="759"/>
      <c r="C1000" s="759"/>
      <c r="D1000" s="759"/>
      <c r="E1000" s="763"/>
      <c r="F1000" s="759"/>
    </row>
    <row r="1001" spans="1:6" ht="12.75">
      <c r="A1001" s="758" t="s">
        <v>860</v>
      </c>
      <c r="B1001" s="759">
        <v>1417715</v>
      </c>
      <c r="C1001" s="759">
        <v>804838</v>
      </c>
      <c r="D1001" s="759">
        <v>805210.19</v>
      </c>
      <c r="E1001" s="760">
        <v>56.8</v>
      </c>
      <c r="F1001" s="759">
        <v>60394.99</v>
      </c>
    </row>
    <row r="1002" spans="1:6" ht="12.75">
      <c r="A1002" s="765" t="s">
        <v>863</v>
      </c>
      <c r="B1002" s="766">
        <v>23641</v>
      </c>
      <c r="C1002" s="766">
        <v>7850</v>
      </c>
      <c r="D1002" s="766">
        <v>8222.19</v>
      </c>
      <c r="E1002" s="763">
        <v>34.78</v>
      </c>
      <c r="F1002" s="766">
        <v>-0.01</v>
      </c>
    </row>
    <row r="1003" spans="1:6" ht="12.75">
      <c r="A1003" s="765" t="s">
        <v>874</v>
      </c>
      <c r="B1003" s="766">
        <v>1394074</v>
      </c>
      <c r="C1003" s="766">
        <v>796988</v>
      </c>
      <c r="D1003" s="766">
        <v>796988</v>
      </c>
      <c r="E1003" s="763">
        <v>57.17</v>
      </c>
      <c r="F1003" s="766">
        <v>60395</v>
      </c>
    </row>
    <row r="1004" spans="1:6" ht="25.5">
      <c r="A1004" s="765" t="s">
        <v>876</v>
      </c>
      <c r="B1004" s="766">
        <v>1394074</v>
      </c>
      <c r="C1004" s="766">
        <v>796988</v>
      </c>
      <c r="D1004" s="766">
        <v>796988</v>
      </c>
      <c r="E1004" s="763">
        <v>57.17</v>
      </c>
      <c r="F1004" s="766">
        <v>60395</v>
      </c>
    </row>
    <row r="1005" spans="1:6" ht="12.75">
      <c r="A1005" s="758" t="s">
        <v>989</v>
      </c>
      <c r="B1005" s="759">
        <v>1488720</v>
      </c>
      <c r="C1005" s="759">
        <v>870445</v>
      </c>
      <c r="D1005" s="759">
        <v>801979.95</v>
      </c>
      <c r="E1005" s="760">
        <v>53.87</v>
      </c>
      <c r="F1005" s="759">
        <v>76004.24</v>
      </c>
    </row>
    <row r="1006" spans="1:6" ht="12.75">
      <c r="A1006" s="765" t="s">
        <v>879</v>
      </c>
      <c r="B1006" s="766">
        <v>1488720</v>
      </c>
      <c r="C1006" s="766">
        <v>870445</v>
      </c>
      <c r="D1006" s="766">
        <v>801979.95</v>
      </c>
      <c r="E1006" s="763">
        <v>53.87</v>
      </c>
      <c r="F1006" s="766">
        <v>76004.24</v>
      </c>
    </row>
    <row r="1007" spans="1:6" ht="12.75">
      <c r="A1007" s="765" t="s">
        <v>881</v>
      </c>
      <c r="B1007" s="766">
        <v>1386904</v>
      </c>
      <c r="C1007" s="766">
        <v>768629</v>
      </c>
      <c r="D1007" s="766">
        <v>700164.64</v>
      </c>
      <c r="E1007" s="763">
        <v>50.48</v>
      </c>
      <c r="F1007" s="766">
        <v>56004.24</v>
      </c>
    </row>
    <row r="1008" spans="1:6" ht="12.75">
      <c r="A1008" s="765" t="s">
        <v>883</v>
      </c>
      <c r="B1008" s="766">
        <v>775910</v>
      </c>
      <c r="C1008" s="766">
        <v>538111</v>
      </c>
      <c r="D1008" s="766">
        <v>512028.11</v>
      </c>
      <c r="E1008" s="763">
        <v>65.99</v>
      </c>
      <c r="F1008" s="766">
        <v>41857.45</v>
      </c>
    </row>
    <row r="1009" spans="1:6" ht="12.75">
      <c r="A1009" s="765" t="s">
        <v>885</v>
      </c>
      <c r="B1009" s="766">
        <v>618551</v>
      </c>
      <c r="C1009" s="766">
        <v>424628</v>
      </c>
      <c r="D1009" s="766">
        <v>409964.41</v>
      </c>
      <c r="E1009" s="763">
        <v>66.28</v>
      </c>
      <c r="F1009" s="766">
        <v>34350.3</v>
      </c>
    </row>
    <row r="1010" spans="1:6" ht="12.75">
      <c r="A1010" s="765" t="s">
        <v>889</v>
      </c>
      <c r="B1010" s="766">
        <v>610994</v>
      </c>
      <c r="C1010" s="766">
        <v>230518</v>
      </c>
      <c r="D1010" s="766">
        <v>188136.53</v>
      </c>
      <c r="E1010" s="763">
        <v>30.79</v>
      </c>
      <c r="F1010" s="766">
        <v>14146.79</v>
      </c>
    </row>
    <row r="1011" spans="1:6" ht="12.75">
      <c r="A1011" s="765" t="s">
        <v>909</v>
      </c>
      <c r="B1011" s="766">
        <v>1816</v>
      </c>
      <c r="C1011" s="766">
        <v>1816</v>
      </c>
      <c r="D1011" s="766">
        <v>1815.31</v>
      </c>
      <c r="E1011" s="763">
        <v>99.96</v>
      </c>
      <c r="F1011" s="766">
        <v>0</v>
      </c>
    </row>
    <row r="1012" spans="1:6" ht="12.75">
      <c r="A1012" s="765" t="s">
        <v>911</v>
      </c>
      <c r="B1012" s="766">
        <v>1816</v>
      </c>
      <c r="C1012" s="766">
        <v>1816</v>
      </c>
      <c r="D1012" s="766">
        <v>1815.31</v>
      </c>
      <c r="E1012" s="763">
        <v>99.96</v>
      </c>
      <c r="F1012" s="766">
        <v>0</v>
      </c>
    </row>
    <row r="1013" spans="1:6" ht="12.75">
      <c r="A1013" s="765" t="s">
        <v>935</v>
      </c>
      <c r="B1013" s="766">
        <v>100000</v>
      </c>
      <c r="C1013" s="766">
        <v>100000</v>
      </c>
      <c r="D1013" s="766">
        <v>100000</v>
      </c>
      <c r="E1013" s="763">
        <v>100</v>
      </c>
      <c r="F1013" s="766">
        <v>20000</v>
      </c>
    </row>
    <row r="1014" spans="1:6" ht="12.75">
      <c r="A1014" s="765" t="s">
        <v>937</v>
      </c>
      <c r="B1014" s="766">
        <v>100000</v>
      </c>
      <c r="C1014" s="766">
        <v>100000</v>
      </c>
      <c r="D1014" s="766">
        <v>100000</v>
      </c>
      <c r="E1014" s="763">
        <v>100</v>
      </c>
      <c r="F1014" s="766">
        <v>20000</v>
      </c>
    </row>
    <row r="1015" spans="1:6" ht="25.5">
      <c r="A1015" s="765" t="s">
        <v>1008</v>
      </c>
      <c r="B1015" s="766">
        <v>100000</v>
      </c>
      <c r="C1015" s="766">
        <v>100000</v>
      </c>
      <c r="D1015" s="766">
        <v>100000</v>
      </c>
      <c r="E1015" s="763">
        <v>100</v>
      </c>
      <c r="F1015" s="766">
        <v>20000</v>
      </c>
    </row>
    <row r="1016" spans="1:6" ht="38.25">
      <c r="A1016" s="765" t="s">
        <v>1010</v>
      </c>
      <c r="B1016" s="766">
        <v>100000</v>
      </c>
      <c r="C1016" s="766">
        <v>100000</v>
      </c>
      <c r="D1016" s="766">
        <v>100000</v>
      </c>
      <c r="E1016" s="763">
        <v>100</v>
      </c>
      <c r="F1016" s="766">
        <v>20000</v>
      </c>
    </row>
    <row r="1017" spans="1:6" ht="12.75">
      <c r="A1017" s="765" t="s">
        <v>533</v>
      </c>
      <c r="B1017" s="766">
        <v>-71005</v>
      </c>
      <c r="C1017" s="766">
        <v>-65607</v>
      </c>
      <c r="D1017" s="766">
        <v>3230.24</v>
      </c>
      <c r="E1017" s="768" t="s">
        <v>529</v>
      </c>
      <c r="F1017" s="766">
        <v>-15609.25</v>
      </c>
    </row>
    <row r="1018" spans="1:6" ht="12.75">
      <c r="A1018" s="765" t="s">
        <v>534</v>
      </c>
      <c r="B1018" s="766">
        <v>71005</v>
      </c>
      <c r="C1018" s="766">
        <v>65607</v>
      </c>
      <c r="D1018" s="767" t="s">
        <v>529</v>
      </c>
      <c r="E1018" s="768" t="s">
        <v>529</v>
      </c>
      <c r="F1018" s="767" t="s">
        <v>529</v>
      </c>
    </row>
    <row r="1019" spans="1:6" ht="12.75">
      <c r="A1019" s="765" t="s">
        <v>597</v>
      </c>
      <c r="B1019" s="766">
        <v>71005</v>
      </c>
      <c r="C1019" s="766">
        <v>65607</v>
      </c>
      <c r="D1019" s="767" t="s">
        <v>529</v>
      </c>
      <c r="E1019" s="768" t="s">
        <v>529</v>
      </c>
      <c r="F1019" s="767" t="s">
        <v>529</v>
      </c>
    </row>
    <row r="1020" spans="1:6" ht="25.5">
      <c r="A1020" s="765" t="s">
        <v>599</v>
      </c>
      <c r="B1020" s="766">
        <v>71005</v>
      </c>
      <c r="C1020" s="766">
        <v>65607</v>
      </c>
      <c r="D1020" s="767" t="s">
        <v>529</v>
      </c>
      <c r="E1020" s="768" t="s">
        <v>529</v>
      </c>
      <c r="F1020" s="767" t="s">
        <v>529</v>
      </c>
    </row>
    <row r="1021" spans="1:6" s="764" customFormat="1" ht="12.75">
      <c r="A1021" s="758" t="s">
        <v>750</v>
      </c>
      <c r="B1021" s="759"/>
      <c r="C1021" s="759"/>
      <c r="D1021" s="759"/>
      <c r="E1021" s="763"/>
      <c r="F1021" s="759"/>
    </row>
    <row r="1022" spans="1:6" ht="12.75">
      <c r="A1022" s="758" t="s">
        <v>860</v>
      </c>
      <c r="B1022" s="759">
        <v>2057689</v>
      </c>
      <c r="C1022" s="759">
        <v>875676</v>
      </c>
      <c r="D1022" s="759">
        <v>1062222.45</v>
      </c>
      <c r="E1022" s="760">
        <v>51.62</v>
      </c>
      <c r="F1022" s="759">
        <v>31047.97</v>
      </c>
    </row>
    <row r="1023" spans="1:6" ht="12.75">
      <c r="A1023" s="765" t="s">
        <v>863</v>
      </c>
      <c r="B1023" s="766">
        <v>1585059</v>
      </c>
      <c r="C1023" s="766">
        <v>684608</v>
      </c>
      <c r="D1023" s="766">
        <v>871154.45</v>
      </c>
      <c r="E1023" s="763">
        <v>54.96</v>
      </c>
      <c r="F1023" s="766">
        <v>2452.97</v>
      </c>
    </row>
    <row r="1024" spans="1:6" ht="12.75">
      <c r="A1024" s="765" t="s">
        <v>874</v>
      </c>
      <c r="B1024" s="766">
        <v>472630</v>
      </c>
      <c r="C1024" s="766">
        <v>191068</v>
      </c>
      <c r="D1024" s="766">
        <v>191068</v>
      </c>
      <c r="E1024" s="763">
        <v>40.43</v>
      </c>
      <c r="F1024" s="766">
        <v>28595</v>
      </c>
    </row>
    <row r="1025" spans="1:6" ht="25.5">
      <c r="A1025" s="765" t="s">
        <v>876</v>
      </c>
      <c r="B1025" s="766">
        <v>472630</v>
      </c>
      <c r="C1025" s="766">
        <v>191068</v>
      </c>
      <c r="D1025" s="766">
        <v>191068</v>
      </c>
      <c r="E1025" s="763">
        <v>40.43</v>
      </c>
      <c r="F1025" s="766">
        <v>28595</v>
      </c>
    </row>
    <row r="1026" spans="1:6" ht="12.75">
      <c r="A1026" s="758" t="s">
        <v>989</v>
      </c>
      <c r="B1026" s="759">
        <v>2097730</v>
      </c>
      <c r="C1026" s="759">
        <v>578518</v>
      </c>
      <c r="D1026" s="759">
        <v>478647.21</v>
      </c>
      <c r="E1026" s="760">
        <v>22.82</v>
      </c>
      <c r="F1026" s="759">
        <v>97717.8</v>
      </c>
    </row>
    <row r="1027" spans="1:6" ht="12.75">
      <c r="A1027" s="765" t="s">
        <v>879</v>
      </c>
      <c r="B1027" s="766">
        <v>1830810</v>
      </c>
      <c r="C1027" s="766">
        <v>520026</v>
      </c>
      <c r="D1027" s="766">
        <v>421476.64</v>
      </c>
      <c r="E1027" s="763">
        <v>23.02</v>
      </c>
      <c r="F1027" s="766">
        <v>96999.03</v>
      </c>
    </row>
    <row r="1028" spans="1:6" ht="12.75">
      <c r="A1028" s="765" t="s">
        <v>881</v>
      </c>
      <c r="B1028" s="766">
        <v>1800570</v>
      </c>
      <c r="C1028" s="766">
        <v>517002</v>
      </c>
      <c r="D1028" s="766">
        <v>418452.64</v>
      </c>
      <c r="E1028" s="763">
        <v>23.24</v>
      </c>
      <c r="F1028" s="766">
        <v>93975.03</v>
      </c>
    </row>
    <row r="1029" spans="1:6" ht="12.75">
      <c r="A1029" s="765" t="s">
        <v>883</v>
      </c>
      <c r="B1029" s="766">
        <v>403927</v>
      </c>
      <c r="C1029" s="766">
        <v>167761</v>
      </c>
      <c r="D1029" s="766">
        <v>161848.43</v>
      </c>
      <c r="E1029" s="763">
        <v>40.07</v>
      </c>
      <c r="F1029" s="766">
        <v>25030.31</v>
      </c>
    </row>
    <row r="1030" spans="1:6" ht="12.75">
      <c r="A1030" s="765" t="s">
        <v>885</v>
      </c>
      <c r="B1030" s="766">
        <v>339467</v>
      </c>
      <c r="C1030" s="766">
        <v>143933</v>
      </c>
      <c r="D1030" s="766">
        <v>139809.49</v>
      </c>
      <c r="E1030" s="763">
        <v>41.19</v>
      </c>
      <c r="F1030" s="766">
        <v>21185.34</v>
      </c>
    </row>
    <row r="1031" spans="1:6" ht="12.75">
      <c r="A1031" s="765" t="s">
        <v>889</v>
      </c>
      <c r="B1031" s="766">
        <v>1396643</v>
      </c>
      <c r="C1031" s="766">
        <v>349241</v>
      </c>
      <c r="D1031" s="766">
        <v>256604.21</v>
      </c>
      <c r="E1031" s="763">
        <v>18.37</v>
      </c>
      <c r="F1031" s="766">
        <v>68944.72</v>
      </c>
    </row>
    <row r="1032" spans="1:6" ht="25.5">
      <c r="A1032" s="765" t="s">
        <v>929</v>
      </c>
      <c r="B1032" s="766">
        <v>30240</v>
      </c>
      <c r="C1032" s="766">
        <v>3024</v>
      </c>
      <c r="D1032" s="766">
        <v>3024</v>
      </c>
      <c r="E1032" s="763">
        <v>10</v>
      </c>
      <c r="F1032" s="766">
        <v>3024</v>
      </c>
    </row>
    <row r="1033" spans="1:6" ht="12.75">
      <c r="A1033" s="765" t="s">
        <v>933</v>
      </c>
      <c r="B1033" s="766">
        <v>30240</v>
      </c>
      <c r="C1033" s="766">
        <v>3024</v>
      </c>
      <c r="D1033" s="766">
        <v>3024</v>
      </c>
      <c r="E1033" s="763">
        <v>10</v>
      </c>
      <c r="F1033" s="766">
        <v>3024</v>
      </c>
    </row>
    <row r="1034" spans="1:6" ht="12.75">
      <c r="A1034" s="765" t="s">
        <v>945</v>
      </c>
      <c r="B1034" s="766">
        <v>266920</v>
      </c>
      <c r="C1034" s="766">
        <v>58492</v>
      </c>
      <c r="D1034" s="766">
        <v>57170.57</v>
      </c>
      <c r="E1034" s="763">
        <v>21.42</v>
      </c>
      <c r="F1034" s="766">
        <v>718.77</v>
      </c>
    </row>
    <row r="1035" spans="1:6" ht="12.75">
      <c r="A1035" s="765" t="s">
        <v>947</v>
      </c>
      <c r="B1035" s="766">
        <v>266920</v>
      </c>
      <c r="C1035" s="766">
        <v>58492</v>
      </c>
      <c r="D1035" s="766">
        <v>57170.57</v>
      </c>
      <c r="E1035" s="763">
        <v>21.42</v>
      </c>
      <c r="F1035" s="766">
        <v>718.77</v>
      </c>
    </row>
    <row r="1036" spans="1:6" ht="12.75">
      <c r="A1036" s="765" t="s">
        <v>533</v>
      </c>
      <c r="B1036" s="766">
        <v>-40041</v>
      </c>
      <c r="C1036" s="766">
        <v>297158</v>
      </c>
      <c r="D1036" s="766">
        <v>583575.24</v>
      </c>
      <c r="E1036" s="768" t="s">
        <v>529</v>
      </c>
      <c r="F1036" s="766">
        <v>-66669.83</v>
      </c>
    </row>
    <row r="1037" spans="1:6" ht="12.75">
      <c r="A1037" s="765" t="s">
        <v>534</v>
      </c>
      <c r="B1037" s="766">
        <v>40041</v>
      </c>
      <c r="C1037" s="766">
        <v>-297158</v>
      </c>
      <c r="D1037" s="767" t="s">
        <v>529</v>
      </c>
      <c r="E1037" s="768" t="s">
        <v>529</v>
      </c>
      <c r="F1037" s="767" t="s">
        <v>529</v>
      </c>
    </row>
    <row r="1038" spans="1:6" ht="12.75">
      <c r="A1038" s="765" t="s">
        <v>597</v>
      </c>
      <c r="B1038" s="766">
        <v>40041</v>
      </c>
      <c r="C1038" s="766">
        <v>-297158</v>
      </c>
      <c r="D1038" s="767" t="s">
        <v>529</v>
      </c>
      <c r="E1038" s="768" t="s">
        <v>529</v>
      </c>
      <c r="F1038" s="767" t="s">
        <v>529</v>
      </c>
    </row>
    <row r="1039" spans="1:6" ht="25.5">
      <c r="A1039" s="765" t="s">
        <v>599</v>
      </c>
      <c r="B1039" s="766">
        <v>40041</v>
      </c>
      <c r="C1039" s="766">
        <v>-297158</v>
      </c>
      <c r="D1039" s="767" t="s">
        <v>529</v>
      </c>
      <c r="E1039" s="768" t="s">
        <v>529</v>
      </c>
      <c r="F1039" s="767" t="s">
        <v>529</v>
      </c>
    </row>
    <row r="1040" spans="1:6" s="764" customFormat="1" ht="12.75">
      <c r="A1040" s="758" t="s">
        <v>1042</v>
      </c>
      <c r="B1040" s="759"/>
      <c r="C1040" s="759"/>
      <c r="D1040" s="759"/>
      <c r="E1040" s="763"/>
      <c r="F1040" s="759"/>
    </row>
    <row r="1041" spans="1:6" ht="12.75">
      <c r="A1041" s="758" t="s">
        <v>860</v>
      </c>
      <c r="B1041" s="759">
        <v>100000</v>
      </c>
      <c r="C1041" s="759">
        <v>100000</v>
      </c>
      <c r="D1041" s="759">
        <v>100000</v>
      </c>
      <c r="E1041" s="760">
        <v>100</v>
      </c>
      <c r="F1041" s="759">
        <v>20000</v>
      </c>
    </row>
    <row r="1042" spans="1:6" ht="12.75">
      <c r="A1042" s="765" t="s">
        <v>579</v>
      </c>
      <c r="B1042" s="766">
        <v>100000</v>
      </c>
      <c r="C1042" s="766">
        <v>100000</v>
      </c>
      <c r="D1042" s="766">
        <v>100000</v>
      </c>
      <c r="E1042" s="763">
        <v>100</v>
      </c>
      <c r="F1042" s="766">
        <v>20000</v>
      </c>
    </row>
    <row r="1043" spans="1:6" ht="12.75">
      <c r="A1043" s="765" t="s">
        <v>865</v>
      </c>
      <c r="B1043" s="766">
        <v>100000</v>
      </c>
      <c r="C1043" s="766">
        <v>100000</v>
      </c>
      <c r="D1043" s="766">
        <v>100000</v>
      </c>
      <c r="E1043" s="763">
        <v>100</v>
      </c>
      <c r="F1043" s="766">
        <v>20000</v>
      </c>
    </row>
    <row r="1044" spans="1:6" ht="12.75">
      <c r="A1044" s="765" t="s">
        <v>996</v>
      </c>
      <c r="B1044" s="766">
        <v>100000</v>
      </c>
      <c r="C1044" s="766">
        <v>100000</v>
      </c>
      <c r="D1044" s="766">
        <v>100000</v>
      </c>
      <c r="E1044" s="763">
        <v>100</v>
      </c>
      <c r="F1044" s="766">
        <v>20000</v>
      </c>
    </row>
    <row r="1045" spans="1:6" ht="38.25">
      <c r="A1045" s="765" t="s">
        <v>998</v>
      </c>
      <c r="B1045" s="766">
        <v>100000</v>
      </c>
      <c r="C1045" s="766">
        <v>100000</v>
      </c>
      <c r="D1045" s="766">
        <v>100000</v>
      </c>
      <c r="E1045" s="763">
        <v>100</v>
      </c>
      <c r="F1045" s="766">
        <v>20000</v>
      </c>
    </row>
    <row r="1046" spans="1:6" ht="38.25">
      <c r="A1046" s="765" t="s">
        <v>1000</v>
      </c>
      <c r="B1046" s="766">
        <v>100000</v>
      </c>
      <c r="C1046" s="766">
        <v>100000</v>
      </c>
      <c r="D1046" s="766">
        <v>100000</v>
      </c>
      <c r="E1046" s="763">
        <v>100</v>
      </c>
      <c r="F1046" s="766">
        <v>20000</v>
      </c>
    </row>
    <row r="1047" spans="1:6" ht="12.75">
      <c r="A1047" s="758" t="s">
        <v>989</v>
      </c>
      <c r="B1047" s="759">
        <v>100000</v>
      </c>
      <c r="C1047" s="759">
        <v>100000</v>
      </c>
      <c r="D1047" s="759">
        <v>100000</v>
      </c>
      <c r="E1047" s="760">
        <v>100</v>
      </c>
      <c r="F1047" s="759">
        <v>20000</v>
      </c>
    </row>
    <row r="1048" spans="1:6" ht="12.75">
      <c r="A1048" s="765" t="s">
        <v>879</v>
      </c>
      <c r="B1048" s="766">
        <v>100000</v>
      </c>
      <c r="C1048" s="766">
        <v>100000</v>
      </c>
      <c r="D1048" s="766">
        <v>100000</v>
      </c>
      <c r="E1048" s="763">
        <v>100</v>
      </c>
      <c r="F1048" s="766">
        <v>20000</v>
      </c>
    </row>
    <row r="1049" spans="1:6" ht="12.75">
      <c r="A1049" s="765" t="s">
        <v>909</v>
      </c>
      <c r="B1049" s="766">
        <v>100000</v>
      </c>
      <c r="C1049" s="766">
        <v>100000</v>
      </c>
      <c r="D1049" s="766">
        <v>100000</v>
      </c>
      <c r="E1049" s="763">
        <v>100</v>
      </c>
      <c r="F1049" s="766">
        <v>20000</v>
      </c>
    </row>
    <row r="1050" spans="1:6" ht="12.75">
      <c r="A1050" s="765" t="s">
        <v>911</v>
      </c>
      <c r="B1050" s="766">
        <v>100000</v>
      </c>
      <c r="C1050" s="766">
        <v>100000</v>
      </c>
      <c r="D1050" s="766">
        <v>100000</v>
      </c>
      <c r="E1050" s="763">
        <v>100</v>
      </c>
      <c r="F1050" s="766">
        <v>20000</v>
      </c>
    </row>
    <row r="1051" spans="1:6" s="764" customFormat="1" ht="12.75">
      <c r="A1051" s="758" t="s">
        <v>1048</v>
      </c>
      <c r="B1051" s="759"/>
      <c r="C1051" s="759"/>
      <c r="D1051" s="759"/>
      <c r="E1051" s="763"/>
      <c r="F1051" s="759"/>
    </row>
    <row r="1052" spans="1:6" ht="12.75">
      <c r="A1052" s="758" t="s">
        <v>860</v>
      </c>
      <c r="B1052" s="759">
        <v>7344</v>
      </c>
      <c r="C1052" s="759">
        <v>7344</v>
      </c>
      <c r="D1052" s="759">
        <v>1548</v>
      </c>
      <c r="E1052" s="760">
        <v>21.08</v>
      </c>
      <c r="F1052" s="759">
        <v>0</v>
      </c>
    </row>
    <row r="1053" spans="1:6" ht="25.5">
      <c r="A1053" s="765" t="s">
        <v>577</v>
      </c>
      <c r="B1053" s="766">
        <v>2024</v>
      </c>
      <c r="C1053" s="766">
        <v>2024</v>
      </c>
      <c r="D1053" s="766">
        <v>1548</v>
      </c>
      <c r="E1053" s="763">
        <v>76.48</v>
      </c>
      <c r="F1053" s="766">
        <v>0</v>
      </c>
    </row>
    <row r="1054" spans="1:6" ht="12.75">
      <c r="A1054" s="765" t="s">
        <v>863</v>
      </c>
      <c r="B1054" s="766">
        <v>5320</v>
      </c>
      <c r="C1054" s="766">
        <v>5320</v>
      </c>
      <c r="D1054" s="766">
        <v>0</v>
      </c>
      <c r="E1054" s="763">
        <v>0</v>
      </c>
      <c r="F1054" s="766">
        <v>0</v>
      </c>
    </row>
    <row r="1055" spans="1:6" ht="12.75">
      <c r="A1055" s="758" t="s">
        <v>989</v>
      </c>
      <c r="B1055" s="759">
        <v>7344</v>
      </c>
      <c r="C1055" s="759">
        <v>7344</v>
      </c>
      <c r="D1055" s="759">
        <v>1508.27</v>
      </c>
      <c r="E1055" s="760">
        <v>20.54</v>
      </c>
      <c r="F1055" s="759">
        <v>0</v>
      </c>
    </row>
    <row r="1056" spans="1:6" ht="12.75">
      <c r="A1056" s="765" t="s">
        <v>879</v>
      </c>
      <c r="B1056" s="766">
        <v>7344</v>
      </c>
      <c r="C1056" s="766">
        <v>7344</v>
      </c>
      <c r="D1056" s="766">
        <v>1508.27</v>
      </c>
      <c r="E1056" s="763">
        <v>20.54</v>
      </c>
      <c r="F1056" s="766">
        <v>0</v>
      </c>
    </row>
    <row r="1057" spans="1:6" ht="12.75">
      <c r="A1057" s="765" t="s">
        <v>881</v>
      </c>
      <c r="B1057" s="766">
        <v>7344</v>
      </c>
      <c r="C1057" s="766">
        <v>7344</v>
      </c>
      <c r="D1057" s="766">
        <v>1508.27</v>
      </c>
      <c r="E1057" s="763">
        <v>20.54</v>
      </c>
      <c r="F1057" s="766">
        <v>0</v>
      </c>
    </row>
    <row r="1058" spans="1:6" ht="12.75">
      <c r="A1058" s="765" t="s">
        <v>883</v>
      </c>
      <c r="B1058" s="766">
        <v>3490</v>
      </c>
      <c r="C1058" s="766">
        <v>3490</v>
      </c>
      <c r="D1058" s="766">
        <v>1508.27</v>
      </c>
      <c r="E1058" s="763">
        <v>43.22</v>
      </c>
      <c r="F1058" s="766">
        <v>0</v>
      </c>
    </row>
    <row r="1059" spans="1:6" ht="12.75">
      <c r="A1059" s="765" t="s">
        <v>885</v>
      </c>
      <c r="B1059" s="766">
        <v>2814</v>
      </c>
      <c r="C1059" s="766">
        <v>2814</v>
      </c>
      <c r="D1059" s="766">
        <v>846.4</v>
      </c>
      <c r="E1059" s="763">
        <v>30.08</v>
      </c>
      <c r="F1059" s="766">
        <v>0</v>
      </c>
    </row>
    <row r="1060" spans="1:6" ht="12.75">
      <c r="A1060" s="765" t="s">
        <v>889</v>
      </c>
      <c r="B1060" s="766">
        <v>3854</v>
      </c>
      <c r="C1060" s="766">
        <v>3854</v>
      </c>
      <c r="D1060" s="766">
        <v>0</v>
      </c>
      <c r="E1060" s="763">
        <v>0</v>
      </c>
      <c r="F1060" s="766">
        <v>0</v>
      </c>
    </row>
    <row r="1061" spans="1:6" ht="12.75">
      <c r="A1061" s="765" t="s">
        <v>533</v>
      </c>
      <c r="B1061" s="766">
        <v>0</v>
      </c>
      <c r="C1061" s="766">
        <v>0</v>
      </c>
      <c r="D1061" s="766">
        <v>39.73</v>
      </c>
      <c r="E1061" s="768" t="s">
        <v>529</v>
      </c>
      <c r="F1061" s="766">
        <v>0</v>
      </c>
    </row>
    <row r="1062" spans="1:6" s="764" customFormat="1" ht="12.75">
      <c r="A1062" s="758" t="s">
        <v>1054</v>
      </c>
      <c r="B1062" s="759"/>
      <c r="C1062" s="759"/>
      <c r="D1062" s="759"/>
      <c r="E1062" s="763"/>
      <c r="F1062" s="759"/>
    </row>
    <row r="1063" spans="1:6" ht="12.75">
      <c r="A1063" s="758" t="s">
        <v>860</v>
      </c>
      <c r="B1063" s="759">
        <v>65470</v>
      </c>
      <c r="C1063" s="759">
        <v>65470</v>
      </c>
      <c r="D1063" s="759">
        <v>65470</v>
      </c>
      <c r="E1063" s="760">
        <v>100</v>
      </c>
      <c r="F1063" s="759">
        <v>15000</v>
      </c>
    </row>
    <row r="1064" spans="1:6" ht="12.75">
      <c r="A1064" s="765" t="s">
        <v>874</v>
      </c>
      <c r="B1064" s="766">
        <v>65470</v>
      </c>
      <c r="C1064" s="766">
        <v>65470</v>
      </c>
      <c r="D1064" s="766">
        <v>65470</v>
      </c>
      <c r="E1064" s="763">
        <v>100</v>
      </c>
      <c r="F1064" s="766">
        <v>15000</v>
      </c>
    </row>
    <row r="1065" spans="1:6" ht="25.5">
      <c r="A1065" s="765" t="s">
        <v>876</v>
      </c>
      <c r="B1065" s="766">
        <v>65470</v>
      </c>
      <c r="C1065" s="766">
        <v>65470</v>
      </c>
      <c r="D1065" s="766">
        <v>65470</v>
      </c>
      <c r="E1065" s="763">
        <v>100</v>
      </c>
      <c r="F1065" s="766">
        <v>15000</v>
      </c>
    </row>
    <row r="1066" spans="1:6" ht="12.75">
      <c r="A1066" s="758" t="s">
        <v>989</v>
      </c>
      <c r="B1066" s="759">
        <v>65470</v>
      </c>
      <c r="C1066" s="759">
        <v>65470</v>
      </c>
      <c r="D1066" s="759">
        <v>48094</v>
      </c>
      <c r="E1066" s="760">
        <v>73.46</v>
      </c>
      <c r="F1066" s="759">
        <v>0</v>
      </c>
    </row>
    <row r="1067" spans="1:6" ht="12.75">
      <c r="A1067" s="765" t="s">
        <v>879</v>
      </c>
      <c r="B1067" s="766">
        <v>65470</v>
      </c>
      <c r="C1067" s="766">
        <v>65470</v>
      </c>
      <c r="D1067" s="766">
        <v>48094</v>
      </c>
      <c r="E1067" s="763">
        <v>73.46</v>
      </c>
      <c r="F1067" s="766">
        <v>0</v>
      </c>
    </row>
    <row r="1068" spans="1:6" ht="12.75">
      <c r="A1068" s="765" t="s">
        <v>909</v>
      </c>
      <c r="B1068" s="766">
        <v>65470</v>
      </c>
      <c r="C1068" s="766">
        <v>65470</v>
      </c>
      <c r="D1068" s="766">
        <v>48094</v>
      </c>
      <c r="E1068" s="763">
        <v>73.46</v>
      </c>
      <c r="F1068" s="766">
        <v>0</v>
      </c>
    </row>
    <row r="1069" spans="1:6" ht="12.75">
      <c r="A1069" s="765" t="s">
        <v>911</v>
      </c>
      <c r="B1069" s="766">
        <v>65470</v>
      </c>
      <c r="C1069" s="766">
        <v>65470</v>
      </c>
      <c r="D1069" s="766">
        <v>48094</v>
      </c>
      <c r="E1069" s="763">
        <v>73.46</v>
      </c>
      <c r="F1069" s="766">
        <v>0</v>
      </c>
    </row>
    <row r="1070" spans="1:6" ht="12.75">
      <c r="A1070" s="765" t="s">
        <v>533</v>
      </c>
      <c r="B1070" s="766">
        <v>0</v>
      </c>
      <c r="C1070" s="766">
        <v>0</v>
      </c>
      <c r="D1070" s="766">
        <v>17376</v>
      </c>
      <c r="E1070" s="768" t="s">
        <v>529</v>
      </c>
      <c r="F1070" s="766">
        <v>15000</v>
      </c>
    </row>
    <row r="1071" spans="1:6" s="764" customFormat="1" ht="12.75">
      <c r="A1071" s="758" t="s">
        <v>438</v>
      </c>
      <c r="B1071" s="759"/>
      <c r="C1071" s="759"/>
      <c r="D1071" s="759"/>
      <c r="E1071" s="763"/>
      <c r="F1071" s="759"/>
    </row>
    <row r="1072" spans="1:6" ht="12.75">
      <c r="A1072" s="758" t="s">
        <v>860</v>
      </c>
      <c r="B1072" s="759">
        <v>40515</v>
      </c>
      <c r="C1072" s="759">
        <v>40515</v>
      </c>
      <c r="D1072" s="759">
        <v>40514.7</v>
      </c>
      <c r="E1072" s="760">
        <v>100</v>
      </c>
      <c r="F1072" s="759">
        <v>0</v>
      </c>
    </row>
    <row r="1073" spans="1:6" ht="12.75">
      <c r="A1073" s="765" t="s">
        <v>863</v>
      </c>
      <c r="B1073" s="766">
        <v>40515</v>
      </c>
      <c r="C1073" s="766">
        <v>40515</v>
      </c>
      <c r="D1073" s="766">
        <v>40514.7</v>
      </c>
      <c r="E1073" s="763">
        <v>100</v>
      </c>
      <c r="F1073" s="766">
        <v>0</v>
      </c>
    </row>
    <row r="1074" spans="1:6" ht="12.75">
      <c r="A1074" s="758" t="s">
        <v>989</v>
      </c>
      <c r="B1074" s="759">
        <v>40515</v>
      </c>
      <c r="C1074" s="759">
        <v>40515</v>
      </c>
      <c r="D1074" s="759">
        <v>40514.7</v>
      </c>
      <c r="E1074" s="760">
        <v>100</v>
      </c>
      <c r="F1074" s="759">
        <v>0</v>
      </c>
    </row>
    <row r="1075" spans="1:6" ht="12.75">
      <c r="A1075" s="765" t="s">
        <v>879</v>
      </c>
      <c r="B1075" s="766">
        <v>40515</v>
      </c>
      <c r="C1075" s="766">
        <v>40515</v>
      </c>
      <c r="D1075" s="766">
        <v>40514.7</v>
      </c>
      <c r="E1075" s="763">
        <v>100</v>
      </c>
      <c r="F1075" s="766">
        <v>0</v>
      </c>
    </row>
    <row r="1076" spans="1:6" ht="12.75">
      <c r="A1076" s="765" t="s">
        <v>881</v>
      </c>
      <c r="B1076" s="766">
        <v>40515</v>
      </c>
      <c r="C1076" s="766">
        <v>40515</v>
      </c>
      <c r="D1076" s="766">
        <v>40514.7</v>
      </c>
      <c r="E1076" s="763">
        <v>100</v>
      </c>
      <c r="F1076" s="766">
        <v>0</v>
      </c>
    </row>
    <row r="1077" spans="1:6" ht="12.75">
      <c r="A1077" s="765" t="s">
        <v>889</v>
      </c>
      <c r="B1077" s="766">
        <v>40515</v>
      </c>
      <c r="C1077" s="766">
        <v>40515</v>
      </c>
      <c r="D1077" s="766">
        <v>40514.7</v>
      </c>
      <c r="E1077" s="763">
        <v>100</v>
      </c>
      <c r="F1077" s="766">
        <v>0</v>
      </c>
    </row>
    <row r="1078" spans="1:6" s="764" customFormat="1" ht="12.75">
      <c r="A1078" s="758" t="s">
        <v>750</v>
      </c>
      <c r="B1078" s="759"/>
      <c r="C1078" s="759"/>
      <c r="D1078" s="759"/>
      <c r="E1078" s="763"/>
      <c r="F1078" s="759"/>
    </row>
    <row r="1079" spans="1:6" ht="12.75">
      <c r="A1079" s="758" t="s">
        <v>860</v>
      </c>
      <c r="B1079" s="759">
        <v>40515</v>
      </c>
      <c r="C1079" s="759">
        <v>40515</v>
      </c>
      <c r="D1079" s="759">
        <v>40514.7</v>
      </c>
      <c r="E1079" s="760">
        <v>100</v>
      </c>
      <c r="F1079" s="759">
        <v>0</v>
      </c>
    </row>
    <row r="1080" spans="1:6" ht="12.75">
      <c r="A1080" s="765" t="s">
        <v>863</v>
      </c>
      <c r="B1080" s="766">
        <v>40515</v>
      </c>
      <c r="C1080" s="766">
        <v>40515</v>
      </c>
      <c r="D1080" s="766">
        <v>40514.7</v>
      </c>
      <c r="E1080" s="763">
        <v>100</v>
      </c>
      <c r="F1080" s="766">
        <v>0</v>
      </c>
    </row>
    <row r="1081" spans="1:6" ht="12.75">
      <c r="A1081" s="758" t="s">
        <v>989</v>
      </c>
      <c r="B1081" s="759">
        <v>40515</v>
      </c>
      <c r="C1081" s="759">
        <v>40515</v>
      </c>
      <c r="D1081" s="759">
        <v>40514.7</v>
      </c>
      <c r="E1081" s="760">
        <v>100</v>
      </c>
      <c r="F1081" s="759">
        <v>0</v>
      </c>
    </row>
    <row r="1082" spans="1:6" ht="12.75">
      <c r="A1082" s="765" t="s">
        <v>879</v>
      </c>
      <c r="B1082" s="766">
        <v>40515</v>
      </c>
      <c r="C1082" s="766">
        <v>40515</v>
      </c>
      <c r="D1082" s="766">
        <v>40514.7</v>
      </c>
      <c r="E1082" s="763">
        <v>100</v>
      </c>
      <c r="F1082" s="766">
        <v>0</v>
      </c>
    </row>
    <row r="1083" spans="1:6" ht="12.75">
      <c r="A1083" s="765" t="s">
        <v>881</v>
      </c>
      <c r="B1083" s="766">
        <v>40515</v>
      </c>
      <c r="C1083" s="766">
        <v>40515</v>
      </c>
      <c r="D1083" s="766">
        <v>40514.7</v>
      </c>
      <c r="E1083" s="763">
        <v>100</v>
      </c>
      <c r="F1083" s="766">
        <v>0</v>
      </c>
    </row>
    <row r="1084" spans="1:6" ht="12.75">
      <c r="A1084" s="765" t="s">
        <v>889</v>
      </c>
      <c r="B1084" s="766">
        <v>40515</v>
      </c>
      <c r="C1084" s="766">
        <v>40515</v>
      </c>
      <c r="D1084" s="766">
        <v>40514.7</v>
      </c>
      <c r="E1084" s="763">
        <v>100</v>
      </c>
      <c r="F1084" s="766">
        <v>0</v>
      </c>
    </row>
    <row r="1085" spans="1:6" s="764" customFormat="1" ht="12.75">
      <c r="A1085" s="758" t="s">
        <v>439</v>
      </c>
      <c r="B1085" s="759"/>
      <c r="C1085" s="759"/>
      <c r="D1085" s="759"/>
      <c r="E1085" s="763"/>
      <c r="F1085" s="759"/>
    </row>
    <row r="1086" spans="1:6" ht="12.75">
      <c r="A1086" s="758" t="s">
        <v>860</v>
      </c>
      <c r="B1086" s="759">
        <v>12354715</v>
      </c>
      <c r="C1086" s="759">
        <v>5372588</v>
      </c>
      <c r="D1086" s="759">
        <v>6082453.8</v>
      </c>
      <c r="E1086" s="760">
        <v>49.23</v>
      </c>
      <c r="F1086" s="759">
        <v>526336.09</v>
      </c>
    </row>
    <row r="1087" spans="1:6" ht="25.5">
      <c r="A1087" s="765" t="s">
        <v>577</v>
      </c>
      <c r="B1087" s="766">
        <v>0</v>
      </c>
      <c r="C1087" s="766">
        <v>0</v>
      </c>
      <c r="D1087" s="766">
        <v>84415.08</v>
      </c>
      <c r="E1087" s="768" t="s">
        <v>529</v>
      </c>
      <c r="F1087" s="766">
        <v>-16.99</v>
      </c>
    </row>
    <row r="1088" spans="1:6" ht="12.75">
      <c r="A1088" s="765" t="s">
        <v>863</v>
      </c>
      <c r="B1088" s="766">
        <v>7133349</v>
      </c>
      <c r="C1088" s="766">
        <v>2486866</v>
      </c>
      <c r="D1088" s="766">
        <v>3112316.72</v>
      </c>
      <c r="E1088" s="763">
        <v>43.63</v>
      </c>
      <c r="F1088" s="766">
        <v>-130.92</v>
      </c>
    </row>
    <row r="1089" spans="1:6" ht="12.75">
      <c r="A1089" s="765" t="s">
        <v>874</v>
      </c>
      <c r="B1089" s="766">
        <v>5221366</v>
      </c>
      <c r="C1089" s="766">
        <v>2885722</v>
      </c>
      <c r="D1089" s="766">
        <v>2885722</v>
      </c>
      <c r="E1089" s="763">
        <v>55.27</v>
      </c>
      <c r="F1089" s="766">
        <v>526484</v>
      </c>
    </row>
    <row r="1090" spans="1:6" ht="25.5">
      <c r="A1090" s="765" t="s">
        <v>876</v>
      </c>
      <c r="B1090" s="766">
        <v>5221366</v>
      </c>
      <c r="C1090" s="766">
        <v>2885722</v>
      </c>
      <c r="D1090" s="766">
        <v>2885722</v>
      </c>
      <c r="E1090" s="763">
        <v>55.27</v>
      </c>
      <c r="F1090" s="766">
        <v>526484</v>
      </c>
    </row>
    <row r="1091" spans="1:6" ht="12.75">
      <c r="A1091" s="758" t="s">
        <v>989</v>
      </c>
      <c r="B1091" s="759">
        <v>16811819</v>
      </c>
      <c r="C1091" s="759">
        <v>7640901</v>
      </c>
      <c r="D1091" s="759">
        <v>7195550.46</v>
      </c>
      <c r="E1091" s="760">
        <v>42.8</v>
      </c>
      <c r="F1091" s="759">
        <v>1400596.51</v>
      </c>
    </row>
    <row r="1092" spans="1:6" ht="12.75">
      <c r="A1092" s="765" t="s">
        <v>879</v>
      </c>
      <c r="B1092" s="766">
        <v>15759536</v>
      </c>
      <c r="C1092" s="766">
        <v>7296605</v>
      </c>
      <c r="D1092" s="766">
        <v>6852166.43</v>
      </c>
      <c r="E1092" s="763">
        <v>43.48</v>
      </c>
      <c r="F1092" s="766">
        <v>1397807.67</v>
      </c>
    </row>
    <row r="1093" spans="1:6" ht="12.75">
      <c r="A1093" s="765" t="s">
        <v>881</v>
      </c>
      <c r="B1093" s="766">
        <v>2384115</v>
      </c>
      <c r="C1093" s="766">
        <v>917886</v>
      </c>
      <c r="D1093" s="766">
        <v>805208.96</v>
      </c>
      <c r="E1093" s="763">
        <v>33.77</v>
      </c>
      <c r="F1093" s="766">
        <v>131583.9</v>
      </c>
    </row>
    <row r="1094" spans="1:6" ht="12.75">
      <c r="A1094" s="765" t="s">
        <v>883</v>
      </c>
      <c r="B1094" s="766">
        <v>1129278</v>
      </c>
      <c r="C1094" s="766">
        <v>493247</v>
      </c>
      <c r="D1094" s="766">
        <v>427815.91</v>
      </c>
      <c r="E1094" s="763">
        <v>37.88</v>
      </c>
      <c r="F1094" s="766">
        <v>58631.29</v>
      </c>
    </row>
    <row r="1095" spans="1:6" ht="12.75">
      <c r="A1095" s="765" t="s">
        <v>885</v>
      </c>
      <c r="B1095" s="766">
        <v>880025</v>
      </c>
      <c r="C1095" s="766">
        <v>394671</v>
      </c>
      <c r="D1095" s="766">
        <v>343022.57</v>
      </c>
      <c r="E1095" s="763">
        <v>38.98</v>
      </c>
      <c r="F1095" s="766">
        <v>47541.77</v>
      </c>
    </row>
    <row r="1096" spans="1:6" ht="12.75">
      <c r="A1096" s="765" t="s">
        <v>889</v>
      </c>
      <c r="B1096" s="766">
        <v>1254837</v>
      </c>
      <c r="C1096" s="766">
        <v>424639</v>
      </c>
      <c r="D1096" s="766">
        <v>377393.05</v>
      </c>
      <c r="E1096" s="763">
        <v>30.08</v>
      </c>
      <c r="F1096" s="766">
        <v>72952.61</v>
      </c>
    </row>
    <row r="1097" spans="1:6" ht="12.75">
      <c r="A1097" s="765" t="s">
        <v>909</v>
      </c>
      <c r="B1097" s="766">
        <v>1751559</v>
      </c>
      <c r="C1097" s="766">
        <v>994600</v>
      </c>
      <c r="D1097" s="766">
        <v>942115.05</v>
      </c>
      <c r="E1097" s="763">
        <v>53.79</v>
      </c>
      <c r="F1097" s="766">
        <v>244244.24</v>
      </c>
    </row>
    <row r="1098" spans="1:6" ht="12.75">
      <c r="A1098" s="765" t="s">
        <v>911</v>
      </c>
      <c r="B1098" s="766">
        <v>1751559</v>
      </c>
      <c r="C1098" s="766">
        <v>994600</v>
      </c>
      <c r="D1098" s="766">
        <v>942115.05</v>
      </c>
      <c r="E1098" s="763">
        <v>53.79</v>
      </c>
      <c r="F1098" s="766">
        <v>244244.24</v>
      </c>
    </row>
    <row r="1099" spans="1:6" ht="25.5">
      <c r="A1099" s="765" t="s">
        <v>929</v>
      </c>
      <c r="B1099" s="766">
        <v>5871291</v>
      </c>
      <c r="C1099" s="766">
        <v>1180777</v>
      </c>
      <c r="D1099" s="766">
        <v>1158633.92</v>
      </c>
      <c r="E1099" s="763">
        <v>19.73</v>
      </c>
      <c r="F1099" s="766">
        <v>366613.82</v>
      </c>
    </row>
    <row r="1100" spans="1:6" ht="12.75">
      <c r="A1100" s="765" t="s">
        <v>933</v>
      </c>
      <c r="B1100" s="766">
        <v>5871291</v>
      </c>
      <c r="C1100" s="766">
        <v>1180777</v>
      </c>
      <c r="D1100" s="766">
        <v>1158633.92</v>
      </c>
      <c r="E1100" s="763">
        <v>19.73</v>
      </c>
      <c r="F1100" s="766">
        <v>366613.82</v>
      </c>
    </row>
    <row r="1101" spans="1:6" ht="12.75">
      <c r="A1101" s="765" t="s">
        <v>935</v>
      </c>
      <c r="B1101" s="766">
        <v>5752571</v>
      </c>
      <c r="C1101" s="766">
        <v>4203342</v>
      </c>
      <c r="D1101" s="766">
        <v>3946208.5</v>
      </c>
      <c r="E1101" s="763">
        <v>68.6</v>
      </c>
      <c r="F1101" s="766">
        <v>655365.71</v>
      </c>
    </row>
    <row r="1102" spans="1:6" ht="38.25">
      <c r="A1102" s="765" t="s">
        <v>943</v>
      </c>
      <c r="B1102" s="766">
        <v>5752571</v>
      </c>
      <c r="C1102" s="766">
        <v>4203342</v>
      </c>
      <c r="D1102" s="766">
        <v>3946208.5</v>
      </c>
      <c r="E1102" s="763">
        <v>68.6</v>
      </c>
      <c r="F1102" s="766">
        <v>655365.71</v>
      </c>
    </row>
    <row r="1103" spans="1:6" ht="12.75">
      <c r="A1103" s="765" t="s">
        <v>945</v>
      </c>
      <c r="B1103" s="766">
        <v>1052283</v>
      </c>
      <c r="C1103" s="766">
        <v>344296</v>
      </c>
      <c r="D1103" s="766">
        <v>343384.03</v>
      </c>
      <c r="E1103" s="763">
        <v>32.63</v>
      </c>
      <c r="F1103" s="766">
        <v>2788.84</v>
      </c>
    </row>
    <row r="1104" spans="1:6" ht="12.75">
      <c r="A1104" s="765" t="s">
        <v>947</v>
      </c>
      <c r="B1104" s="766">
        <v>1052283</v>
      </c>
      <c r="C1104" s="766">
        <v>344296</v>
      </c>
      <c r="D1104" s="766">
        <v>343384.03</v>
      </c>
      <c r="E1104" s="763">
        <v>32.63</v>
      </c>
      <c r="F1104" s="766">
        <v>2788.84</v>
      </c>
    </row>
    <row r="1105" spans="1:6" ht="12.75">
      <c r="A1105" s="765" t="s">
        <v>533</v>
      </c>
      <c r="B1105" s="766">
        <v>-4457104</v>
      </c>
      <c r="C1105" s="766">
        <v>-2268313</v>
      </c>
      <c r="D1105" s="766">
        <v>-1113096.66</v>
      </c>
      <c r="E1105" s="768" t="s">
        <v>529</v>
      </c>
      <c r="F1105" s="766">
        <v>-874260.42</v>
      </c>
    </row>
    <row r="1106" spans="1:6" ht="12.75">
      <c r="A1106" s="765" t="s">
        <v>534</v>
      </c>
      <c r="B1106" s="766">
        <v>4457104</v>
      </c>
      <c r="C1106" s="766">
        <v>2268313</v>
      </c>
      <c r="D1106" s="767" t="s">
        <v>529</v>
      </c>
      <c r="E1106" s="768" t="s">
        <v>529</v>
      </c>
      <c r="F1106" s="767" t="s">
        <v>529</v>
      </c>
    </row>
    <row r="1107" spans="1:6" ht="12.75">
      <c r="A1107" s="765" t="s">
        <v>597</v>
      </c>
      <c r="B1107" s="766">
        <v>4457104</v>
      </c>
      <c r="C1107" s="766">
        <v>2268313</v>
      </c>
      <c r="D1107" s="767" t="s">
        <v>529</v>
      </c>
      <c r="E1107" s="768" t="s">
        <v>529</v>
      </c>
      <c r="F1107" s="767" t="s">
        <v>529</v>
      </c>
    </row>
    <row r="1108" spans="1:6" ht="25.5">
      <c r="A1108" s="765" t="s">
        <v>599</v>
      </c>
      <c r="B1108" s="766">
        <v>4457104</v>
      </c>
      <c r="C1108" s="766">
        <v>2268313</v>
      </c>
      <c r="D1108" s="767" t="s">
        <v>529</v>
      </c>
      <c r="E1108" s="768" t="s">
        <v>529</v>
      </c>
      <c r="F1108" s="767" t="s">
        <v>529</v>
      </c>
    </row>
    <row r="1109" spans="1:6" s="764" customFormat="1" ht="12.75">
      <c r="A1109" s="758" t="s">
        <v>1014</v>
      </c>
      <c r="B1109" s="759"/>
      <c r="C1109" s="759"/>
      <c r="D1109" s="759"/>
      <c r="E1109" s="763"/>
      <c r="F1109" s="759"/>
    </row>
    <row r="1110" spans="1:6" ht="12.75">
      <c r="A1110" s="758" t="s">
        <v>860</v>
      </c>
      <c r="B1110" s="759">
        <v>194759</v>
      </c>
      <c r="C1110" s="759">
        <v>102915</v>
      </c>
      <c r="D1110" s="759">
        <v>77765.85</v>
      </c>
      <c r="E1110" s="760">
        <v>39.93</v>
      </c>
      <c r="F1110" s="759">
        <v>1273.11</v>
      </c>
    </row>
    <row r="1111" spans="1:6" ht="12.75">
      <c r="A1111" s="765" t="s">
        <v>863</v>
      </c>
      <c r="B1111" s="766">
        <v>88494</v>
      </c>
      <c r="C1111" s="766">
        <v>47825</v>
      </c>
      <c r="D1111" s="766">
        <v>22675.85</v>
      </c>
      <c r="E1111" s="763">
        <v>25.62</v>
      </c>
      <c r="F1111" s="766">
        <v>462.11</v>
      </c>
    </row>
    <row r="1112" spans="1:6" ht="25.5">
      <c r="A1112" s="765" t="s">
        <v>1016</v>
      </c>
      <c r="B1112" s="766">
        <v>85083</v>
      </c>
      <c r="C1112" s="766">
        <v>44963</v>
      </c>
      <c r="D1112" s="766">
        <v>22675.84</v>
      </c>
      <c r="E1112" s="763">
        <v>26.65</v>
      </c>
      <c r="F1112" s="766">
        <v>462.11</v>
      </c>
    </row>
    <row r="1113" spans="1:6" ht="12.75">
      <c r="A1113" s="765" t="s">
        <v>874</v>
      </c>
      <c r="B1113" s="766">
        <v>106265</v>
      </c>
      <c r="C1113" s="766">
        <v>55090</v>
      </c>
      <c r="D1113" s="766">
        <v>55090</v>
      </c>
      <c r="E1113" s="763">
        <v>51.84</v>
      </c>
      <c r="F1113" s="766">
        <v>811</v>
      </c>
    </row>
    <row r="1114" spans="1:6" ht="25.5">
      <c r="A1114" s="765" t="s">
        <v>876</v>
      </c>
      <c r="B1114" s="766">
        <v>106265</v>
      </c>
      <c r="C1114" s="766">
        <v>55090</v>
      </c>
      <c r="D1114" s="766">
        <v>55090</v>
      </c>
      <c r="E1114" s="763">
        <v>51.84</v>
      </c>
      <c r="F1114" s="766">
        <v>811</v>
      </c>
    </row>
    <row r="1115" spans="1:6" ht="12.75">
      <c r="A1115" s="758" t="s">
        <v>989</v>
      </c>
      <c r="B1115" s="759">
        <v>194759</v>
      </c>
      <c r="C1115" s="759">
        <v>102915</v>
      </c>
      <c r="D1115" s="759">
        <v>66195.98</v>
      </c>
      <c r="E1115" s="760">
        <v>33.99</v>
      </c>
      <c r="F1115" s="759">
        <v>3518.3</v>
      </c>
    </row>
    <row r="1116" spans="1:6" ht="12.75">
      <c r="A1116" s="765" t="s">
        <v>879</v>
      </c>
      <c r="B1116" s="766">
        <v>194759</v>
      </c>
      <c r="C1116" s="766">
        <v>102915</v>
      </c>
      <c r="D1116" s="766">
        <v>66195.98</v>
      </c>
      <c r="E1116" s="763">
        <v>33.99</v>
      </c>
      <c r="F1116" s="766">
        <v>3518.3</v>
      </c>
    </row>
    <row r="1117" spans="1:6" ht="12.75">
      <c r="A1117" s="765" t="s">
        <v>881</v>
      </c>
      <c r="B1117" s="766">
        <v>109676</v>
      </c>
      <c r="C1117" s="766">
        <v>57952</v>
      </c>
      <c r="D1117" s="766">
        <v>43520.13</v>
      </c>
      <c r="E1117" s="763">
        <v>39.68</v>
      </c>
      <c r="F1117" s="766">
        <v>3056.19</v>
      </c>
    </row>
    <row r="1118" spans="1:6" ht="12.75">
      <c r="A1118" s="765" t="s">
        <v>883</v>
      </c>
      <c r="B1118" s="766">
        <v>39884</v>
      </c>
      <c r="C1118" s="766">
        <v>30979</v>
      </c>
      <c r="D1118" s="766">
        <v>24058.83</v>
      </c>
      <c r="E1118" s="763">
        <v>60.32</v>
      </c>
      <c r="F1118" s="766">
        <v>2014.04</v>
      </c>
    </row>
    <row r="1119" spans="1:6" ht="12.75">
      <c r="A1119" s="765" t="s">
        <v>885</v>
      </c>
      <c r="B1119" s="766">
        <v>32139</v>
      </c>
      <c r="C1119" s="766">
        <v>24898</v>
      </c>
      <c r="D1119" s="766">
        <v>19513.46</v>
      </c>
      <c r="E1119" s="763">
        <v>60.72</v>
      </c>
      <c r="F1119" s="766">
        <v>1834.73</v>
      </c>
    </row>
    <row r="1120" spans="1:6" ht="12.75">
      <c r="A1120" s="765" t="s">
        <v>889</v>
      </c>
      <c r="B1120" s="766">
        <v>69792</v>
      </c>
      <c r="C1120" s="766">
        <v>26973</v>
      </c>
      <c r="D1120" s="766">
        <v>19461.3</v>
      </c>
      <c r="E1120" s="763">
        <v>27.88</v>
      </c>
      <c r="F1120" s="766">
        <v>1042.15</v>
      </c>
    </row>
    <row r="1121" spans="1:6" ht="12.75">
      <c r="A1121" s="765" t="s">
        <v>935</v>
      </c>
      <c r="B1121" s="766">
        <v>85083</v>
      </c>
      <c r="C1121" s="766">
        <v>44963</v>
      </c>
      <c r="D1121" s="766">
        <v>22675.85</v>
      </c>
      <c r="E1121" s="763">
        <v>26.65</v>
      </c>
      <c r="F1121" s="766">
        <v>462.11</v>
      </c>
    </row>
    <row r="1122" spans="1:6" ht="12.75">
      <c r="A1122" s="765" t="s">
        <v>1022</v>
      </c>
      <c r="B1122" s="766">
        <v>85083</v>
      </c>
      <c r="C1122" s="766">
        <v>44963</v>
      </c>
      <c r="D1122" s="766">
        <v>22675.85</v>
      </c>
      <c r="E1122" s="763">
        <v>26.65</v>
      </c>
      <c r="F1122" s="766">
        <v>462.11</v>
      </c>
    </row>
    <row r="1123" spans="1:6" ht="38.25">
      <c r="A1123" s="765" t="s">
        <v>1024</v>
      </c>
      <c r="B1123" s="766">
        <v>85083</v>
      </c>
      <c r="C1123" s="766">
        <v>44963</v>
      </c>
      <c r="D1123" s="766">
        <v>22675.85</v>
      </c>
      <c r="E1123" s="763">
        <v>26.65</v>
      </c>
      <c r="F1123" s="766">
        <v>462.11</v>
      </c>
    </row>
    <row r="1124" spans="1:6" ht="12.75">
      <c r="A1124" s="765" t="s">
        <v>533</v>
      </c>
      <c r="B1124" s="766">
        <v>0</v>
      </c>
      <c r="C1124" s="766">
        <v>0</v>
      </c>
      <c r="D1124" s="766">
        <v>11569.87</v>
      </c>
      <c r="E1124" s="768" t="s">
        <v>529</v>
      </c>
      <c r="F1124" s="766">
        <v>-2245.19</v>
      </c>
    </row>
    <row r="1125" spans="1:6" s="764" customFormat="1" ht="12.75">
      <c r="A1125" s="758" t="s">
        <v>750</v>
      </c>
      <c r="B1125" s="759"/>
      <c r="C1125" s="759"/>
      <c r="D1125" s="759"/>
      <c r="E1125" s="763"/>
      <c r="F1125" s="759"/>
    </row>
    <row r="1126" spans="1:6" ht="12.75">
      <c r="A1126" s="758" t="s">
        <v>860</v>
      </c>
      <c r="B1126" s="759">
        <v>1460367</v>
      </c>
      <c r="C1126" s="759">
        <v>295380</v>
      </c>
      <c r="D1126" s="759">
        <v>295380</v>
      </c>
      <c r="E1126" s="760">
        <v>20.23</v>
      </c>
      <c r="F1126" s="759">
        <v>5658</v>
      </c>
    </row>
    <row r="1127" spans="1:6" ht="12.75">
      <c r="A1127" s="765" t="s">
        <v>863</v>
      </c>
      <c r="B1127" s="766">
        <v>466620</v>
      </c>
      <c r="C1127" s="766">
        <v>5982</v>
      </c>
      <c r="D1127" s="766">
        <v>5982</v>
      </c>
      <c r="E1127" s="763">
        <v>1.28</v>
      </c>
      <c r="F1127" s="766">
        <v>0</v>
      </c>
    </row>
    <row r="1128" spans="1:6" ht="25.5">
      <c r="A1128" s="765" t="s">
        <v>1016</v>
      </c>
      <c r="B1128" s="766">
        <v>462884</v>
      </c>
      <c r="C1128" s="766">
        <v>5982</v>
      </c>
      <c r="D1128" s="766">
        <v>5982</v>
      </c>
      <c r="E1128" s="763">
        <v>1.29</v>
      </c>
      <c r="F1128" s="766">
        <v>0</v>
      </c>
    </row>
    <row r="1129" spans="1:6" ht="12.75">
      <c r="A1129" s="765" t="s">
        <v>874</v>
      </c>
      <c r="B1129" s="766">
        <v>993747</v>
      </c>
      <c r="C1129" s="766">
        <v>289398</v>
      </c>
      <c r="D1129" s="766">
        <v>289398</v>
      </c>
      <c r="E1129" s="763">
        <v>29.12</v>
      </c>
      <c r="F1129" s="766">
        <v>5658</v>
      </c>
    </row>
    <row r="1130" spans="1:6" ht="25.5">
      <c r="A1130" s="765" t="s">
        <v>876</v>
      </c>
      <c r="B1130" s="766">
        <v>993747</v>
      </c>
      <c r="C1130" s="766">
        <v>289398</v>
      </c>
      <c r="D1130" s="766">
        <v>289398</v>
      </c>
      <c r="E1130" s="763">
        <v>29.12</v>
      </c>
      <c r="F1130" s="766">
        <v>5658</v>
      </c>
    </row>
    <row r="1131" spans="1:6" ht="12.75">
      <c r="A1131" s="758" t="s">
        <v>989</v>
      </c>
      <c r="B1131" s="759">
        <v>1460367</v>
      </c>
      <c r="C1131" s="759">
        <v>295380</v>
      </c>
      <c r="D1131" s="759">
        <v>295369.76</v>
      </c>
      <c r="E1131" s="760">
        <v>20.23</v>
      </c>
      <c r="F1131" s="759">
        <v>5880.21</v>
      </c>
    </row>
    <row r="1132" spans="1:6" ht="12.75">
      <c r="A1132" s="765" t="s">
        <v>879</v>
      </c>
      <c r="B1132" s="766">
        <v>102099</v>
      </c>
      <c r="C1132" s="766">
        <v>45043</v>
      </c>
      <c r="D1132" s="766">
        <v>45033.51</v>
      </c>
      <c r="E1132" s="763">
        <v>44.11</v>
      </c>
      <c r="F1132" s="766">
        <v>5880.21</v>
      </c>
    </row>
    <row r="1133" spans="1:6" ht="12.75">
      <c r="A1133" s="765" t="s">
        <v>881</v>
      </c>
      <c r="B1133" s="766">
        <v>74393</v>
      </c>
      <c r="C1133" s="766">
        <v>39061</v>
      </c>
      <c r="D1133" s="766">
        <v>39051.51</v>
      </c>
      <c r="E1133" s="763">
        <v>52.49</v>
      </c>
      <c r="F1133" s="766">
        <v>5880.21</v>
      </c>
    </row>
    <row r="1134" spans="1:6" ht="12.75">
      <c r="A1134" s="765" t="s">
        <v>883</v>
      </c>
      <c r="B1134" s="766">
        <v>7001</v>
      </c>
      <c r="C1134" s="766">
        <v>5445</v>
      </c>
      <c r="D1134" s="766">
        <v>5435.51</v>
      </c>
      <c r="E1134" s="763">
        <v>77.64</v>
      </c>
      <c r="F1134" s="766">
        <v>514.88</v>
      </c>
    </row>
    <row r="1135" spans="1:6" ht="12.75">
      <c r="A1135" s="765" t="s">
        <v>885</v>
      </c>
      <c r="B1135" s="766">
        <v>5641</v>
      </c>
      <c r="C1135" s="766">
        <v>4384</v>
      </c>
      <c r="D1135" s="766">
        <v>4374.67</v>
      </c>
      <c r="E1135" s="763">
        <v>77.55</v>
      </c>
      <c r="F1135" s="766">
        <v>414.54</v>
      </c>
    </row>
    <row r="1136" spans="1:6" ht="12.75">
      <c r="A1136" s="765" t="s">
        <v>889</v>
      </c>
      <c r="B1136" s="766">
        <v>67392</v>
      </c>
      <c r="C1136" s="766">
        <v>33616</v>
      </c>
      <c r="D1136" s="766">
        <v>33616</v>
      </c>
      <c r="E1136" s="763">
        <v>49.88</v>
      </c>
      <c r="F1136" s="766">
        <v>5365.33</v>
      </c>
    </row>
    <row r="1137" spans="1:6" ht="12.75">
      <c r="A1137" s="765" t="s">
        <v>909</v>
      </c>
      <c r="B1137" s="766">
        <v>65</v>
      </c>
      <c r="C1137" s="766">
        <v>0</v>
      </c>
      <c r="D1137" s="766">
        <v>0</v>
      </c>
      <c r="E1137" s="763">
        <v>0</v>
      </c>
      <c r="F1137" s="766">
        <v>0</v>
      </c>
    </row>
    <row r="1138" spans="1:6" ht="12.75">
      <c r="A1138" s="765" t="s">
        <v>911</v>
      </c>
      <c r="B1138" s="766">
        <v>65</v>
      </c>
      <c r="C1138" s="766">
        <v>0</v>
      </c>
      <c r="D1138" s="766">
        <v>0</v>
      </c>
      <c r="E1138" s="763">
        <v>0</v>
      </c>
      <c r="F1138" s="766">
        <v>0</v>
      </c>
    </row>
    <row r="1139" spans="1:6" ht="25.5">
      <c r="A1139" s="765" t="s">
        <v>929</v>
      </c>
      <c r="B1139" s="766">
        <v>1519</v>
      </c>
      <c r="C1139" s="766">
        <v>0</v>
      </c>
      <c r="D1139" s="766">
        <v>0</v>
      </c>
      <c r="E1139" s="763">
        <v>0</v>
      </c>
      <c r="F1139" s="766">
        <v>0</v>
      </c>
    </row>
    <row r="1140" spans="1:6" ht="12.75">
      <c r="A1140" s="765" t="s">
        <v>933</v>
      </c>
      <c r="B1140" s="766">
        <v>1519</v>
      </c>
      <c r="C1140" s="766">
        <v>0</v>
      </c>
      <c r="D1140" s="766">
        <v>0</v>
      </c>
      <c r="E1140" s="763">
        <v>0</v>
      </c>
      <c r="F1140" s="766">
        <v>0</v>
      </c>
    </row>
    <row r="1141" spans="1:6" ht="12.75">
      <c r="A1141" s="765" t="s">
        <v>935</v>
      </c>
      <c r="B1141" s="766">
        <v>26122</v>
      </c>
      <c r="C1141" s="766">
        <v>5982</v>
      </c>
      <c r="D1141" s="766">
        <v>5982</v>
      </c>
      <c r="E1141" s="763">
        <v>22.9</v>
      </c>
      <c r="F1141" s="766">
        <v>0</v>
      </c>
    </row>
    <row r="1142" spans="1:6" ht="38.25">
      <c r="A1142" s="765" t="s">
        <v>943</v>
      </c>
      <c r="B1142" s="766">
        <v>2152</v>
      </c>
      <c r="C1142" s="766">
        <v>0</v>
      </c>
      <c r="D1142" s="766">
        <v>0</v>
      </c>
      <c r="E1142" s="763">
        <v>0</v>
      </c>
      <c r="F1142" s="766">
        <v>0</v>
      </c>
    </row>
    <row r="1143" spans="1:6" ht="12.75">
      <c r="A1143" s="765" t="s">
        <v>1022</v>
      </c>
      <c r="B1143" s="766">
        <v>23970</v>
      </c>
      <c r="C1143" s="766">
        <v>5982</v>
      </c>
      <c r="D1143" s="766">
        <v>5982</v>
      </c>
      <c r="E1143" s="763">
        <v>24.96</v>
      </c>
      <c r="F1143" s="766">
        <v>0</v>
      </c>
    </row>
    <row r="1144" spans="1:6" ht="38.25">
      <c r="A1144" s="765" t="s">
        <v>1024</v>
      </c>
      <c r="B1144" s="766">
        <v>23970</v>
      </c>
      <c r="C1144" s="766">
        <v>5982</v>
      </c>
      <c r="D1144" s="766">
        <v>5982</v>
      </c>
      <c r="E1144" s="763">
        <v>24.96</v>
      </c>
      <c r="F1144" s="766">
        <v>0</v>
      </c>
    </row>
    <row r="1145" spans="1:6" ht="12.75">
      <c r="A1145" s="765" t="s">
        <v>945</v>
      </c>
      <c r="B1145" s="766">
        <v>1358268</v>
      </c>
      <c r="C1145" s="766">
        <v>250337</v>
      </c>
      <c r="D1145" s="766">
        <v>250336.25</v>
      </c>
      <c r="E1145" s="763">
        <v>18.43</v>
      </c>
      <c r="F1145" s="766">
        <v>0</v>
      </c>
    </row>
    <row r="1146" spans="1:6" ht="12.75">
      <c r="A1146" s="765" t="s">
        <v>947</v>
      </c>
      <c r="B1146" s="766">
        <v>919354</v>
      </c>
      <c r="C1146" s="766">
        <v>250337</v>
      </c>
      <c r="D1146" s="766">
        <v>250336.25</v>
      </c>
      <c r="E1146" s="763">
        <v>27.23</v>
      </c>
      <c r="F1146" s="766">
        <v>0</v>
      </c>
    </row>
    <row r="1147" spans="1:6" ht="25.5">
      <c r="A1147" s="765" t="s">
        <v>953</v>
      </c>
      <c r="B1147" s="766">
        <v>438914</v>
      </c>
      <c r="C1147" s="766">
        <v>0</v>
      </c>
      <c r="D1147" s="766">
        <v>0</v>
      </c>
      <c r="E1147" s="763">
        <v>0</v>
      </c>
      <c r="F1147" s="766">
        <v>0</v>
      </c>
    </row>
    <row r="1148" spans="1:6" ht="25.5">
      <c r="A1148" s="765" t="s">
        <v>1031</v>
      </c>
      <c r="B1148" s="766">
        <v>438914</v>
      </c>
      <c r="C1148" s="766">
        <v>0</v>
      </c>
      <c r="D1148" s="766">
        <v>0</v>
      </c>
      <c r="E1148" s="763">
        <v>0</v>
      </c>
      <c r="F1148" s="766">
        <v>0</v>
      </c>
    </row>
    <row r="1149" spans="1:6" ht="12.75">
      <c r="A1149" s="765" t="s">
        <v>533</v>
      </c>
      <c r="B1149" s="766">
        <v>0</v>
      </c>
      <c r="C1149" s="766">
        <v>0</v>
      </c>
      <c r="D1149" s="766">
        <v>10.24</v>
      </c>
      <c r="E1149" s="768" t="s">
        <v>529</v>
      </c>
      <c r="F1149" s="766">
        <v>-222.21</v>
      </c>
    </row>
    <row r="1150" spans="1:6" s="764" customFormat="1" ht="12.75">
      <c r="A1150" s="758" t="s">
        <v>1038</v>
      </c>
      <c r="B1150" s="759"/>
      <c r="C1150" s="759"/>
      <c r="D1150" s="759"/>
      <c r="E1150" s="763"/>
      <c r="F1150" s="759"/>
    </row>
    <row r="1151" spans="1:6" ht="12.75">
      <c r="A1151" s="758" t="s">
        <v>860</v>
      </c>
      <c r="B1151" s="759">
        <v>1320308</v>
      </c>
      <c r="C1151" s="759">
        <v>1041703</v>
      </c>
      <c r="D1151" s="759">
        <v>883363.18</v>
      </c>
      <c r="E1151" s="760">
        <v>66.91</v>
      </c>
      <c r="F1151" s="759">
        <v>186471.39</v>
      </c>
    </row>
    <row r="1152" spans="1:6" ht="12.75">
      <c r="A1152" s="765" t="s">
        <v>863</v>
      </c>
      <c r="B1152" s="766">
        <v>369934</v>
      </c>
      <c r="C1152" s="766">
        <v>231964</v>
      </c>
      <c r="D1152" s="766">
        <v>73624.18</v>
      </c>
      <c r="E1152" s="763">
        <v>19.9</v>
      </c>
      <c r="F1152" s="766">
        <v>8575.39</v>
      </c>
    </row>
    <row r="1153" spans="1:6" ht="25.5">
      <c r="A1153" s="765" t="s">
        <v>1016</v>
      </c>
      <c r="B1153" s="766">
        <v>369934</v>
      </c>
      <c r="C1153" s="766">
        <v>231964</v>
      </c>
      <c r="D1153" s="766">
        <v>73624.17</v>
      </c>
      <c r="E1153" s="763">
        <v>19.9</v>
      </c>
      <c r="F1153" s="766">
        <v>8575.39</v>
      </c>
    </row>
    <row r="1154" spans="1:6" ht="12.75">
      <c r="A1154" s="765" t="s">
        <v>874</v>
      </c>
      <c r="B1154" s="766">
        <v>950374</v>
      </c>
      <c r="C1154" s="766">
        <v>809739</v>
      </c>
      <c r="D1154" s="766">
        <v>809739</v>
      </c>
      <c r="E1154" s="763">
        <v>85.2</v>
      </c>
      <c r="F1154" s="766">
        <v>177896</v>
      </c>
    </row>
    <row r="1155" spans="1:6" ht="25.5">
      <c r="A1155" s="765" t="s">
        <v>876</v>
      </c>
      <c r="B1155" s="766">
        <v>950374</v>
      </c>
      <c r="C1155" s="766">
        <v>809739</v>
      </c>
      <c r="D1155" s="766">
        <v>809739</v>
      </c>
      <c r="E1155" s="763">
        <v>85.2</v>
      </c>
      <c r="F1155" s="766">
        <v>177896</v>
      </c>
    </row>
    <row r="1156" spans="1:6" ht="12.75">
      <c r="A1156" s="758" t="s">
        <v>989</v>
      </c>
      <c r="B1156" s="759">
        <v>1320308</v>
      </c>
      <c r="C1156" s="759">
        <v>1041703</v>
      </c>
      <c r="D1156" s="759">
        <v>855013.28</v>
      </c>
      <c r="E1156" s="760">
        <v>64.76</v>
      </c>
      <c r="F1156" s="759">
        <v>189428.07</v>
      </c>
    </row>
    <row r="1157" spans="1:6" ht="12.75">
      <c r="A1157" s="765" t="s">
        <v>879</v>
      </c>
      <c r="B1157" s="766">
        <v>1262363</v>
      </c>
      <c r="C1157" s="766">
        <v>983758</v>
      </c>
      <c r="D1157" s="766">
        <v>797068.28</v>
      </c>
      <c r="E1157" s="763">
        <v>63.14</v>
      </c>
      <c r="F1157" s="766">
        <v>189428.07</v>
      </c>
    </row>
    <row r="1158" spans="1:6" ht="12.75">
      <c r="A1158" s="765" t="s">
        <v>881</v>
      </c>
      <c r="B1158" s="766">
        <v>27783</v>
      </c>
      <c r="C1158" s="766">
        <v>27783</v>
      </c>
      <c r="D1158" s="766">
        <v>16480.11</v>
      </c>
      <c r="E1158" s="763">
        <v>59.32</v>
      </c>
      <c r="F1158" s="766">
        <v>1174.15</v>
      </c>
    </row>
    <row r="1159" spans="1:6" ht="12.75">
      <c r="A1159" s="765" t="s">
        <v>883</v>
      </c>
      <c r="B1159" s="766">
        <v>15193</v>
      </c>
      <c r="C1159" s="766">
        <v>15193</v>
      </c>
      <c r="D1159" s="766">
        <v>11355.45</v>
      </c>
      <c r="E1159" s="763">
        <v>74.74</v>
      </c>
      <c r="F1159" s="766">
        <v>1117.98</v>
      </c>
    </row>
    <row r="1160" spans="1:6" ht="12.75">
      <c r="A1160" s="765" t="s">
        <v>885</v>
      </c>
      <c r="B1160" s="766">
        <v>12340</v>
      </c>
      <c r="C1160" s="766">
        <v>12340</v>
      </c>
      <c r="D1160" s="766">
        <v>9276.68</v>
      </c>
      <c r="E1160" s="763">
        <v>75.18</v>
      </c>
      <c r="F1160" s="766">
        <v>913.64</v>
      </c>
    </row>
    <row r="1161" spans="1:6" ht="12.75">
      <c r="A1161" s="765" t="s">
        <v>889</v>
      </c>
      <c r="B1161" s="766">
        <v>12590</v>
      </c>
      <c r="C1161" s="766">
        <v>12590</v>
      </c>
      <c r="D1161" s="766">
        <v>5124.66</v>
      </c>
      <c r="E1161" s="763">
        <v>40.7</v>
      </c>
      <c r="F1161" s="766">
        <v>56.17</v>
      </c>
    </row>
    <row r="1162" spans="1:6" ht="12.75">
      <c r="A1162" s="765" t="s">
        <v>935</v>
      </c>
      <c r="B1162" s="766">
        <v>1234580</v>
      </c>
      <c r="C1162" s="766">
        <v>955975</v>
      </c>
      <c r="D1162" s="766">
        <v>780588.17</v>
      </c>
      <c r="E1162" s="763">
        <v>63.23</v>
      </c>
      <c r="F1162" s="766">
        <v>188253.92</v>
      </c>
    </row>
    <row r="1163" spans="1:6" ht="38.25">
      <c r="A1163" s="765" t="s">
        <v>943</v>
      </c>
      <c r="B1163" s="766">
        <v>864646</v>
      </c>
      <c r="C1163" s="766">
        <v>724011</v>
      </c>
      <c r="D1163" s="766">
        <v>706964</v>
      </c>
      <c r="E1163" s="763">
        <v>81.76</v>
      </c>
      <c r="F1163" s="766">
        <v>173239</v>
      </c>
    </row>
    <row r="1164" spans="1:6" ht="12.75">
      <c r="A1164" s="765" t="s">
        <v>1022</v>
      </c>
      <c r="B1164" s="766">
        <v>369934</v>
      </c>
      <c r="C1164" s="766">
        <v>231964</v>
      </c>
      <c r="D1164" s="766">
        <v>73624.17</v>
      </c>
      <c r="E1164" s="763">
        <v>19.9</v>
      </c>
      <c r="F1164" s="766">
        <v>15014.92</v>
      </c>
    </row>
    <row r="1165" spans="1:6" ht="38.25">
      <c r="A1165" s="765" t="s">
        <v>1024</v>
      </c>
      <c r="B1165" s="766">
        <v>369934</v>
      </c>
      <c r="C1165" s="766">
        <v>231964</v>
      </c>
      <c r="D1165" s="766">
        <v>73624.17</v>
      </c>
      <c r="E1165" s="763">
        <v>19.9</v>
      </c>
      <c r="F1165" s="766">
        <v>15014.92</v>
      </c>
    </row>
    <row r="1166" spans="1:6" ht="12.75">
      <c r="A1166" s="765" t="s">
        <v>945</v>
      </c>
      <c r="B1166" s="766">
        <v>57945</v>
      </c>
      <c r="C1166" s="766">
        <v>57945</v>
      </c>
      <c r="D1166" s="766">
        <v>57945</v>
      </c>
      <c r="E1166" s="763">
        <v>100</v>
      </c>
      <c r="F1166" s="766">
        <v>0</v>
      </c>
    </row>
    <row r="1167" spans="1:6" ht="12.75">
      <c r="A1167" s="765" t="s">
        <v>947</v>
      </c>
      <c r="B1167" s="766">
        <v>57945</v>
      </c>
      <c r="C1167" s="766">
        <v>57945</v>
      </c>
      <c r="D1167" s="766">
        <v>57945</v>
      </c>
      <c r="E1167" s="763">
        <v>100</v>
      </c>
      <c r="F1167" s="766">
        <v>0</v>
      </c>
    </row>
    <row r="1168" spans="1:6" ht="12.75">
      <c r="A1168" s="765" t="s">
        <v>533</v>
      </c>
      <c r="B1168" s="766">
        <v>0</v>
      </c>
      <c r="C1168" s="766">
        <v>0</v>
      </c>
      <c r="D1168" s="766">
        <v>28349.9</v>
      </c>
      <c r="E1168" s="768" t="s">
        <v>529</v>
      </c>
      <c r="F1168" s="766">
        <v>-2956.68</v>
      </c>
    </row>
    <row r="1169" spans="1:6" s="764" customFormat="1" ht="12.75">
      <c r="A1169" s="758" t="s">
        <v>1042</v>
      </c>
      <c r="B1169" s="759"/>
      <c r="C1169" s="759"/>
      <c r="D1169" s="759"/>
      <c r="E1169" s="763"/>
      <c r="F1169" s="759"/>
    </row>
    <row r="1170" spans="1:6" ht="12.75">
      <c r="A1170" s="758" t="s">
        <v>860</v>
      </c>
      <c r="B1170" s="759">
        <v>841888</v>
      </c>
      <c r="C1170" s="759">
        <v>377415</v>
      </c>
      <c r="D1170" s="759">
        <v>377413.97</v>
      </c>
      <c r="E1170" s="760">
        <v>44.83</v>
      </c>
      <c r="F1170" s="759">
        <v>38894.91</v>
      </c>
    </row>
    <row r="1171" spans="1:6" ht="12.75">
      <c r="A1171" s="765" t="s">
        <v>863</v>
      </c>
      <c r="B1171" s="766">
        <v>245132</v>
      </c>
      <c r="C1171" s="766">
        <v>78579</v>
      </c>
      <c r="D1171" s="766">
        <v>78577.97</v>
      </c>
      <c r="E1171" s="763">
        <v>32.06</v>
      </c>
      <c r="F1171" s="766">
        <v>24118.91</v>
      </c>
    </row>
    <row r="1172" spans="1:6" ht="25.5">
      <c r="A1172" s="765" t="s">
        <v>1016</v>
      </c>
      <c r="B1172" s="766">
        <v>245132</v>
      </c>
      <c r="C1172" s="766">
        <v>78579</v>
      </c>
      <c r="D1172" s="766">
        <v>78577.97</v>
      </c>
      <c r="E1172" s="763">
        <v>32.06</v>
      </c>
      <c r="F1172" s="766">
        <v>24249.83</v>
      </c>
    </row>
    <row r="1173" spans="1:6" ht="12.75">
      <c r="A1173" s="765" t="s">
        <v>874</v>
      </c>
      <c r="B1173" s="766">
        <v>596756</v>
      </c>
      <c r="C1173" s="766">
        <v>298836</v>
      </c>
      <c r="D1173" s="766">
        <v>298836</v>
      </c>
      <c r="E1173" s="763">
        <v>50.08</v>
      </c>
      <c r="F1173" s="766">
        <v>14776</v>
      </c>
    </row>
    <row r="1174" spans="1:6" ht="25.5">
      <c r="A1174" s="765" t="s">
        <v>876</v>
      </c>
      <c r="B1174" s="766">
        <v>596756</v>
      </c>
      <c r="C1174" s="766">
        <v>298836</v>
      </c>
      <c r="D1174" s="766">
        <v>298836</v>
      </c>
      <c r="E1174" s="763">
        <v>50.08</v>
      </c>
      <c r="F1174" s="766">
        <v>14776</v>
      </c>
    </row>
    <row r="1175" spans="1:6" ht="12.75">
      <c r="A1175" s="758" t="s">
        <v>989</v>
      </c>
      <c r="B1175" s="759">
        <v>841888</v>
      </c>
      <c r="C1175" s="759">
        <v>377415</v>
      </c>
      <c r="D1175" s="759">
        <v>376620.81</v>
      </c>
      <c r="E1175" s="760">
        <v>44.74</v>
      </c>
      <c r="F1175" s="759">
        <v>94249.55</v>
      </c>
    </row>
    <row r="1176" spans="1:6" ht="12.75">
      <c r="A1176" s="765" t="s">
        <v>879</v>
      </c>
      <c r="B1176" s="766">
        <v>807837</v>
      </c>
      <c r="C1176" s="766">
        <v>343364</v>
      </c>
      <c r="D1176" s="766">
        <v>342569.81</v>
      </c>
      <c r="E1176" s="763">
        <v>42.41</v>
      </c>
      <c r="F1176" s="766">
        <v>60198.55</v>
      </c>
    </row>
    <row r="1177" spans="1:6" ht="12.75">
      <c r="A1177" s="765" t="s">
        <v>881</v>
      </c>
      <c r="B1177" s="766">
        <v>338758</v>
      </c>
      <c r="C1177" s="766">
        <v>87650</v>
      </c>
      <c r="D1177" s="766">
        <v>86856.84</v>
      </c>
      <c r="E1177" s="763">
        <v>25.64</v>
      </c>
      <c r="F1177" s="766">
        <v>11998.63</v>
      </c>
    </row>
    <row r="1178" spans="1:6" ht="12.75">
      <c r="A1178" s="765" t="s">
        <v>883</v>
      </c>
      <c r="B1178" s="766">
        <v>28407</v>
      </c>
      <c r="C1178" s="766">
        <v>13623</v>
      </c>
      <c r="D1178" s="766">
        <v>13092.06</v>
      </c>
      <c r="E1178" s="763">
        <v>46.09</v>
      </c>
      <c r="F1178" s="766">
        <v>1153.29</v>
      </c>
    </row>
    <row r="1179" spans="1:6" ht="12.75">
      <c r="A1179" s="765" t="s">
        <v>885</v>
      </c>
      <c r="B1179" s="766">
        <v>23444</v>
      </c>
      <c r="C1179" s="766">
        <v>11231</v>
      </c>
      <c r="D1179" s="766">
        <v>10935.06</v>
      </c>
      <c r="E1179" s="763">
        <v>46.64</v>
      </c>
      <c r="F1179" s="766">
        <v>1059.6</v>
      </c>
    </row>
    <row r="1180" spans="1:6" ht="12.75">
      <c r="A1180" s="765" t="s">
        <v>889</v>
      </c>
      <c r="B1180" s="766">
        <v>310351</v>
      </c>
      <c r="C1180" s="766">
        <v>74027</v>
      </c>
      <c r="D1180" s="766">
        <v>73764.78</v>
      </c>
      <c r="E1180" s="763">
        <v>23.77</v>
      </c>
      <c r="F1180" s="766">
        <v>10845.34</v>
      </c>
    </row>
    <row r="1181" spans="1:6" ht="12.75">
      <c r="A1181" s="765" t="s">
        <v>935</v>
      </c>
      <c r="B1181" s="766">
        <v>469079</v>
      </c>
      <c r="C1181" s="766">
        <v>255714</v>
      </c>
      <c r="D1181" s="766">
        <v>255712.97</v>
      </c>
      <c r="E1181" s="763">
        <v>54.51</v>
      </c>
      <c r="F1181" s="766">
        <v>48199.92</v>
      </c>
    </row>
    <row r="1182" spans="1:6" ht="38.25">
      <c r="A1182" s="765" t="s">
        <v>943</v>
      </c>
      <c r="B1182" s="766">
        <v>257998</v>
      </c>
      <c r="C1182" s="766">
        <v>211186</v>
      </c>
      <c r="D1182" s="766">
        <v>211186</v>
      </c>
      <c r="E1182" s="763">
        <v>81.86</v>
      </c>
      <c r="F1182" s="766">
        <v>11007</v>
      </c>
    </row>
    <row r="1183" spans="1:6" ht="12.75">
      <c r="A1183" s="765" t="s">
        <v>1022</v>
      </c>
      <c r="B1183" s="766">
        <v>211081</v>
      </c>
      <c r="C1183" s="766">
        <v>44528</v>
      </c>
      <c r="D1183" s="766">
        <v>44526.97</v>
      </c>
      <c r="E1183" s="763">
        <v>21.09</v>
      </c>
      <c r="F1183" s="766">
        <v>37192.92</v>
      </c>
    </row>
    <row r="1184" spans="1:6" ht="38.25">
      <c r="A1184" s="765" t="s">
        <v>1024</v>
      </c>
      <c r="B1184" s="766">
        <v>211081</v>
      </c>
      <c r="C1184" s="766">
        <v>44528</v>
      </c>
      <c r="D1184" s="766">
        <v>44526.97</v>
      </c>
      <c r="E1184" s="763">
        <v>21.09</v>
      </c>
      <c r="F1184" s="766">
        <v>37192.92</v>
      </c>
    </row>
    <row r="1185" spans="1:6" ht="12.75">
      <c r="A1185" s="765" t="s">
        <v>945</v>
      </c>
      <c r="B1185" s="766">
        <v>34051</v>
      </c>
      <c r="C1185" s="766">
        <v>34051</v>
      </c>
      <c r="D1185" s="766">
        <v>34051</v>
      </c>
      <c r="E1185" s="763">
        <v>100</v>
      </c>
      <c r="F1185" s="766">
        <v>34051</v>
      </c>
    </row>
    <row r="1186" spans="1:6" ht="25.5">
      <c r="A1186" s="765" t="s">
        <v>953</v>
      </c>
      <c r="B1186" s="766">
        <v>34051</v>
      </c>
      <c r="C1186" s="766">
        <v>34051</v>
      </c>
      <c r="D1186" s="766">
        <v>34051</v>
      </c>
      <c r="E1186" s="763">
        <v>100</v>
      </c>
      <c r="F1186" s="766">
        <v>34051</v>
      </c>
    </row>
    <row r="1187" spans="1:6" ht="25.5">
      <c r="A1187" s="765" t="s">
        <v>1031</v>
      </c>
      <c r="B1187" s="766">
        <v>34051</v>
      </c>
      <c r="C1187" s="766">
        <v>34051</v>
      </c>
      <c r="D1187" s="766">
        <v>34051</v>
      </c>
      <c r="E1187" s="763">
        <v>100</v>
      </c>
      <c r="F1187" s="766">
        <v>34051</v>
      </c>
    </row>
    <row r="1188" spans="1:6" ht="12.75">
      <c r="A1188" s="765" t="s">
        <v>533</v>
      </c>
      <c r="B1188" s="766">
        <v>0</v>
      </c>
      <c r="C1188" s="766">
        <v>0</v>
      </c>
      <c r="D1188" s="766">
        <v>793.16</v>
      </c>
      <c r="E1188" s="768" t="s">
        <v>529</v>
      </c>
      <c r="F1188" s="766">
        <v>-55354.64</v>
      </c>
    </row>
    <row r="1189" spans="1:6" s="764" customFormat="1" ht="12.75">
      <c r="A1189" s="758" t="s">
        <v>1050</v>
      </c>
      <c r="B1189" s="759"/>
      <c r="C1189" s="759"/>
      <c r="D1189" s="759"/>
      <c r="E1189" s="763"/>
      <c r="F1189" s="759"/>
    </row>
    <row r="1190" spans="1:6" ht="12.75">
      <c r="A1190" s="758" t="s">
        <v>860</v>
      </c>
      <c r="B1190" s="759">
        <v>473052</v>
      </c>
      <c r="C1190" s="759">
        <v>279848</v>
      </c>
      <c r="D1190" s="759">
        <v>245042.19</v>
      </c>
      <c r="E1190" s="760">
        <v>51.8</v>
      </c>
      <c r="F1190" s="759">
        <v>35812.31</v>
      </c>
    </row>
    <row r="1191" spans="1:6" ht="25.5">
      <c r="A1191" s="765" t="s">
        <v>577</v>
      </c>
      <c r="B1191" s="766">
        <v>0</v>
      </c>
      <c r="C1191" s="766">
        <v>0</v>
      </c>
      <c r="D1191" s="766">
        <v>0</v>
      </c>
      <c r="E1191" s="768" t="s">
        <v>529</v>
      </c>
      <c r="F1191" s="766">
        <v>-16.99</v>
      </c>
    </row>
    <row r="1192" spans="1:6" ht="12.75">
      <c r="A1192" s="765" t="s">
        <v>863</v>
      </c>
      <c r="B1192" s="766">
        <v>165529</v>
      </c>
      <c r="C1192" s="766">
        <v>116004</v>
      </c>
      <c r="D1192" s="766">
        <v>81198.19</v>
      </c>
      <c r="E1192" s="763">
        <v>49.05</v>
      </c>
      <c r="F1192" s="766">
        <v>28718.3</v>
      </c>
    </row>
    <row r="1193" spans="1:6" ht="25.5">
      <c r="A1193" s="765" t="s">
        <v>1016</v>
      </c>
      <c r="B1193" s="766">
        <v>165529</v>
      </c>
      <c r="C1193" s="766">
        <v>116004</v>
      </c>
      <c r="D1193" s="766">
        <v>80987.69</v>
      </c>
      <c r="E1193" s="763">
        <v>48.93</v>
      </c>
      <c r="F1193" s="766">
        <v>28718.3</v>
      </c>
    </row>
    <row r="1194" spans="1:6" ht="12.75">
      <c r="A1194" s="765" t="s">
        <v>874</v>
      </c>
      <c r="B1194" s="766">
        <v>307523</v>
      </c>
      <c r="C1194" s="766">
        <v>163844</v>
      </c>
      <c r="D1194" s="766">
        <v>163844</v>
      </c>
      <c r="E1194" s="763">
        <v>53.28</v>
      </c>
      <c r="F1194" s="766">
        <v>7111</v>
      </c>
    </row>
    <row r="1195" spans="1:6" ht="25.5">
      <c r="A1195" s="765" t="s">
        <v>876</v>
      </c>
      <c r="B1195" s="766">
        <v>307523</v>
      </c>
      <c r="C1195" s="766">
        <v>163844</v>
      </c>
      <c r="D1195" s="766">
        <v>163844</v>
      </c>
      <c r="E1195" s="763">
        <v>53.28</v>
      </c>
      <c r="F1195" s="766">
        <v>7111</v>
      </c>
    </row>
    <row r="1196" spans="1:6" ht="12.75">
      <c r="A1196" s="758" t="s">
        <v>989</v>
      </c>
      <c r="B1196" s="759">
        <v>473052</v>
      </c>
      <c r="C1196" s="759">
        <v>279848</v>
      </c>
      <c r="D1196" s="759">
        <v>234333.52</v>
      </c>
      <c r="E1196" s="760">
        <v>49.54</v>
      </c>
      <c r="F1196" s="759">
        <v>60611.38</v>
      </c>
    </row>
    <row r="1197" spans="1:6" ht="12.75">
      <c r="A1197" s="765" t="s">
        <v>879</v>
      </c>
      <c r="B1197" s="766">
        <v>418936</v>
      </c>
      <c r="C1197" s="766">
        <v>244741</v>
      </c>
      <c r="D1197" s="766">
        <v>206971.88</v>
      </c>
      <c r="E1197" s="763">
        <v>49.4</v>
      </c>
      <c r="F1197" s="766">
        <v>56131.31</v>
      </c>
    </row>
    <row r="1198" spans="1:6" ht="12.75">
      <c r="A1198" s="765" t="s">
        <v>881</v>
      </c>
      <c r="B1198" s="766">
        <v>273071</v>
      </c>
      <c r="C1198" s="766">
        <v>145136</v>
      </c>
      <c r="D1198" s="766">
        <v>136387.13</v>
      </c>
      <c r="E1198" s="763">
        <v>49.95</v>
      </c>
      <c r="F1198" s="766">
        <v>24723.14</v>
      </c>
    </row>
    <row r="1199" spans="1:6" ht="12.75">
      <c r="A1199" s="765" t="s">
        <v>883</v>
      </c>
      <c r="B1199" s="766">
        <v>95042</v>
      </c>
      <c r="C1199" s="766">
        <v>67375</v>
      </c>
      <c r="D1199" s="766">
        <v>66360.66</v>
      </c>
      <c r="E1199" s="763">
        <v>69.82</v>
      </c>
      <c r="F1199" s="766">
        <v>12306.01</v>
      </c>
    </row>
    <row r="1200" spans="1:6" ht="12.75">
      <c r="A1200" s="765" t="s">
        <v>885</v>
      </c>
      <c r="B1200" s="766">
        <v>77194</v>
      </c>
      <c r="C1200" s="766">
        <v>54736</v>
      </c>
      <c r="D1200" s="766">
        <v>54107.92</v>
      </c>
      <c r="E1200" s="763">
        <v>70.09</v>
      </c>
      <c r="F1200" s="766">
        <v>9852.92</v>
      </c>
    </row>
    <row r="1201" spans="1:6" ht="12.75">
      <c r="A1201" s="765" t="s">
        <v>889</v>
      </c>
      <c r="B1201" s="766">
        <v>178029</v>
      </c>
      <c r="C1201" s="766">
        <v>77761</v>
      </c>
      <c r="D1201" s="766">
        <v>70026.47</v>
      </c>
      <c r="E1201" s="763">
        <v>39.33</v>
      </c>
      <c r="F1201" s="766">
        <v>12417.13</v>
      </c>
    </row>
    <row r="1202" spans="1:6" ht="12.75">
      <c r="A1202" s="765" t="s">
        <v>935</v>
      </c>
      <c r="B1202" s="766">
        <v>145865</v>
      </c>
      <c r="C1202" s="766">
        <v>99605</v>
      </c>
      <c r="D1202" s="766">
        <v>70584.75</v>
      </c>
      <c r="E1202" s="763">
        <v>48.39</v>
      </c>
      <c r="F1202" s="766">
        <v>31408.17</v>
      </c>
    </row>
    <row r="1203" spans="1:6" ht="12.75">
      <c r="A1203" s="765" t="s">
        <v>1022</v>
      </c>
      <c r="B1203" s="766">
        <v>145865</v>
      </c>
      <c r="C1203" s="766">
        <v>99605</v>
      </c>
      <c r="D1203" s="766">
        <v>70584.75</v>
      </c>
      <c r="E1203" s="763">
        <v>48.39</v>
      </c>
      <c r="F1203" s="766">
        <v>31408.17</v>
      </c>
    </row>
    <row r="1204" spans="1:6" ht="38.25">
      <c r="A1204" s="765" t="s">
        <v>1024</v>
      </c>
      <c r="B1204" s="766">
        <v>145865</v>
      </c>
      <c r="C1204" s="766">
        <v>99605</v>
      </c>
      <c r="D1204" s="766">
        <v>70584.75</v>
      </c>
      <c r="E1204" s="763">
        <v>48.39</v>
      </c>
      <c r="F1204" s="766">
        <v>31408.17</v>
      </c>
    </row>
    <row r="1205" spans="1:6" ht="12.75">
      <c r="A1205" s="765" t="s">
        <v>945</v>
      </c>
      <c r="B1205" s="766">
        <v>54116</v>
      </c>
      <c r="C1205" s="766">
        <v>35107</v>
      </c>
      <c r="D1205" s="766">
        <v>27361.64</v>
      </c>
      <c r="E1205" s="763">
        <v>50.56</v>
      </c>
      <c r="F1205" s="766">
        <v>4480.07</v>
      </c>
    </row>
    <row r="1206" spans="1:6" ht="12.75">
      <c r="A1206" s="765" t="s">
        <v>947</v>
      </c>
      <c r="B1206" s="766">
        <v>34452</v>
      </c>
      <c r="C1206" s="766">
        <v>18708</v>
      </c>
      <c r="D1206" s="766">
        <v>18638.38</v>
      </c>
      <c r="E1206" s="763">
        <v>54.1</v>
      </c>
      <c r="F1206" s="766">
        <v>2403.86</v>
      </c>
    </row>
    <row r="1207" spans="1:6" ht="25.5">
      <c r="A1207" s="765" t="s">
        <v>953</v>
      </c>
      <c r="B1207" s="766">
        <v>19664</v>
      </c>
      <c r="C1207" s="766">
        <v>16399</v>
      </c>
      <c r="D1207" s="766">
        <v>8723.26</v>
      </c>
      <c r="E1207" s="763">
        <v>44.36</v>
      </c>
      <c r="F1207" s="766">
        <v>2076.21</v>
      </c>
    </row>
    <row r="1208" spans="1:6" ht="25.5">
      <c r="A1208" s="765" t="s">
        <v>1031</v>
      </c>
      <c r="B1208" s="766">
        <v>19664</v>
      </c>
      <c r="C1208" s="766">
        <v>16399</v>
      </c>
      <c r="D1208" s="766">
        <v>8723.26</v>
      </c>
      <c r="E1208" s="763">
        <v>44.36</v>
      </c>
      <c r="F1208" s="766">
        <v>2076.21</v>
      </c>
    </row>
    <row r="1209" spans="1:6" ht="15.75" customHeight="1">
      <c r="A1209" s="765" t="s">
        <v>533</v>
      </c>
      <c r="B1209" s="766">
        <v>0</v>
      </c>
      <c r="C1209" s="766">
        <v>0</v>
      </c>
      <c r="D1209" s="766">
        <v>10708.67</v>
      </c>
      <c r="E1209" s="768" t="s">
        <v>529</v>
      </c>
      <c r="F1209" s="766">
        <v>-24799.07</v>
      </c>
    </row>
    <row r="1210" spans="1:6" s="764" customFormat="1" ht="12.75">
      <c r="A1210" s="758" t="s">
        <v>1054</v>
      </c>
      <c r="B1210" s="759"/>
      <c r="C1210" s="759"/>
      <c r="D1210" s="759"/>
      <c r="E1210" s="763"/>
      <c r="F1210" s="759"/>
    </row>
    <row r="1211" spans="1:6" ht="12.75">
      <c r="A1211" s="758" t="s">
        <v>860</v>
      </c>
      <c r="B1211" s="759">
        <v>123420</v>
      </c>
      <c r="C1211" s="759">
        <v>45786</v>
      </c>
      <c r="D1211" s="759">
        <v>45786</v>
      </c>
      <c r="E1211" s="760">
        <v>37.1</v>
      </c>
      <c r="F1211" s="759">
        <v>5591</v>
      </c>
    </row>
    <row r="1212" spans="1:6" ht="12.75">
      <c r="A1212" s="765" t="s">
        <v>874</v>
      </c>
      <c r="B1212" s="766">
        <v>123420</v>
      </c>
      <c r="C1212" s="766">
        <v>45786</v>
      </c>
      <c r="D1212" s="766">
        <v>45786</v>
      </c>
      <c r="E1212" s="763">
        <v>37.1</v>
      </c>
      <c r="F1212" s="766">
        <v>5591</v>
      </c>
    </row>
    <row r="1213" spans="1:6" ht="25.5">
      <c r="A1213" s="765" t="s">
        <v>876</v>
      </c>
      <c r="B1213" s="766">
        <v>123420</v>
      </c>
      <c r="C1213" s="766">
        <v>45786</v>
      </c>
      <c r="D1213" s="766">
        <v>45786</v>
      </c>
      <c r="E1213" s="763">
        <v>37.1</v>
      </c>
      <c r="F1213" s="766">
        <v>5591</v>
      </c>
    </row>
    <row r="1214" spans="1:6" ht="12.75">
      <c r="A1214" s="758" t="s">
        <v>989</v>
      </c>
      <c r="B1214" s="759">
        <v>123420</v>
      </c>
      <c r="C1214" s="759">
        <v>45786</v>
      </c>
      <c r="D1214" s="759">
        <v>38555.05</v>
      </c>
      <c r="E1214" s="760">
        <v>31.24</v>
      </c>
      <c r="F1214" s="759">
        <v>11254.21</v>
      </c>
    </row>
    <row r="1215" spans="1:6" ht="12.75">
      <c r="A1215" s="765" t="s">
        <v>879</v>
      </c>
      <c r="B1215" s="766">
        <v>123420</v>
      </c>
      <c r="C1215" s="766">
        <v>45786</v>
      </c>
      <c r="D1215" s="766">
        <v>38555.05</v>
      </c>
      <c r="E1215" s="763">
        <v>31.24</v>
      </c>
      <c r="F1215" s="766">
        <v>11254.21</v>
      </c>
    </row>
    <row r="1216" spans="1:6" ht="12.75">
      <c r="A1216" s="765" t="s">
        <v>881</v>
      </c>
      <c r="B1216" s="766">
        <v>123420</v>
      </c>
      <c r="C1216" s="766">
        <v>45786</v>
      </c>
      <c r="D1216" s="766">
        <v>38555.05</v>
      </c>
      <c r="E1216" s="763">
        <v>31.24</v>
      </c>
      <c r="F1216" s="766">
        <v>11254.21</v>
      </c>
    </row>
    <row r="1217" spans="1:6" ht="12.75">
      <c r="A1217" s="765" t="s">
        <v>883</v>
      </c>
      <c r="B1217" s="766">
        <v>10229</v>
      </c>
      <c r="C1217" s="766">
        <v>6371</v>
      </c>
      <c r="D1217" s="766">
        <v>4147.49</v>
      </c>
      <c r="E1217" s="763">
        <v>40.55</v>
      </c>
      <c r="F1217" s="766">
        <v>1412.98</v>
      </c>
    </row>
    <row r="1218" spans="1:6" ht="12.75">
      <c r="A1218" s="765" t="s">
        <v>885</v>
      </c>
      <c r="B1218" s="766">
        <v>8250</v>
      </c>
      <c r="C1218" s="766">
        <v>5137</v>
      </c>
      <c r="D1218" s="766">
        <v>3372.98</v>
      </c>
      <c r="E1218" s="763">
        <v>40.88</v>
      </c>
      <c r="F1218" s="766">
        <v>1154</v>
      </c>
    </row>
    <row r="1219" spans="1:6" ht="12.75">
      <c r="A1219" s="765" t="s">
        <v>889</v>
      </c>
      <c r="B1219" s="766">
        <v>113191</v>
      </c>
      <c r="C1219" s="766">
        <v>39415</v>
      </c>
      <c r="D1219" s="766">
        <v>34407.56</v>
      </c>
      <c r="E1219" s="763">
        <v>30.4</v>
      </c>
      <c r="F1219" s="766">
        <v>9841.23</v>
      </c>
    </row>
    <row r="1220" spans="1:6" ht="12.75">
      <c r="A1220" s="765" t="s">
        <v>533</v>
      </c>
      <c r="B1220" s="766">
        <v>0</v>
      </c>
      <c r="C1220" s="766">
        <v>0</v>
      </c>
      <c r="D1220" s="766">
        <v>7230.95</v>
      </c>
      <c r="E1220" s="768" t="s">
        <v>529</v>
      </c>
      <c r="F1220" s="766">
        <v>-5663.21</v>
      </c>
    </row>
    <row r="1221" spans="1:6" s="764" customFormat="1" ht="12.75">
      <c r="A1221" s="758" t="s">
        <v>840</v>
      </c>
      <c r="B1221" s="759"/>
      <c r="C1221" s="759"/>
      <c r="D1221" s="759"/>
      <c r="E1221" s="763"/>
      <c r="F1221" s="759"/>
    </row>
    <row r="1222" spans="1:6" ht="12.75">
      <c r="A1222" s="758" t="s">
        <v>860</v>
      </c>
      <c r="B1222" s="759">
        <v>35968</v>
      </c>
      <c r="C1222" s="759">
        <v>20084</v>
      </c>
      <c r="D1222" s="759">
        <v>20084</v>
      </c>
      <c r="E1222" s="760">
        <v>55.84</v>
      </c>
      <c r="F1222" s="759">
        <v>3555</v>
      </c>
    </row>
    <row r="1223" spans="1:6" ht="12.75">
      <c r="A1223" s="765" t="s">
        <v>874</v>
      </c>
      <c r="B1223" s="766">
        <v>35968</v>
      </c>
      <c r="C1223" s="766">
        <v>20084</v>
      </c>
      <c r="D1223" s="766">
        <v>20084</v>
      </c>
      <c r="E1223" s="763">
        <v>55.84</v>
      </c>
      <c r="F1223" s="766">
        <v>3555</v>
      </c>
    </row>
    <row r="1224" spans="1:6" ht="25.5">
      <c r="A1224" s="765" t="s">
        <v>876</v>
      </c>
      <c r="B1224" s="766">
        <v>35968</v>
      </c>
      <c r="C1224" s="766">
        <v>20084</v>
      </c>
      <c r="D1224" s="766">
        <v>20084</v>
      </c>
      <c r="E1224" s="763">
        <v>55.84</v>
      </c>
      <c r="F1224" s="766">
        <v>3555</v>
      </c>
    </row>
    <row r="1225" spans="1:6" ht="12.75">
      <c r="A1225" s="758" t="s">
        <v>989</v>
      </c>
      <c r="B1225" s="759">
        <v>35968</v>
      </c>
      <c r="C1225" s="759">
        <v>20084</v>
      </c>
      <c r="D1225" s="759">
        <v>3616.63</v>
      </c>
      <c r="E1225" s="760">
        <v>10.06</v>
      </c>
      <c r="F1225" s="759">
        <v>586.84</v>
      </c>
    </row>
    <row r="1226" spans="1:6" ht="12.75">
      <c r="A1226" s="765" t="s">
        <v>879</v>
      </c>
      <c r="B1226" s="766">
        <v>35128</v>
      </c>
      <c r="C1226" s="766">
        <v>19244</v>
      </c>
      <c r="D1226" s="766">
        <v>3616.63</v>
      </c>
      <c r="E1226" s="763">
        <v>10.3</v>
      </c>
      <c r="F1226" s="766">
        <v>586.84</v>
      </c>
    </row>
    <row r="1227" spans="1:6" ht="12.75">
      <c r="A1227" s="765" t="s">
        <v>881</v>
      </c>
      <c r="B1227" s="766">
        <v>35128</v>
      </c>
      <c r="C1227" s="766">
        <v>19244</v>
      </c>
      <c r="D1227" s="766">
        <v>3616.63</v>
      </c>
      <c r="E1227" s="763">
        <v>10.3</v>
      </c>
      <c r="F1227" s="766">
        <v>586.84</v>
      </c>
    </row>
    <row r="1228" spans="1:6" ht="12.75">
      <c r="A1228" s="765" t="s">
        <v>883</v>
      </c>
      <c r="B1228" s="766">
        <v>20997</v>
      </c>
      <c r="C1228" s="766">
        <v>10903</v>
      </c>
      <c r="D1228" s="766">
        <v>806.59</v>
      </c>
      <c r="E1228" s="763">
        <v>3.84</v>
      </c>
      <c r="F1228" s="766">
        <v>0</v>
      </c>
    </row>
    <row r="1229" spans="1:6" ht="12.75">
      <c r="A1229" s="765" t="s">
        <v>885</v>
      </c>
      <c r="B1229" s="766">
        <v>15939</v>
      </c>
      <c r="C1229" s="766">
        <v>8294</v>
      </c>
      <c r="D1229" s="766">
        <v>650</v>
      </c>
      <c r="E1229" s="763">
        <v>4.08</v>
      </c>
      <c r="F1229" s="766">
        <v>0</v>
      </c>
    </row>
    <row r="1230" spans="1:6" ht="12.75">
      <c r="A1230" s="765" t="s">
        <v>889</v>
      </c>
      <c r="B1230" s="766">
        <v>14131</v>
      </c>
      <c r="C1230" s="766">
        <v>8341</v>
      </c>
      <c r="D1230" s="766">
        <v>2810.04</v>
      </c>
      <c r="E1230" s="763">
        <v>19.89</v>
      </c>
      <c r="F1230" s="766">
        <v>586.84</v>
      </c>
    </row>
    <row r="1231" spans="1:6" ht="12.75">
      <c r="A1231" s="765" t="s">
        <v>945</v>
      </c>
      <c r="B1231" s="766">
        <v>840</v>
      </c>
      <c r="C1231" s="766">
        <v>840</v>
      </c>
      <c r="D1231" s="766">
        <v>0</v>
      </c>
      <c r="E1231" s="763">
        <v>0</v>
      </c>
      <c r="F1231" s="766">
        <v>0</v>
      </c>
    </row>
    <row r="1232" spans="1:6" ht="12.75">
      <c r="A1232" s="765" t="s">
        <v>947</v>
      </c>
      <c r="B1232" s="766">
        <v>840</v>
      </c>
      <c r="C1232" s="766">
        <v>840</v>
      </c>
      <c r="D1232" s="766">
        <v>0</v>
      </c>
      <c r="E1232" s="763">
        <v>0</v>
      </c>
      <c r="F1232" s="766">
        <v>0</v>
      </c>
    </row>
    <row r="1233" spans="1:6" ht="12.75">
      <c r="A1233" s="765" t="s">
        <v>533</v>
      </c>
      <c r="B1233" s="766">
        <v>0</v>
      </c>
      <c r="C1233" s="766">
        <v>0</v>
      </c>
      <c r="D1233" s="766">
        <v>16467.37</v>
      </c>
      <c r="E1233" s="768" t="s">
        <v>529</v>
      </c>
      <c r="F1233" s="766">
        <v>2968.16</v>
      </c>
    </row>
    <row r="1234" spans="1:6" s="764" customFormat="1" ht="12.75">
      <c r="A1234" s="758" t="s">
        <v>1073</v>
      </c>
      <c r="B1234" s="759"/>
      <c r="C1234" s="759"/>
      <c r="D1234" s="759"/>
      <c r="E1234" s="763"/>
      <c r="F1234" s="759"/>
    </row>
    <row r="1235" spans="1:6" ht="12.75">
      <c r="A1235" s="758" t="s">
        <v>860</v>
      </c>
      <c r="B1235" s="759">
        <v>9264445</v>
      </c>
      <c r="C1235" s="759">
        <v>3707793</v>
      </c>
      <c r="D1235" s="759">
        <v>4420308.95</v>
      </c>
      <c r="E1235" s="760">
        <v>47.71</v>
      </c>
      <c r="F1235" s="759">
        <v>311086</v>
      </c>
    </row>
    <row r="1236" spans="1:6" ht="25.5">
      <c r="A1236" s="765" t="s">
        <v>577</v>
      </c>
      <c r="B1236" s="766">
        <v>0</v>
      </c>
      <c r="C1236" s="766">
        <v>0</v>
      </c>
      <c r="D1236" s="766">
        <v>84415.08</v>
      </c>
      <c r="E1236" s="768" t="s">
        <v>529</v>
      </c>
      <c r="F1236" s="766">
        <v>0</v>
      </c>
    </row>
    <row r="1237" spans="1:6" ht="12.75">
      <c r="A1237" s="765" t="s">
        <v>863</v>
      </c>
      <c r="B1237" s="766">
        <v>7157132</v>
      </c>
      <c r="C1237" s="766">
        <v>2504848</v>
      </c>
      <c r="D1237" s="766">
        <v>3132948.87</v>
      </c>
      <c r="E1237" s="763">
        <v>43.77</v>
      </c>
      <c r="F1237" s="766">
        <v>0</v>
      </c>
    </row>
    <row r="1238" spans="1:6" ht="25.5">
      <c r="A1238" s="765" t="s">
        <v>1016</v>
      </c>
      <c r="B1238" s="766">
        <v>30930</v>
      </c>
      <c r="C1238" s="766">
        <v>20844</v>
      </c>
      <c r="D1238" s="766">
        <v>20842.67</v>
      </c>
      <c r="E1238" s="763">
        <v>67.39</v>
      </c>
      <c r="F1238" s="766">
        <v>0</v>
      </c>
    </row>
    <row r="1239" spans="1:6" ht="12.75">
      <c r="A1239" s="765" t="s">
        <v>874</v>
      </c>
      <c r="B1239" s="766">
        <v>2107313</v>
      </c>
      <c r="C1239" s="766">
        <v>1202945</v>
      </c>
      <c r="D1239" s="766">
        <v>1202945</v>
      </c>
      <c r="E1239" s="763">
        <v>57.08</v>
      </c>
      <c r="F1239" s="766">
        <v>311086</v>
      </c>
    </row>
    <row r="1240" spans="1:6" ht="25.5">
      <c r="A1240" s="765" t="s">
        <v>876</v>
      </c>
      <c r="B1240" s="766">
        <v>2107313</v>
      </c>
      <c r="C1240" s="766">
        <v>1202945</v>
      </c>
      <c r="D1240" s="766">
        <v>1202945</v>
      </c>
      <c r="E1240" s="763">
        <v>57.08</v>
      </c>
      <c r="F1240" s="766">
        <v>311086</v>
      </c>
    </row>
    <row r="1241" spans="1:6" ht="12.75">
      <c r="A1241" s="758" t="s">
        <v>989</v>
      </c>
      <c r="B1241" s="759">
        <v>13721549</v>
      </c>
      <c r="C1241" s="759">
        <v>5976106</v>
      </c>
      <c r="D1241" s="759">
        <v>5606856.1</v>
      </c>
      <c r="E1241" s="760">
        <v>40.86</v>
      </c>
      <c r="F1241" s="759">
        <v>1155273.28</v>
      </c>
    </row>
    <row r="1242" spans="1:6" ht="12.75">
      <c r="A1242" s="765" t="s">
        <v>879</v>
      </c>
      <c r="B1242" s="766">
        <v>13681857</v>
      </c>
      <c r="C1242" s="766">
        <v>5959640</v>
      </c>
      <c r="D1242" s="766">
        <v>5590391.7</v>
      </c>
      <c r="E1242" s="763">
        <v>40.86</v>
      </c>
      <c r="F1242" s="766">
        <v>1154888.3</v>
      </c>
    </row>
    <row r="1243" spans="1:6" ht="12.75">
      <c r="A1243" s="765" t="s">
        <v>881</v>
      </c>
      <c r="B1243" s="766">
        <v>1401886</v>
      </c>
      <c r="C1243" s="766">
        <v>495274</v>
      </c>
      <c r="D1243" s="766">
        <v>440741.56</v>
      </c>
      <c r="E1243" s="763">
        <v>31.44</v>
      </c>
      <c r="F1243" s="766">
        <v>72910.53</v>
      </c>
    </row>
    <row r="1244" spans="1:6" ht="12.75">
      <c r="A1244" s="765" t="s">
        <v>883</v>
      </c>
      <c r="B1244" s="766">
        <v>912525</v>
      </c>
      <c r="C1244" s="766">
        <v>343358</v>
      </c>
      <c r="D1244" s="766">
        <v>302559.32</v>
      </c>
      <c r="E1244" s="763">
        <v>33.16</v>
      </c>
      <c r="F1244" s="766">
        <v>40112.11</v>
      </c>
    </row>
    <row r="1245" spans="1:6" ht="12.75">
      <c r="A1245" s="765" t="s">
        <v>885</v>
      </c>
      <c r="B1245" s="766">
        <v>705078</v>
      </c>
      <c r="C1245" s="766">
        <v>273651</v>
      </c>
      <c r="D1245" s="766">
        <v>240791.8</v>
      </c>
      <c r="E1245" s="763">
        <v>34.15</v>
      </c>
      <c r="F1245" s="766">
        <v>32312.34</v>
      </c>
    </row>
    <row r="1246" spans="1:6" ht="12.75">
      <c r="A1246" s="765" t="s">
        <v>889</v>
      </c>
      <c r="B1246" s="766">
        <v>489361</v>
      </c>
      <c r="C1246" s="766">
        <v>151916</v>
      </c>
      <c r="D1246" s="766">
        <v>138182.24</v>
      </c>
      <c r="E1246" s="763">
        <v>28.24</v>
      </c>
      <c r="F1246" s="766">
        <v>32798.42</v>
      </c>
    </row>
    <row r="1247" spans="1:6" ht="12.75">
      <c r="A1247" s="765" t="s">
        <v>909</v>
      </c>
      <c r="B1247" s="766">
        <v>1751494</v>
      </c>
      <c r="C1247" s="766">
        <v>994600</v>
      </c>
      <c r="D1247" s="766">
        <v>942115.05</v>
      </c>
      <c r="E1247" s="763">
        <v>53.79</v>
      </c>
      <c r="F1247" s="766">
        <v>244244.24</v>
      </c>
    </row>
    <row r="1248" spans="1:6" ht="12.75">
      <c r="A1248" s="765" t="s">
        <v>911</v>
      </c>
      <c r="B1248" s="766">
        <v>1751494</v>
      </c>
      <c r="C1248" s="766">
        <v>994600</v>
      </c>
      <c r="D1248" s="766">
        <v>942115.05</v>
      </c>
      <c r="E1248" s="763">
        <v>53.79</v>
      </c>
      <c r="F1248" s="766">
        <v>244244.24</v>
      </c>
    </row>
    <row r="1249" spans="1:6" ht="25.5">
      <c r="A1249" s="765" t="s">
        <v>929</v>
      </c>
      <c r="B1249" s="766">
        <v>5869772</v>
      </c>
      <c r="C1249" s="766">
        <v>1180777</v>
      </c>
      <c r="D1249" s="766">
        <v>1158633.92</v>
      </c>
      <c r="E1249" s="763">
        <v>19.74</v>
      </c>
      <c r="F1249" s="766">
        <v>366613.82</v>
      </c>
    </row>
    <row r="1250" spans="1:6" ht="12.75">
      <c r="A1250" s="765" t="s">
        <v>933</v>
      </c>
      <c r="B1250" s="766">
        <v>5869772</v>
      </c>
      <c r="C1250" s="766">
        <v>1180777</v>
      </c>
      <c r="D1250" s="766">
        <v>1158633.92</v>
      </c>
      <c r="E1250" s="763">
        <v>19.74</v>
      </c>
      <c r="F1250" s="766">
        <v>366613.82</v>
      </c>
    </row>
    <row r="1251" spans="1:6" ht="12.75">
      <c r="A1251" s="765" t="s">
        <v>935</v>
      </c>
      <c r="B1251" s="766">
        <v>4658705</v>
      </c>
      <c r="C1251" s="766">
        <v>3288989</v>
      </c>
      <c r="D1251" s="766">
        <v>3048901.17</v>
      </c>
      <c r="E1251" s="763">
        <v>65.45</v>
      </c>
      <c r="F1251" s="766">
        <v>471119.71</v>
      </c>
    </row>
    <row r="1252" spans="1:6" ht="38.25">
      <c r="A1252" s="765" t="s">
        <v>943</v>
      </c>
      <c r="B1252" s="766">
        <v>4627775</v>
      </c>
      <c r="C1252" s="766">
        <v>3268145</v>
      </c>
      <c r="D1252" s="766">
        <v>3028058.5</v>
      </c>
      <c r="E1252" s="763">
        <v>65.43</v>
      </c>
      <c r="F1252" s="766">
        <v>471119.71</v>
      </c>
    </row>
    <row r="1253" spans="1:6" ht="12.75">
      <c r="A1253" s="765" t="s">
        <v>1022</v>
      </c>
      <c r="B1253" s="766">
        <v>30930</v>
      </c>
      <c r="C1253" s="766">
        <v>20844</v>
      </c>
      <c r="D1253" s="766">
        <v>20842.67</v>
      </c>
      <c r="E1253" s="763">
        <v>67.39</v>
      </c>
      <c r="F1253" s="766">
        <v>0</v>
      </c>
    </row>
    <row r="1254" spans="1:6" ht="38.25">
      <c r="A1254" s="765" t="s">
        <v>1024</v>
      </c>
      <c r="B1254" s="766">
        <v>30930</v>
      </c>
      <c r="C1254" s="766">
        <v>20844</v>
      </c>
      <c r="D1254" s="766">
        <v>20842.67</v>
      </c>
      <c r="E1254" s="763">
        <v>67.39</v>
      </c>
      <c r="F1254" s="766">
        <v>0</v>
      </c>
    </row>
    <row r="1255" spans="1:6" ht="12.75">
      <c r="A1255" s="765" t="s">
        <v>945</v>
      </c>
      <c r="B1255" s="766">
        <v>39692</v>
      </c>
      <c r="C1255" s="766">
        <v>16466</v>
      </c>
      <c r="D1255" s="766">
        <v>16464.4</v>
      </c>
      <c r="E1255" s="763">
        <v>41.48</v>
      </c>
      <c r="F1255" s="766">
        <v>384.98</v>
      </c>
    </row>
    <row r="1256" spans="1:6" ht="12.75">
      <c r="A1256" s="765" t="s">
        <v>947</v>
      </c>
      <c r="B1256" s="766">
        <v>39692</v>
      </c>
      <c r="C1256" s="766">
        <v>16466</v>
      </c>
      <c r="D1256" s="766">
        <v>16464.4</v>
      </c>
      <c r="E1256" s="763">
        <v>41.48</v>
      </c>
      <c r="F1256" s="766">
        <v>384.98</v>
      </c>
    </row>
    <row r="1257" spans="1:6" ht="12.75">
      <c r="A1257" s="765" t="s">
        <v>533</v>
      </c>
      <c r="B1257" s="766">
        <v>-4457104</v>
      </c>
      <c r="C1257" s="766">
        <v>-2268313</v>
      </c>
      <c r="D1257" s="766">
        <v>-1186547.15</v>
      </c>
      <c r="E1257" s="768" t="s">
        <v>529</v>
      </c>
      <c r="F1257" s="766">
        <v>-844187.28</v>
      </c>
    </row>
    <row r="1258" spans="1:6" ht="12.75">
      <c r="A1258" s="765" t="s">
        <v>534</v>
      </c>
      <c r="B1258" s="766">
        <v>4457104</v>
      </c>
      <c r="C1258" s="766">
        <v>2268313</v>
      </c>
      <c r="D1258" s="767" t="s">
        <v>529</v>
      </c>
      <c r="E1258" s="768" t="s">
        <v>529</v>
      </c>
      <c r="F1258" s="767" t="s">
        <v>529</v>
      </c>
    </row>
    <row r="1259" spans="1:6" ht="12.75">
      <c r="A1259" s="765" t="s">
        <v>597</v>
      </c>
      <c r="B1259" s="766">
        <v>4457104</v>
      </c>
      <c r="C1259" s="766">
        <v>2268313</v>
      </c>
      <c r="D1259" s="767" t="s">
        <v>529</v>
      </c>
      <c r="E1259" s="768" t="s">
        <v>529</v>
      </c>
      <c r="F1259" s="767" t="s">
        <v>529</v>
      </c>
    </row>
    <row r="1260" spans="1:6" ht="25.5">
      <c r="A1260" s="765" t="s">
        <v>599</v>
      </c>
      <c r="B1260" s="766">
        <v>4457104</v>
      </c>
      <c r="C1260" s="766">
        <v>2268313</v>
      </c>
      <c r="D1260" s="767" t="s">
        <v>529</v>
      </c>
      <c r="E1260" s="768" t="s">
        <v>529</v>
      </c>
      <c r="F1260" s="767" t="s">
        <v>529</v>
      </c>
    </row>
    <row r="1261" spans="1:6" s="764" customFormat="1" ht="12.75">
      <c r="A1261" s="758" t="s">
        <v>440</v>
      </c>
      <c r="B1261" s="759"/>
      <c r="C1261" s="759"/>
      <c r="D1261" s="759"/>
      <c r="E1261" s="763"/>
      <c r="F1261" s="759"/>
    </row>
    <row r="1262" spans="1:6" ht="12.75">
      <c r="A1262" s="758" t="s">
        <v>860</v>
      </c>
      <c r="B1262" s="759">
        <v>41924227</v>
      </c>
      <c r="C1262" s="759">
        <v>19175966</v>
      </c>
      <c r="D1262" s="759">
        <v>21258481.92</v>
      </c>
      <c r="E1262" s="760">
        <v>50.71</v>
      </c>
      <c r="F1262" s="759">
        <v>1460600.1</v>
      </c>
    </row>
    <row r="1263" spans="1:6" ht="25.5">
      <c r="A1263" s="765" t="s">
        <v>577</v>
      </c>
      <c r="B1263" s="766">
        <v>5000</v>
      </c>
      <c r="C1263" s="766">
        <v>0</v>
      </c>
      <c r="D1263" s="766">
        <v>229.23</v>
      </c>
      <c r="E1263" s="763">
        <v>4.58</v>
      </c>
      <c r="F1263" s="766">
        <v>-434.47</v>
      </c>
    </row>
    <row r="1264" spans="1:6" ht="12.75">
      <c r="A1264" s="765" t="s">
        <v>863</v>
      </c>
      <c r="B1264" s="766">
        <v>14432343</v>
      </c>
      <c r="C1264" s="766">
        <v>4537681</v>
      </c>
      <c r="D1264" s="766">
        <v>6619967.69</v>
      </c>
      <c r="E1264" s="763">
        <v>45.87</v>
      </c>
      <c r="F1264" s="766">
        <v>148110.57</v>
      </c>
    </row>
    <row r="1265" spans="1:6" ht="12.75">
      <c r="A1265" s="765" t="s">
        <v>874</v>
      </c>
      <c r="B1265" s="766">
        <v>27486884</v>
      </c>
      <c r="C1265" s="766">
        <v>14638285</v>
      </c>
      <c r="D1265" s="766">
        <v>14638285</v>
      </c>
      <c r="E1265" s="763">
        <v>53.26</v>
      </c>
      <c r="F1265" s="766">
        <v>1312924</v>
      </c>
    </row>
    <row r="1266" spans="1:6" ht="25.5">
      <c r="A1266" s="765" t="s">
        <v>876</v>
      </c>
      <c r="B1266" s="766">
        <v>27486884</v>
      </c>
      <c r="C1266" s="766">
        <v>14638285</v>
      </c>
      <c r="D1266" s="766">
        <v>14638285</v>
      </c>
      <c r="E1266" s="763">
        <v>53.26</v>
      </c>
      <c r="F1266" s="766">
        <v>1312924</v>
      </c>
    </row>
    <row r="1267" spans="1:6" ht="12.75">
      <c r="A1267" s="758" t="s">
        <v>989</v>
      </c>
      <c r="B1267" s="759">
        <v>48044327</v>
      </c>
      <c r="C1267" s="759">
        <v>22576820</v>
      </c>
      <c r="D1267" s="759">
        <v>21468637.23</v>
      </c>
      <c r="E1267" s="760">
        <v>44.69</v>
      </c>
      <c r="F1267" s="759">
        <v>2793261.81</v>
      </c>
    </row>
    <row r="1268" spans="1:6" ht="12.75">
      <c r="A1268" s="765" t="s">
        <v>879</v>
      </c>
      <c r="B1268" s="766">
        <v>46483518</v>
      </c>
      <c r="C1268" s="766">
        <v>21469984</v>
      </c>
      <c r="D1268" s="766">
        <v>20365068</v>
      </c>
      <c r="E1268" s="763">
        <v>43.81</v>
      </c>
      <c r="F1268" s="766">
        <v>2778022.31</v>
      </c>
    </row>
    <row r="1269" spans="1:6" ht="12.75">
      <c r="A1269" s="765" t="s">
        <v>881</v>
      </c>
      <c r="B1269" s="766">
        <v>23371257</v>
      </c>
      <c r="C1269" s="766">
        <v>10325026</v>
      </c>
      <c r="D1269" s="766">
        <v>9682270.68000001</v>
      </c>
      <c r="E1269" s="763">
        <v>41.43</v>
      </c>
      <c r="F1269" s="766">
        <v>1589386.66</v>
      </c>
    </row>
    <row r="1270" spans="1:6" ht="12.75">
      <c r="A1270" s="765" t="s">
        <v>883</v>
      </c>
      <c r="B1270" s="766">
        <v>11464520</v>
      </c>
      <c r="C1270" s="766">
        <v>5244942</v>
      </c>
      <c r="D1270" s="766">
        <v>5064432.45000001</v>
      </c>
      <c r="E1270" s="763">
        <v>44.17</v>
      </c>
      <c r="F1270" s="766">
        <v>660365.75</v>
      </c>
    </row>
    <row r="1271" spans="1:6" ht="12.75">
      <c r="A1271" s="765" t="s">
        <v>885</v>
      </c>
      <c r="B1271" s="766">
        <v>8769683</v>
      </c>
      <c r="C1271" s="766">
        <v>4124250</v>
      </c>
      <c r="D1271" s="766">
        <v>4012350.78</v>
      </c>
      <c r="E1271" s="763">
        <v>45.75</v>
      </c>
      <c r="F1271" s="766">
        <v>526828.81</v>
      </c>
    </row>
    <row r="1272" spans="1:6" ht="12.75">
      <c r="A1272" s="765" t="s">
        <v>889</v>
      </c>
      <c r="B1272" s="766">
        <v>11906737</v>
      </c>
      <c r="C1272" s="766">
        <v>5080084</v>
      </c>
      <c r="D1272" s="766">
        <v>4617838.23</v>
      </c>
      <c r="E1272" s="763">
        <v>38.78</v>
      </c>
      <c r="F1272" s="766">
        <v>929020.91</v>
      </c>
    </row>
    <row r="1273" spans="1:6" ht="12.75">
      <c r="A1273" s="765" t="s">
        <v>909</v>
      </c>
      <c r="B1273" s="766">
        <v>21714844</v>
      </c>
      <c r="C1273" s="766">
        <v>10016032</v>
      </c>
      <c r="D1273" s="766">
        <v>9562728.11</v>
      </c>
      <c r="E1273" s="763">
        <v>44.04</v>
      </c>
      <c r="F1273" s="766">
        <v>1048231.65</v>
      </c>
    </row>
    <row r="1274" spans="1:6" ht="12.75">
      <c r="A1274" s="765" t="s">
        <v>911</v>
      </c>
      <c r="B1274" s="766">
        <v>18017363</v>
      </c>
      <c r="C1274" s="766">
        <v>6851142</v>
      </c>
      <c r="D1274" s="766">
        <v>6448487.36</v>
      </c>
      <c r="E1274" s="763">
        <v>35.79</v>
      </c>
      <c r="F1274" s="766">
        <v>810324.92</v>
      </c>
    </row>
    <row r="1275" spans="1:6" ht="12.75">
      <c r="A1275" s="765" t="s">
        <v>923</v>
      </c>
      <c r="B1275" s="766">
        <v>3697481</v>
      </c>
      <c r="C1275" s="766">
        <v>3164890</v>
      </c>
      <c r="D1275" s="766">
        <v>3114240.75</v>
      </c>
      <c r="E1275" s="763">
        <v>84.23</v>
      </c>
      <c r="F1275" s="766">
        <v>237906.73</v>
      </c>
    </row>
    <row r="1276" spans="1:6" ht="25.5">
      <c r="A1276" s="765" t="s">
        <v>929</v>
      </c>
      <c r="B1276" s="766">
        <v>192279</v>
      </c>
      <c r="C1276" s="766">
        <v>192279</v>
      </c>
      <c r="D1276" s="766">
        <v>183422.21</v>
      </c>
      <c r="E1276" s="763">
        <v>95.39</v>
      </c>
      <c r="F1276" s="766">
        <v>0</v>
      </c>
    </row>
    <row r="1277" spans="1:6" ht="12.75">
      <c r="A1277" s="765" t="s">
        <v>931</v>
      </c>
      <c r="B1277" s="766">
        <v>140123</v>
      </c>
      <c r="C1277" s="766">
        <v>140123</v>
      </c>
      <c r="D1277" s="766">
        <v>139124.02</v>
      </c>
      <c r="E1277" s="763">
        <v>99.29</v>
      </c>
      <c r="F1277" s="766">
        <v>0</v>
      </c>
    </row>
    <row r="1278" spans="1:6" ht="12.75">
      <c r="A1278" s="765" t="s">
        <v>933</v>
      </c>
      <c r="B1278" s="766">
        <v>52156</v>
      </c>
      <c r="C1278" s="766">
        <v>52156</v>
      </c>
      <c r="D1278" s="766">
        <v>44298.19</v>
      </c>
      <c r="E1278" s="763">
        <v>84.93</v>
      </c>
      <c r="F1278" s="766">
        <v>0</v>
      </c>
    </row>
    <row r="1279" spans="1:6" ht="12.75">
      <c r="A1279" s="765" t="s">
        <v>935</v>
      </c>
      <c r="B1279" s="766">
        <v>1205138</v>
      </c>
      <c r="C1279" s="766">
        <v>936647</v>
      </c>
      <c r="D1279" s="766">
        <v>936647</v>
      </c>
      <c r="E1279" s="763">
        <v>77.72</v>
      </c>
      <c r="F1279" s="766">
        <v>140404</v>
      </c>
    </row>
    <row r="1280" spans="1:6" ht="38.25">
      <c r="A1280" s="765" t="s">
        <v>943</v>
      </c>
      <c r="B1280" s="766">
        <v>1205138</v>
      </c>
      <c r="C1280" s="766">
        <v>936647</v>
      </c>
      <c r="D1280" s="766">
        <v>936647</v>
      </c>
      <c r="E1280" s="763">
        <v>77.72</v>
      </c>
      <c r="F1280" s="766">
        <v>140404</v>
      </c>
    </row>
    <row r="1281" spans="1:6" ht="12.75">
      <c r="A1281" s="765" t="s">
        <v>945</v>
      </c>
      <c r="B1281" s="766">
        <v>1560809</v>
      </c>
      <c r="C1281" s="766">
        <v>1106836</v>
      </c>
      <c r="D1281" s="766">
        <v>1103569.23</v>
      </c>
      <c r="E1281" s="763">
        <v>70.7</v>
      </c>
      <c r="F1281" s="766">
        <v>15239.5</v>
      </c>
    </row>
    <row r="1282" spans="1:6" ht="12.75">
      <c r="A1282" s="765" t="s">
        <v>947</v>
      </c>
      <c r="B1282" s="766">
        <v>1560809</v>
      </c>
      <c r="C1282" s="766">
        <v>1106836</v>
      </c>
      <c r="D1282" s="766">
        <v>1103569.23</v>
      </c>
      <c r="E1282" s="763">
        <v>70.7</v>
      </c>
      <c r="F1282" s="766">
        <v>15239.5</v>
      </c>
    </row>
    <row r="1283" spans="1:6" ht="12.75">
      <c r="A1283" s="765" t="s">
        <v>533</v>
      </c>
      <c r="B1283" s="766">
        <v>-6112582</v>
      </c>
      <c r="C1283" s="766">
        <v>-3400854</v>
      </c>
      <c r="D1283" s="766">
        <v>-210155.31000001</v>
      </c>
      <c r="E1283" s="768" t="s">
        <v>529</v>
      </c>
      <c r="F1283" s="766">
        <v>-1332661.71</v>
      </c>
    </row>
    <row r="1284" spans="1:6" ht="12.75">
      <c r="A1284" s="765" t="s">
        <v>534</v>
      </c>
      <c r="B1284" s="766">
        <v>6112582</v>
      </c>
      <c r="C1284" s="766">
        <v>3400854</v>
      </c>
      <c r="D1284" s="767" t="s">
        <v>529</v>
      </c>
      <c r="E1284" s="768" t="s">
        <v>529</v>
      </c>
      <c r="F1284" s="767" t="s">
        <v>529</v>
      </c>
    </row>
    <row r="1285" spans="1:6" ht="12.75">
      <c r="A1285" s="765" t="s">
        <v>597</v>
      </c>
      <c r="B1285" s="766">
        <v>6112582</v>
      </c>
      <c r="C1285" s="766">
        <v>3400854</v>
      </c>
      <c r="D1285" s="767" t="s">
        <v>529</v>
      </c>
      <c r="E1285" s="768" t="s">
        <v>529</v>
      </c>
      <c r="F1285" s="767" t="s">
        <v>529</v>
      </c>
    </row>
    <row r="1286" spans="1:6" ht="25.5">
      <c r="A1286" s="765" t="s">
        <v>599</v>
      </c>
      <c r="B1286" s="766">
        <v>6112582</v>
      </c>
      <c r="C1286" s="766">
        <v>3400854</v>
      </c>
      <c r="D1286" s="767" t="s">
        <v>529</v>
      </c>
      <c r="E1286" s="768" t="s">
        <v>529</v>
      </c>
      <c r="F1286" s="767" t="s">
        <v>529</v>
      </c>
    </row>
    <row r="1287" spans="1:6" s="764" customFormat="1" ht="12.75">
      <c r="A1287" s="758" t="s">
        <v>994</v>
      </c>
      <c r="B1287" s="759"/>
      <c r="C1287" s="759"/>
      <c r="D1287" s="759"/>
      <c r="E1287" s="763"/>
      <c r="F1287" s="759"/>
    </row>
    <row r="1288" spans="1:6" ht="12.75">
      <c r="A1288" s="758" t="s">
        <v>860</v>
      </c>
      <c r="B1288" s="759">
        <v>439713</v>
      </c>
      <c r="C1288" s="759">
        <v>261863</v>
      </c>
      <c r="D1288" s="759">
        <v>243332.13</v>
      </c>
      <c r="E1288" s="760">
        <v>55.34</v>
      </c>
      <c r="F1288" s="759">
        <v>59000</v>
      </c>
    </row>
    <row r="1289" spans="1:6" ht="12.75">
      <c r="A1289" s="765" t="s">
        <v>863</v>
      </c>
      <c r="B1289" s="766">
        <v>57363</v>
      </c>
      <c r="C1289" s="766">
        <v>57363</v>
      </c>
      <c r="D1289" s="766">
        <v>38832.13</v>
      </c>
      <c r="E1289" s="763">
        <v>67.7</v>
      </c>
      <c r="F1289" s="766">
        <v>0</v>
      </c>
    </row>
    <row r="1290" spans="1:6" ht="12.75">
      <c r="A1290" s="765" t="s">
        <v>874</v>
      </c>
      <c r="B1290" s="766">
        <v>382350</v>
      </c>
      <c r="C1290" s="766">
        <v>204500</v>
      </c>
      <c r="D1290" s="766">
        <v>204500</v>
      </c>
      <c r="E1290" s="763">
        <v>53.49</v>
      </c>
      <c r="F1290" s="766">
        <v>59000</v>
      </c>
    </row>
    <row r="1291" spans="1:6" ht="25.5">
      <c r="A1291" s="765" t="s">
        <v>876</v>
      </c>
      <c r="B1291" s="766">
        <v>382350</v>
      </c>
      <c r="C1291" s="766">
        <v>204500</v>
      </c>
      <c r="D1291" s="766">
        <v>204500</v>
      </c>
      <c r="E1291" s="763">
        <v>53.49</v>
      </c>
      <c r="F1291" s="766">
        <v>59000</v>
      </c>
    </row>
    <row r="1292" spans="1:6" ht="12.75">
      <c r="A1292" s="758" t="s">
        <v>989</v>
      </c>
      <c r="B1292" s="759">
        <v>439713</v>
      </c>
      <c r="C1292" s="759">
        <v>261863</v>
      </c>
      <c r="D1292" s="759">
        <v>177352.73</v>
      </c>
      <c r="E1292" s="760">
        <v>40.33</v>
      </c>
      <c r="F1292" s="759">
        <v>57407.36</v>
      </c>
    </row>
    <row r="1293" spans="1:6" ht="12.75">
      <c r="A1293" s="765" t="s">
        <v>879</v>
      </c>
      <c r="B1293" s="766">
        <v>439713</v>
      </c>
      <c r="C1293" s="766">
        <v>261863</v>
      </c>
      <c r="D1293" s="766">
        <v>177352.73</v>
      </c>
      <c r="E1293" s="763">
        <v>40.33</v>
      </c>
      <c r="F1293" s="766">
        <v>57407.36</v>
      </c>
    </row>
    <row r="1294" spans="1:6" ht="12.75">
      <c r="A1294" s="765" t="s">
        <v>881</v>
      </c>
      <c r="B1294" s="766">
        <v>439713</v>
      </c>
      <c r="C1294" s="766">
        <v>261863</v>
      </c>
      <c r="D1294" s="766">
        <v>177352.73</v>
      </c>
      <c r="E1294" s="763">
        <v>40.33</v>
      </c>
      <c r="F1294" s="766">
        <v>57407.36</v>
      </c>
    </row>
    <row r="1295" spans="1:6" ht="12.75">
      <c r="A1295" s="765" t="s">
        <v>883</v>
      </c>
      <c r="B1295" s="766">
        <v>131456</v>
      </c>
      <c r="C1295" s="766">
        <v>88956</v>
      </c>
      <c r="D1295" s="766">
        <v>72886.48</v>
      </c>
      <c r="E1295" s="763">
        <v>55.45</v>
      </c>
      <c r="F1295" s="766">
        <v>9847.63</v>
      </c>
    </row>
    <row r="1296" spans="1:6" ht="12.75">
      <c r="A1296" s="765" t="s">
        <v>885</v>
      </c>
      <c r="B1296" s="766">
        <v>99785</v>
      </c>
      <c r="C1296" s="766">
        <v>68785</v>
      </c>
      <c r="D1296" s="766">
        <v>58843.74</v>
      </c>
      <c r="E1296" s="763">
        <v>58.97</v>
      </c>
      <c r="F1296" s="766">
        <v>7938.31</v>
      </c>
    </row>
    <row r="1297" spans="1:6" ht="12.75">
      <c r="A1297" s="765" t="s">
        <v>889</v>
      </c>
      <c r="B1297" s="766">
        <v>308257</v>
      </c>
      <c r="C1297" s="766">
        <v>172907</v>
      </c>
      <c r="D1297" s="766">
        <v>104466.25</v>
      </c>
      <c r="E1297" s="763">
        <v>33.89</v>
      </c>
      <c r="F1297" s="766">
        <v>47559.73</v>
      </c>
    </row>
    <row r="1298" spans="1:6" ht="12.75">
      <c r="A1298" s="765" t="s">
        <v>533</v>
      </c>
      <c r="B1298" s="766">
        <v>0</v>
      </c>
      <c r="C1298" s="766">
        <v>0</v>
      </c>
      <c r="D1298" s="766">
        <v>65979.4</v>
      </c>
      <c r="E1298" s="768" t="s">
        <v>529</v>
      </c>
      <c r="F1298" s="766">
        <v>1592.64</v>
      </c>
    </row>
    <row r="1299" spans="1:6" ht="12.75">
      <c r="A1299" s="765" t="s">
        <v>534</v>
      </c>
      <c r="B1299" s="766">
        <v>0</v>
      </c>
      <c r="C1299" s="766">
        <v>0</v>
      </c>
      <c r="D1299" s="767" t="s">
        <v>529</v>
      </c>
      <c r="E1299" s="768" t="s">
        <v>529</v>
      </c>
      <c r="F1299" s="767" t="s">
        <v>529</v>
      </c>
    </row>
    <row r="1300" spans="1:6" s="764" customFormat="1" ht="12.75">
      <c r="A1300" s="758" t="s">
        <v>1002</v>
      </c>
      <c r="B1300" s="759"/>
      <c r="C1300" s="759"/>
      <c r="D1300" s="759"/>
      <c r="E1300" s="763"/>
      <c r="F1300" s="759"/>
    </row>
    <row r="1301" spans="1:6" ht="12.75">
      <c r="A1301" s="758" t="s">
        <v>860</v>
      </c>
      <c r="B1301" s="759">
        <v>38654</v>
      </c>
      <c r="C1301" s="759">
        <v>38654</v>
      </c>
      <c r="D1301" s="759">
        <v>38654</v>
      </c>
      <c r="E1301" s="760">
        <v>100</v>
      </c>
      <c r="F1301" s="759">
        <v>0</v>
      </c>
    </row>
    <row r="1302" spans="1:6" ht="12.75">
      <c r="A1302" s="765" t="s">
        <v>874</v>
      </c>
      <c r="B1302" s="766">
        <v>38654</v>
      </c>
      <c r="C1302" s="766">
        <v>38654</v>
      </c>
      <c r="D1302" s="766">
        <v>38654</v>
      </c>
      <c r="E1302" s="763">
        <v>100</v>
      </c>
      <c r="F1302" s="766">
        <v>0</v>
      </c>
    </row>
    <row r="1303" spans="1:6" ht="25.5">
      <c r="A1303" s="765" t="s">
        <v>876</v>
      </c>
      <c r="B1303" s="766">
        <v>38654</v>
      </c>
      <c r="C1303" s="766">
        <v>38654</v>
      </c>
      <c r="D1303" s="766">
        <v>38654</v>
      </c>
      <c r="E1303" s="763">
        <v>100</v>
      </c>
      <c r="F1303" s="766">
        <v>0</v>
      </c>
    </row>
    <row r="1304" spans="1:6" ht="12.75">
      <c r="A1304" s="758" t="s">
        <v>989</v>
      </c>
      <c r="B1304" s="759">
        <v>38654</v>
      </c>
      <c r="C1304" s="759">
        <v>38654</v>
      </c>
      <c r="D1304" s="759">
        <v>13799.19</v>
      </c>
      <c r="E1304" s="760">
        <v>35.7</v>
      </c>
      <c r="F1304" s="759">
        <v>0</v>
      </c>
    </row>
    <row r="1305" spans="1:6" ht="12.75">
      <c r="A1305" s="765" t="s">
        <v>879</v>
      </c>
      <c r="B1305" s="766">
        <v>38654</v>
      </c>
      <c r="C1305" s="766">
        <v>38654</v>
      </c>
      <c r="D1305" s="766">
        <v>13799.19</v>
      </c>
      <c r="E1305" s="763">
        <v>35.7</v>
      </c>
      <c r="F1305" s="766">
        <v>0</v>
      </c>
    </row>
    <row r="1306" spans="1:6" ht="12.75">
      <c r="A1306" s="765" t="s">
        <v>881</v>
      </c>
      <c r="B1306" s="766">
        <v>38654</v>
      </c>
      <c r="C1306" s="766">
        <v>38654</v>
      </c>
      <c r="D1306" s="766">
        <v>13799.19</v>
      </c>
      <c r="E1306" s="763">
        <v>35.7</v>
      </c>
      <c r="F1306" s="766">
        <v>0</v>
      </c>
    </row>
    <row r="1307" spans="1:6" ht="12.75">
      <c r="A1307" s="765" t="s">
        <v>889</v>
      </c>
      <c r="B1307" s="766">
        <v>38654</v>
      </c>
      <c r="C1307" s="766">
        <v>38654</v>
      </c>
      <c r="D1307" s="766">
        <v>13799.19</v>
      </c>
      <c r="E1307" s="763">
        <v>35.7</v>
      </c>
      <c r="F1307" s="766">
        <v>0</v>
      </c>
    </row>
    <row r="1308" spans="1:6" ht="12.75">
      <c r="A1308" s="765" t="s">
        <v>533</v>
      </c>
      <c r="B1308" s="766">
        <v>0</v>
      </c>
      <c r="C1308" s="766">
        <v>0</v>
      </c>
      <c r="D1308" s="766">
        <v>24854.81</v>
      </c>
      <c r="E1308" s="768" t="s">
        <v>529</v>
      </c>
      <c r="F1308" s="766">
        <v>0</v>
      </c>
    </row>
    <row r="1309" spans="1:6" s="764" customFormat="1" ht="12.75">
      <c r="A1309" s="758" t="s">
        <v>1012</v>
      </c>
      <c r="B1309" s="759"/>
      <c r="C1309" s="759"/>
      <c r="D1309" s="759"/>
      <c r="E1309" s="763"/>
      <c r="F1309" s="759"/>
    </row>
    <row r="1310" spans="1:6" ht="12.75">
      <c r="A1310" s="758" t="s">
        <v>860</v>
      </c>
      <c r="B1310" s="759">
        <v>1001225</v>
      </c>
      <c r="C1310" s="759">
        <v>516742</v>
      </c>
      <c r="D1310" s="759">
        <v>708744.07</v>
      </c>
      <c r="E1310" s="760">
        <v>70.79</v>
      </c>
      <c r="F1310" s="759">
        <v>49496.16</v>
      </c>
    </row>
    <row r="1311" spans="1:6" ht="12.75">
      <c r="A1311" s="765" t="s">
        <v>863</v>
      </c>
      <c r="B1311" s="766">
        <v>885262</v>
      </c>
      <c r="C1311" s="766">
        <v>495358</v>
      </c>
      <c r="D1311" s="766">
        <v>687360.07</v>
      </c>
      <c r="E1311" s="763">
        <v>77.64</v>
      </c>
      <c r="F1311" s="766">
        <v>28112.16</v>
      </c>
    </row>
    <row r="1312" spans="1:6" ht="12.75">
      <c r="A1312" s="765" t="s">
        <v>874</v>
      </c>
      <c r="B1312" s="766">
        <v>115963</v>
      </c>
      <c r="C1312" s="766">
        <v>21384</v>
      </c>
      <c r="D1312" s="766">
        <v>21384</v>
      </c>
      <c r="E1312" s="763">
        <v>18.44</v>
      </c>
      <c r="F1312" s="766">
        <v>21384</v>
      </c>
    </row>
    <row r="1313" spans="1:6" ht="25.5">
      <c r="A1313" s="765" t="s">
        <v>876</v>
      </c>
      <c r="B1313" s="766">
        <v>115963</v>
      </c>
      <c r="C1313" s="766">
        <v>21384</v>
      </c>
      <c r="D1313" s="766">
        <v>21384</v>
      </c>
      <c r="E1313" s="763">
        <v>18.44</v>
      </c>
      <c r="F1313" s="766">
        <v>21384</v>
      </c>
    </row>
    <row r="1314" spans="1:6" ht="12.75">
      <c r="A1314" s="758" t="s">
        <v>989</v>
      </c>
      <c r="B1314" s="759">
        <v>1169767</v>
      </c>
      <c r="C1314" s="759">
        <v>525284</v>
      </c>
      <c r="D1314" s="759">
        <v>335750.73</v>
      </c>
      <c r="E1314" s="760">
        <v>28.7</v>
      </c>
      <c r="F1314" s="759">
        <v>50310.5</v>
      </c>
    </row>
    <row r="1315" spans="1:6" ht="12.75">
      <c r="A1315" s="765" t="s">
        <v>879</v>
      </c>
      <c r="B1315" s="766">
        <v>1169767</v>
      </c>
      <c r="C1315" s="766">
        <v>525284</v>
      </c>
      <c r="D1315" s="766">
        <v>335750.73</v>
      </c>
      <c r="E1315" s="763">
        <v>28.7</v>
      </c>
      <c r="F1315" s="766">
        <v>50310.5</v>
      </c>
    </row>
    <row r="1316" spans="1:6" ht="12.75">
      <c r="A1316" s="765" t="s">
        <v>881</v>
      </c>
      <c r="B1316" s="766">
        <v>1169767</v>
      </c>
      <c r="C1316" s="766">
        <v>525284</v>
      </c>
      <c r="D1316" s="766">
        <v>335750.73</v>
      </c>
      <c r="E1316" s="763">
        <v>28.7</v>
      </c>
      <c r="F1316" s="766">
        <v>50310.5</v>
      </c>
    </row>
    <row r="1317" spans="1:6" ht="12.75">
      <c r="A1317" s="765" t="s">
        <v>889</v>
      </c>
      <c r="B1317" s="766">
        <v>1169767</v>
      </c>
      <c r="C1317" s="766">
        <v>525284</v>
      </c>
      <c r="D1317" s="766">
        <v>335750.73</v>
      </c>
      <c r="E1317" s="763">
        <v>28.7</v>
      </c>
      <c r="F1317" s="766">
        <v>50310.5</v>
      </c>
    </row>
    <row r="1318" spans="1:6" ht="12.75">
      <c r="A1318" s="765" t="s">
        <v>533</v>
      </c>
      <c r="B1318" s="766">
        <v>-168542</v>
      </c>
      <c r="C1318" s="766">
        <v>-8542</v>
      </c>
      <c r="D1318" s="766">
        <v>372993.34</v>
      </c>
      <c r="E1318" s="768" t="s">
        <v>529</v>
      </c>
      <c r="F1318" s="766">
        <v>-814.34</v>
      </c>
    </row>
    <row r="1319" spans="1:6" ht="12.75">
      <c r="A1319" s="765" t="s">
        <v>534</v>
      </c>
      <c r="B1319" s="766">
        <v>168542</v>
      </c>
      <c r="C1319" s="766">
        <v>8542</v>
      </c>
      <c r="D1319" s="767" t="s">
        <v>529</v>
      </c>
      <c r="E1319" s="768" t="s">
        <v>529</v>
      </c>
      <c r="F1319" s="767" t="s">
        <v>529</v>
      </c>
    </row>
    <row r="1320" spans="1:6" ht="12.75">
      <c r="A1320" s="765" t="s">
        <v>597</v>
      </c>
      <c r="B1320" s="766">
        <v>168542</v>
      </c>
      <c r="C1320" s="766">
        <v>8542</v>
      </c>
      <c r="D1320" s="767" t="s">
        <v>529</v>
      </c>
      <c r="E1320" s="768" t="s">
        <v>529</v>
      </c>
      <c r="F1320" s="767" t="s">
        <v>529</v>
      </c>
    </row>
    <row r="1321" spans="1:6" ht="25.5">
      <c r="A1321" s="765" t="s">
        <v>599</v>
      </c>
      <c r="B1321" s="766">
        <v>168542</v>
      </c>
      <c r="C1321" s="766">
        <v>8542</v>
      </c>
      <c r="D1321" s="767" t="s">
        <v>529</v>
      </c>
      <c r="E1321" s="768" t="s">
        <v>529</v>
      </c>
      <c r="F1321" s="767" t="s">
        <v>529</v>
      </c>
    </row>
    <row r="1322" spans="1:6" s="764" customFormat="1" ht="12.75">
      <c r="A1322" s="758" t="s">
        <v>1014</v>
      </c>
      <c r="B1322" s="759"/>
      <c r="C1322" s="759"/>
      <c r="D1322" s="759"/>
      <c r="E1322" s="763"/>
      <c r="F1322" s="759"/>
    </row>
    <row r="1323" spans="1:6" ht="12.75">
      <c r="A1323" s="758" t="s">
        <v>860</v>
      </c>
      <c r="B1323" s="759">
        <v>2520325</v>
      </c>
      <c r="C1323" s="759">
        <v>922800</v>
      </c>
      <c r="D1323" s="759">
        <v>922800</v>
      </c>
      <c r="E1323" s="760">
        <v>36.61</v>
      </c>
      <c r="F1323" s="759">
        <v>115246</v>
      </c>
    </row>
    <row r="1324" spans="1:6" ht="12.75">
      <c r="A1324" s="765" t="s">
        <v>874</v>
      </c>
      <c r="B1324" s="766">
        <v>2520325</v>
      </c>
      <c r="C1324" s="766">
        <v>922800</v>
      </c>
      <c r="D1324" s="766">
        <v>922800</v>
      </c>
      <c r="E1324" s="763">
        <v>36.61</v>
      </c>
      <c r="F1324" s="766">
        <v>115246</v>
      </c>
    </row>
    <row r="1325" spans="1:6" ht="25.5">
      <c r="A1325" s="765" t="s">
        <v>876</v>
      </c>
      <c r="B1325" s="766">
        <v>2520325</v>
      </c>
      <c r="C1325" s="766">
        <v>922800</v>
      </c>
      <c r="D1325" s="766">
        <v>922800</v>
      </c>
      <c r="E1325" s="763">
        <v>36.61</v>
      </c>
      <c r="F1325" s="766">
        <v>115246</v>
      </c>
    </row>
    <row r="1326" spans="1:6" ht="12.75">
      <c r="A1326" s="758" t="s">
        <v>989</v>
      </c>
      <c r="B1326" s="759">
        <v>2520325</v>
      </c>
      <c r="C1326" s="759">
        <v>922800</v>
      </c>
      <c r="D1326" s="759">
        <v>862458.8</v>
      </c>
      <c r="E1326" s="760">
        <v>34.22</v>
      </c>
      <c r="F1326" s="759">
        <v>108908.11</v>
      </c>
    </row>
    <row r="1327" spans="1:6" ht="12.75">
      <c r="A1327" s="765" t="s">
        <v>879</v>
      </c>
      <c r="B1327" s="766">
        <v>2520325</v>
      </c>
      <c r="C1327" s="766">
        <v>922800</v>
      </c>
      <c r="D1327" s="766">
        <v>862458.8</v>
      </c>
      <c r="E1327" s="763">
        <v>34.22</v>
      </c>
      <c r="F1327" s="766">
        <v>108908.11</v>
      </c>
    </row>
    <row r="1328" spans="1:6" ht="12.75">
      <c r="A1328" s="765" t="s">
        <v>881</v>
      </c>
      <c r="B1328" s="766">
        <v>2520325</v>
      </c>
      <c r="C1328" s="766">
        <v>922800</v>
      </c>
      <c r="D1328" s="766">
        <v>862458.8</v>
      </c>
      <c r="E1328" s="763">
        <v>34.22</v>
      </c>
      <c r="F1328" s="766">
        <v>108908.11</v>
      </c>
    </row>
    <row r="1329" spans="1:6" ht="12.75">
      <c r="A1329" s="765" t="s">
        <v>883</v>
      </c>
      <c r="B1329" s="766">
        <v>1657374</v>
      </c>
      <c r="C1329" s="766">
        <v>756643</v>
      </c>
      <c r="D1329" s="766">
        <v>713851.96</v>
      </c>
      <c r="E1329" s="763">
        <v>43.07</v>
      </c>
      <c r="F1329" s="766">
        <v>75753.1</v>
      </c>
    </row>
    <row r="1330" spans="1:6" ht="12.75">
      <c r="A1330" s="765" t="s">
        <v>885</v>
      </c>
      <c r="B1330" s="766">
        <v>1260055</v>
      </c>
      <c r="C1330" s="766">
        <v>579870</v>
      </c>
      <c r="D1330" s="766">
        <v>553663.27</v>
      </c>
      <c r="E1330" s="763">
        <v>43.94</v>
      </c>
      <c r="F1330" s="766">
        <v>58677.04</v>
      </c>
    </row>
    <row r="1331" spans="1:6" ht="12.75">
      <c r="A1331" s="765" t="s">
        <v>889</v>
      </c>
      <c r="B1331" s="766">
        <v>862951</v>
      </c>
      <c r="C1331" s="766">
        <v>166157</v>
      </c>
      <c r="D1331" s="766">
        <v>148606.84</v>
      </c>
      <c r="E1331" s="763">
        <v>17.22</v>
      </c>
      <c r="F1331" s="766">
        <v>33155.01</v>
      </c>
    </row>
    <row r="1332" spans="1:6" ht="12.75">
      <c r="A1332" s="765" t="s">
        <v>533</v>
      </c>
      <c r="B1332" s="766">
        <v>0</v>
      </c>
      <c r="C1332" s="766">
        <v>0</v>
      </c>
      <c r="D1332" s="766">
        <v>60341.2</v>
      </c>
      <c r="E1332" s="768" t="s">
        <v>529</v>
      </c>
      <c r="F1332" s="766">
        <v>6337.89</v>
      </c>
    </row>
    <row r="1333" spans="1:6" s="764" customFormat="1" ht="12.75">
      <c r="A1333" s="758" t="s">
        <v>1026</v>
      </c>
      <c r="B1333" s="759"/>
      <c r="C1333" s="759"/>
      <c r="D1333" s="759"/>
      <c r="E1333" s="763"/>
      <c r="F1333" s="759"/>
    </row>
    <row r="1334" spans="1:6" ht="12.75">
      <c r="A1334" s="758" t="s">
        <v>860</v>
      </c>
      <c r="B1334" s="759">
        <v>22743987</v>
      </c>
      <c r="C1334" s="759">
        <v>8460481</v>
      </c>
      <c r="D1334" s="759">
        <v>8460481</v>
      </c>
      <c r="E1334" s="760">
        <v>37.2</v>
      </c>
      <c r="F1334" s="759">
        <v>753540</v>
      </c>
    </row>
    <row r="1335" spans="1:6" ht="12.75">
      <c r="A1335" s="765" t="s">
        <v>874</v>
      </c>
      <c r="B1335" s="766">
        <v>22743987</v>
      </c>
      <c r="C1335" s="766">
        <v>8460481</v>
      </c>
      <c r="D1335" s="766">
        <v>8460481</v>
      </c>
      <c r="E1335" s="763">
        <v>37.2</v>
      </c>
      <c r="F1335" s="766">
        <v>753540</v>
      </c>
    </row>
    <row r="1336" spans="1:6" ht="25.5">
      <c r="A1336" s="765" t="s">
        <v>876</v>
      </c>
      <c r="B1336" s="766">
        <v>2874272</v>
      </c>
      <c r="C1336" s="766">
        <v>1337776</v>
      </c>
      <c r="D1336" s="766">
        <v>1337776</v>
      </c>
      <c r="E1336" s="763">
        <v>46.54</v>
      </c>
      <c r="F1336" s="766">
        <v>131540</v>
      </c>
    </row>
    <row r="1337" spans="1:6" ht="25.5">
      <c r="A1337" s="765" t="s">
        <v>1020</v>
      </c>
      <c r="B1337" s="766">
        <v>19869715</v>
      </c>
      <c r="C1337" s="766">
        <v>7122705</v>
      </c>
      <c r="D1337" s="766">
        <v>7122705</v>
      </c>
      <c r="E1337" s="763">
        <v>35.85</v>
      </c>
      <c r="F1337" s="766">
        <v>622000</v>
      </c>
    </row>
    <row r="1338" spans="1:6" ht="12.75">
      <c r="A1338" s="758" t="s">
        <v>989</v>
      </c>
      <c r="B1338" s="759">
        <v>22743987</v>
      </c>
      <c r="C1338" s="759">
        <v>8460481</v>
      </c>
      <c r="D1338" s="759">
        <v>8433939.36</v>
      </c>
      <c r="E1338" s="760">
        <v>37.08</v>
      </c>
      <c r="F1338" s="759">
        <v>807045.76</v>
      </c>
    </row>
    <row r="1339" spans="1:6" ht="12.75">
      <c r="A1339" s="765" t="s">
        <v>879</v>
      </c>
      <c r="B1339" s="766">
        <v>20806049</v>
      </c>
      <c r="C1339" s="766">
        <v>8343370</v>
      </c>
      <c r="D1339" s="766">
        <v>8317843.34</v>
      </c>
      <c r="E1339" s="763">
        <v>39.98</v>
      </c>
      <c r="F1339" s="766">
        <v>803053.26</v>
      </c>
    </row>
    <row r="1340" spans="1:6" ht="12.75">
      <c r="A1340" s="765" t="s">
        <v>881</v>
      </c>
      <c r="B1340" s="766">
        <v>2795272</v>
      </c>
      <c r="C1340" s="766">
        <v>1332776</v>
      </c>
      <c r="D1340" s="766">
        <v>1307431.2</v>
      </c>
      <c r="E1340" s="763">
        <v>46.77</v>
      </c>
      <c r="F1340" s="766">
        <v>132239.95</v>
      </c>
    </row>
    <row r="1341" spans="1:6" ht="12.75">
      <c r="A1341" s="765" t="s">
        <v>883</v>
      </c>
      <c r="B1341" s="766">
        <v>1681000</v>
      </c>
      <c r="C1341" s="766">
        <v>900886</v>
      </c>
      <c r="D1341" s="766">
        <v>891494.29</v>
      </c>
      <c r="E1341" s="763">
        <v>53.03</v>
      </c>
      <c r="F1341" s="766">
        <v>103967.26</v>
      </c>
    </row>
    <row r="1342" spans="1:6" ht="12.75">
      <c r="A1342" s="765" t="s">
        <v>885</v>
      </c>
      <c r="B1342" s="766">
        <v>1313104</v>
      </c>
      <c r="C1342" s="766">
        <v>711075</v>
      </c>
      <c r="D1342" s="766">
        <v>705075.96</v>
      </c>
      <c r="E1342" s="763">
        <v>53.7</v>
      </c>
      <c r="F1342" s="766">
        <v>82118.31</v>
      </c>
    </row>
    <row r="1343" spans="1:6" ht="12.75">
      <c r="A1343" s="765" t="s">
        <v>889</v>
      </c>
      <c r="B1343" s="766">
        <v>1114272</v>
      </c>
      <c r="C1343" s="766">
        <v>431890</v>
      </c>
      <c r="D1343" s="766">
        <v>415936.91</v>
      </c>
      <c r="E1343" s="763">
        <v>37.33</v>
      </c>
      <c r="F1343" s="766">
        <v>28272.69</v>
      </c>
    </row>
    <row r="1344" spans="1:6" ht="12.75">
      <c r="A1344" s="765" t="s">
        <v>935</v>
      </c>
      <c r="B1344" s="766">
        <v>18010777</v>
      </c>
      <c r="C1344" s="766">
        <v>7010594</v>
      </c>
      <c r="D1344" s="766">
        <v>7010412.14</v>
      </c>
      <c r="E1344" s="763">
        <v>38.92</v>
      </c>
      <c r="F1344" s="766">
        <v>670813.31</v>
      </c>
    </row>
    <row r="1345" spans="1:6" ht="12.75">
      <c r="A1345" s="765" t="s">
        <v>1022</v>
      </c>
      <c r="B1345" s="766">
        <v>18010777</v>
      </c>
      <c r="C1345" s="766">
        <v>7010594</v>
      </c>
      <c r="D1345" s="766">
        <v>7010412.14</v>
      </c>
      <c r="E1345" s="763">
        <v>38.92</v>
      </c>
      <c r="F1345" s="766">
        <v>670813.31</v>
      </c>
    </row>
    <row r="1346" spans="1:6" ht="38.25">
      <c r="A1346" s="765" t="s">
        <v>1024</v>
      </c>
      <c r="B1346" s="766">
        <v>18010777</v>
      </c>
      <c r="C1346" s="766">
        <v>7010594</v>
      </c>
      <c r="D1346" s="766">
        <v>7010412.14</v>
      </c>
      <c r="E1346" s="763">
        <v>38.92</v>
      </c>
      <c r="F1346" s="766">
        <v>670813.31</v>
      </c>
    </row>
    <row r="1347" spans="1:6" ht="12.75">
      <c r="A1347" s="765" t="s">
        <v>945</v>
      </c>
      <c r="B1347" s="766">
        <v>1937938</v>
      </c>
      <c r="C1347" s="766">
        <v>117111</v>
      </c>
      <c r="D1347" s="766">
        <v>116096.02</v>
      </c>
      <c r="E1347" s="763">
        <v>5.99</v>
      </c>
      <c r="F1347" s="766">
        <v>3992.5</v>
      </c>
    </row>
    <row r="1348" spans="1:6" ht="12.75">
      <c r="A1348" s="765" t="s">
        <v>947</v>
      </c>
      <c r="B1348" s="766">
        <v>79000</v>
      </c>
      <c r="C1348" s="766">
        <v>5000</v>
      </c>
      <c r="D1348" s="766">
        <v>3992.5</v>
      </c>
      <c r="E1348" s="763">
        <v>5.05</v>
      </c>
      <c r="F1348" s="766">
        <v>3992.5</v>
      </c>
    </row>
    <row r="1349" spans="1:6" ht="25.5">
      <c r="A1349" s="765" t="s">
        <v>953</v>
      </c>
      <c r="B1349" s="766">
        <v>1858938</v>
      </c>
      <c r="C1349" s="766">
        <v>112111</v>
      </c>
      <c r="D1349" s="766">
        <v>112103.52</v>
      </c>
      <c r="E1349" s="763">
        <v>6.03</v>
      </c>
      <c r="F1349" s="766">
        <v>0</v>
      </c>
    </row>
    <row r="1350" spans="1:6" ht="25.5">
      <c r="A1350" s="765" t="s">
        <v>1031</v>
      </c>
      <c r="B1350" s="766">
        <v>1858938</v>
      </c>
      <c r="C1350" s="766">
        <v>112111</v>
      </c>
      <c r="D1350" s="766">
        <v>112103.52</v>
      </c>
      <c r="E1350" s="763">
        <v>6.03</v>
      </c>
      <c r="F1350" s="766">
        <v>0</v>
      </c>
    </row>
    <row r="1351" spans="1:6" ht="12.75">
      <c r="A1351" s="765" t="s">
        <v>533</v>
      </c>
      <c r="B1351" s="766">
        <v>0</v>
      </c>
      <c r="C1351" s="766">
        <v>0</v>
      </c>
      <c r="D1351" s="766">
        <v>26541.640000002</v>
      </c>
      <c r="E1351" s="768" t="s">
        <v>529</v>
      </c>
      <c r="F1351" s="766">
        <v>-53505.76</v>
      </c>
    </row>
    <row r="1352" spans="1:6" s="764" customFormat="1" ht="12.75">
      <c r="A1352" s="758" t="s">
        <v>750</v>
      </c>
      <c r="B1352" s="759"/>
      <c r="C1352" s="759"/>
      <c r="D1352" s="759"/>
      <c r="E1352" s="763"/>
      <c r="F1352" s="759"/>
    </row>
    <row r="1353" spans="1:6" ht="12.75">
      <c r="A1353" s="758" t="s">
        <v>860</v>
      </c>
      <c r="B1353" s="759">
        <v>3554811</v>
      </c>
      <c r="C1353" s="759">
        <v>1449090</v>
      </c>
      <c r="D1353" s="759">
        <v>1451163.92</v>
      </c>
      <c r="E1353" s="760">
        <v>40.82</v>
      </c>
      <c r="F1353" s="759">
        <v>-26699</v>
      </c>
    </row>
    <row r="1354" spans="1:6" ht="12.75">
      <c r="A1354" s="765" t="s">
        <v>863</v>
      </c>
      <c r="B1354" s="766">
        <v>1601336</v>
      </c>
      <c r="C1354" s="766">
        <v>44931</v>
      </c>
      <c r="D1354" s="766">
        <v>45391.78</v>
      </c>
      <c r="E1354" s="763">
        <v>2.83</v>
      </c>
      <c r="F1354" s="766">
        <v>0</v>
      </c>
    </row>
    <row r="1355" spans="1:6" ht="25.5">
      <c r="A1355" s="765" t="s">
        <v>1016</v>
      </c>
      <c r="B1355" s="766">
        <v>1513910</v>
      </c>
      <c r="C1355" s="766">
        <v>3653</v>
      </c>
      <c r="D1355" s="766">
        <v>0</v>
      </c>
      <c r="E1355" s="763">
        <v>0</v>
      </c>
      <c r="F1355" s="766">
        <v>0</v>
      </c>
    </row>
    <row r="1356" spans="1:6" ht="12.75">
      <c r="A1356" s="765" t="s">
        <v>579</v>
      </c>
      <c r="B1356" s="766">
        <v>6462</v>
      </c>
      <c r="C1356" s="766">
        <v>0</v>
      </c>
      <c r="D1356" s="766">
        <v>1613.14</v>
      </c>
      <c r="E1356" s="763">
        <v>24.96</v>
      </c>
      <c r="F1356" s="766">
        <v>0</v>
      </c>
    </row>
    <row r="1357" spans="1:6" ht="12.75">
      <c r="A1357" s="765" t="s">
        <v>865</v>
      </c>
      <c r="B1357" s="766">
        <v>6462</v>
      </c>
      <c r="C1357" s="766">
        <v>0</v>
      </c>
      <c r="D1357" s="766">
        <v>1613.14</v>
      </c>
      <c r="E1357" s="763">
        <v>24.96</v>
      </c>
      <c r="F1357" s="766">
        <v>0</v>
      </c>
    </row>
    <row r="1358" spans="1:6" ht="12.75">
      <c r="A1358" s="765" t="s">
        <v>996</v>
      </c>
      <c r="B1358" s="766">
        <v>6462</v>
      </c>
      <c r="C1358" s="766">
        <v>0</v>
      </c>
      <c r="D1358" s="766">
        <v>1613.14</v>
      </c>
      <c r="E1358" s="763">
        <v>24.96</v>
      </c>
      <c r="F1358" s="766">
        <v>0</v>
      </c>
    </row>
    <row r="1359" spans="1:6" ht="38.25">
      <c r="A1359" s="765" t="s">
        <v>998</v>
      </c>
      <c r="B1359" s="766">
        <v>6462</v>
      </c>
      <c r="C1359" s="766">
        <v>0</v>
      </c>
      <c r="D1359" s="766">
        <v>1613.14</v>
      </c>
      <c r="E1359" s="763">
        <v>24.96</v>
      </c>
      <c r="F1359" s="766">
        <v>0</v>
      </c>
    </row>
    <row r="1360" spans="1:6" ht="38.25">
      <c r="A1360" s="765" t="s">
        <v>1000</v>
      </c>
      <c r="B1360" s="766">
        <v>1662</v>
      </c>
      <c r="C1360" s="766">
        <v>0</v>
      </c>
      <c r="D1360" s="766">
        <v>0</v>
      </c>
      <c r="E1360" s="763">
        <v>0</v>
      </c>
      <c r="F1360" s="766">
        <v>0</v>
      </c>
    </row>
    <row r="1361" spans="1:6" ht="38.25">
      <c r="A1361" s="765" t="s">
        <v>1018</v>
      </c>
      <c r="B1361" s="766">
        <v>4800</v>
      </c>
      <c r="C1361" s="766">
        <v>0</v>
      </c>
      <c r="D1361" s="766">
        <v>1613.14</v>
      </c>
      <c r="E1361" s="763">
        <v>33.61</v>
      </c>
      <c r="F1361" s="766">
        <v>0</v>
      </c>
    </row>
    <row r="1362" spans="1:6" ht="12.75">
      <c r="A1362" s="765" t="s">
        <v>874</v>
      </c>
      <c r="B1362" s="766">
        <v>1947013</v>
      </c>
      <c r="C1362" s="766">
        <v>1404159</v>
      </c>
      <c r="D1362" s="766">
        <v>1404159</v>
      </c>
      <c r="E1362" s="763">
        <v>72.12</v>
      </c>
      <c r="F1362" s="766">
        <v>-26699</v>
      </c>
    </row>
    <row r="1363" spans="1:6" ht="25.5">
      <c r="A1363" s="765" t="s">
        <v>876</v>
      </c>
      <c r="B1363" s="766">
        <v>1947013</v>
      </c>
      <c r="C1363" s="766">
        <v>1404159</v>
      </c>
      <c r="D1363" s="766">
        <v>1404159</v>
      </c>
      <c r="E1363" s="763">
        <v>72.12</v>
      </c>
      <c r="F1363" s="766">
        <v>-26699</v>
      </c>
    </row>
    <row r="1364" spans="1:6" ht="12.75">
      <c r="A1364" s="758" t="s">
        <v>989</v>
      </c>
      <c r="B1364" s="759">
        <v>5934013</v>
      </c>
      <c r="C1364" s="759">
        <v>2061756</v>
      </c>
      <c r="D1364" s="759">
        <v>2041672.48</v>
      </c>
      <c r="E1364" s="760">
        <v>34.41</v>
      </c>
      <c r="F1364" s="759">
        <v>38553.77</v>
      </c>
    </row>
    <row r="1365" spans="1:6" ht="12.75">
      <c r="A1365" s="765" t="s">
        <v>879</v>
      </c>
      <c r="B1365" s="766">
        <v>3663468</v>
      </c>
      <c r="C1365" s="766">
        <v>984634</v>
      </c>
      <c r="D1365" s="766">
        <v>964656.84</v>
      </c>
      <c r="E1365" s="763">
        <v>26.33</v>
      </c>
      <c r="F1365" s="766">
        <v>37429.77</v>
      </c>
    </row>
    <row r="1366" spans="1:6" ht="12.75">
      <c r="A1366" s="765" t="s">
        <v>881</v>
      </c>
      <c r="B1366" s="766">
        <v>690647</v>
      </c>
      <c r="C1366" s="766">
        <v>325076</v>
      </c>
      <c r="D1366" s="766">
        <v>308757.45</v>
      </c>
      <c r="E1366" s="763">
        <v>44.71</v>
      </c>
      <c r="F1366" s="766">
        <v>37429.77</v>
      </c>
    </row>
    <row r="1367" spans="1:6" ht="12.75">
      <c r="A1367" s="765" t="s">
        <v>883</v>
      </c>
      <c r="B1367" s="766">
        <v>384228</v>
      </c>
      <c r="C1367" s="766">
        <v>183318</v>
      </c>
      <c r="D1367" s="766">
        <v>173950.88</v>
      </c>
      <c r="E1367" s="763">
        <v>45.27</v>
      </c>
      <c r="F1367" s="766">
        <v>24776.09</v>
      </c>
    </row>
    <row r="1368" spans="1:6" ht="12.75">
      <c r="A1368" s="765" t="s">
        <v>885</v>
      </c>
      <c r="B1368" s="766">
        <v>308874</v>
      </c>
      <c r="C1368" s="766">
        <v>147613</v>
      </c>
      <c r="D1368" s="766">
        <v>140170.29</v>
      </c>
      <c r="E1368" s="763">
        <v>45.38</v>
      </c>
      <c r="F1368" s="766">
        <v>19974.55</v>
      </c>
    </row>
    <row r="1369" spans="1:6" ht="12.75">
      <c r="A1369" s="765" t="s">
        <v>889</v>
      </c>
      <c r="B1369" s="766">
        <v>306419</v>
      </c>
      <c r="C1369" s="766">
        <v>141758</v>
      </c>
      <c r="D1369" s="766">
        <v>134806.57</v>
      </c>
      <c r="E1369" s="763">
        <v>43.99</v>
      </c>
      <c r="F1369" s="766">
        <v>12653.68</v>
      </c>
    </row>
    <row r="1370" spans="1:6" ht="12.75">
      <c r="A1370" s="765" t="s">
        <v>909</v>
      </c>
      <c r="B1370" s="766">
        <v>2330260</v>
      </c>
      <c r="C1370" s="766">
        <v>486098</v>
      </c>
      <c r="D1370" s="766">
        <v>482440.91</v>
      </c>
      <c r="E1370" s="763">
        <v>20.7</v>
      </c>
      <c r="F1370" s="766">
        <v>0</v>
      </c>
    </row>
    <row r="1371" spans="1:6" ht="12.75">
      <c r="A1371" s="765" t="s">
        <v>911</v>
      </c>
      <c r="B1371" s="766">
        <v>2328598</v>
      </c>
      <c r="C1371" s="766">
        <v>486098</v>
      </c>
      <c r="D1371" s="766">
        <v>482440.91</v>
      </c>
      <c r="E1371" s="763">
        <v>20.72</v>
      </c>
      <c r="F1371" s="766">
        <v>0</v>
      </c>
    </row>
    <row r="1372" spans="1:6" ht="12.75">
      <c r="A1372" s="765" t="s">
        <v>923</v>
      </c>
      <c r="B1372" s="766">
        <v>1662</v>
      </c>
      <c r="C1372" s="766">
        <v>0</v>
      </c>
      <c r="D1372" s="766">
        <v>0</v>
      </c>
      <c r="E1372" s="763">
        <v>0</v>
      </c>
      <c r="F1372" s="766">
        <v>0</v>
      </c>
    </row>
    <row r="1373" spans="1:6" ht="25.5">
      <c r="A1373" s="765" t="s">
        <v>929</v>
      </c>
      <c r="B1373" s="766">
        <v>169807</v>
      </c>
      <c r="C1373" s="766">
        <v>169807</v>
      </c>
      <c r="D1373" s="766">
        <v>169806.61</v>
      </c>
      <c r="E1373" s="763">
        <v>100</v>
      </c>
      <c r="F1373" s="766">
        <v>0</v>
      </c>
    </row>
    <row r="1374" spans="1:6" ht="12.75">
      <c r="A1374" s="765" t="s">
        <v>931</v>
      </c>
      <c r="B1374" s="766">
        <v>138447</v>
      </c>
      <c r="C1374" s="766">
        <v>138447</v>
      </c>
      <c r="D1374" s="766">
        <v>138446.61</v>
      </c>
      <c r="E1374" s="763">
        <v>100</v>
      </c>
      <c r="F1374" s="766">
        <v>0</v>
      </c>
    </row>
    <row r="1375" spans="1:6" ht="12.75">
      <c r="A1375" s="765" t="s">
        <v>933</v>
      </c>
      <c r="B1375" s="766">
        <v>31360</v>
      </c>
      <c r="C1375" s="766">
        <v>31360</v>
      </c>
      <c r="D1375" s="766">
        <v>31360</v>
      </c>
      <c r="E1375" s="763">
        <v>100</v>
      </c>
      <c r="F1375" s="766">
        <v>0</v>
      </c>
    </row>
    <row r="1376" spans="1:6" ht="12.75">
      <c r="A1376" s="765" t="s">
        <v>935</v>
      </c>
      <c r="B1376" s="766">
        <v>472754</v>
      </c>
      <c r="C1376" s="766">
        <v>3653</v>
      </c>
      <c r="D1376" s="766">
        <v>3651.87</v>
      </c>
      <c r="E1376" s="763">
        <v>0.77</v>
      </c>
      <c r="F1376" s="766">
        <v>0</v>
      </c>
    </row>
    <row r="1377" spans="1:6" ht="12.75">
      <c r="A1377" s="765" t="s">
        <v>1022</v>
      </c>
      <c r="B1377" s="766">
        <v>472754</v>
      </c>
      <c r="C1377" s="766">
        <v>3653</v>
      </c>
      <c r="D1377" s="766">
        <v>3651.87</v>
      </c>
      <c r="E1377" s="763">
        <v>0.77</v>
      </c>
      <c r="F1377" s="766">
        <v>0</v>
      </c>
    </row>
    <row r="1378" spans="1:6" ht="38.25">
      <c r="A1378" s="765" t="s">
        <v>1024</v>
      </c>
      <c r="B1378" s="766">
        <v>472754</v>
      </c>
      <c r="C1378" s="766">
        <v>3653</v>
      </c>
      <c r="D1378" s="766">
        <v>3651.87</v>
      </c>
      <c r="E1378" s="763">
        <v>0.77</v>
      </c>
      <c r="F1378" s="766">
        <v>0</v>
      </c>
    </row>
    <row r="1379" spans="1:6" ht="12.75">
      <c r="A1379" s="765" t="s">
        <v>945</v>
      </c>
      <c r="B1379" s="766">
        <v>2270545</v>
      </c>
      <c r="C1379" s="766">
        <v>1077122</v>
      </c>
      <c r="D1379" s="766">
        <v>1077015.64</v>
      </c>
      <c r="E1379" s="763">
        <v>47.43</v>
      </c>
      <c r="F1379" s="766">
        <v>1124</v>
      </c>
    </row>
    <row r="1380" spans="1:6" ht="12.75">
      <c r="A1380" s="765" t="s">
        <v>947</v>
      </c>
      <c r="B1380" s="766">
        <v>1229389</v>
      </c>
      <c r="C1380" s="766">
        <v>1077122</v>
      </c>
      <c r="D1380" s="766">
        <v>1077015.64</v>
      </c>
      <c r="E1380" s="763">
        <v>87.61</v>
      </c>
      <c r="F1380" s="766">
        <v>1124</v>
      </c>
    </row>
    <row r="1381" spans="1:6" ht="25.5">
      <c r="A1381" s="765" t="s">
        <v>953</v>
      </c>
      <c r="B1381" s="766">
        <v>1041156</v>
      </c>
      <c r="C1381" s="766">
        <v>0</v>
      </c>
      <c r="D1381" s="766">
        <v>0</v>
      </c>
      <c r="E1381" s="763">
        <v>0</v>
      </c>
      <c r="F1381" s="766">
        <v>0</v>
      </c>
    </row>
    <row r="1382" spans="1:6" ht="25.5">
      <c r="A1382" s="765" t="s">
        <v>1031</v>
      </c>
      <c r="B1382" s="766">
        <v>1041156</v>
      </c>
      <c r="C1382" s="766">
        <v>0</v>
      </c>
      <c r="D1382" s="766">
        <v>0</v>
      </c>
      <c r="E1382" s="763">
        <v>0</v>
      </c>
      <c r="F1382" s="766">
        <v>0</v>
      </c>
    </row>
    <row r="1383" spans="1:6" ht="12.75">
      <c r="A1383" s="765" t="s">
        <v>533</v>
      </c>
      <c r="B1383" s="766">
        <v>-2379202</v>
      </c>
      <c r="C1383" s="766">
        <v>-612666</v>
      </c>
      <c r="D1383" s="766">
        <v>-590508.56</v>
      </c>
      <c r="E1383" s="768" t="s">
        <v>529</v>
      </c>
      <c r="F1383" s="766">
        <v>-65252.77</v>
      </c>
    </row>
    <row r="1384" spans="1:6" ht="12.75">
      <c r="A1384" s="765" t="s">
        <v>534</v>
      </c>
      <c r="B1384" s="766">
        <v>2379202</v>
      </c>
      <c r="C1384" s="766">
        <v>612666</v>
      </c>
      <c r="D1384" s="767" t="s">
        <v>529</v>
      </c>
      <c r="E1384" s="768" t="s">
        <v>529</v>
      </c>
      <c r="F1384" s="767" t="s">
        <v>529</v>
      </c>
    </row>
    <row r="1385" spans="1:6" ht="12.75">
      <c r="A1385" s="765" t="s">
        <v>597</v>
      </c>
      <c r="B1385" s="766">
        <v>2379202</v>
      </c>
      <c r="C1385" s="766">
        <v>612666</v>
      </c>
      <c r="D1385" s="767" t="s">
        <v>529</v>
      </c>
      <c r="E1385" s="768" t="s">
        <v>529</v>
      </c>
      <c r="F1385" s="767" t="s">
        <v>529</v>
      </c>
    </row>
    <row r="1386" spans="1:6" ht="25.5">
      <c r="A1386" s="765" t="s">
        <v>599</v>
      </c>
      <c r="B1386" s="766">
        <v>2379202</v>
      </c>
      <c r="C1386" s="766">
        <v>612666</v>
      </c>
      <c r="D1386" s="767" t="s">
        <v>529</v>
      </c>
      <c r="E1386" s="768" t="s">
        <v>529</v>
      </c>
      <c r="F1386" s="767" t="s">
        <v>529</v>
      </c>
    </row>
    <row r="1387" spans="1:6" s="764" customFormat="1" ht="12.75">
      <c r="A1387" s="758" t="s">
        <v>1038</v>
      </c>
      <c r="B1387" s="759"/>
      <c r="C1387" s="759"/>
      <c r="D1387" s="759"/>
      <c r="E1387" s="763"/>
      <c r="F1387" s="759"/>
    </row>
    <row r="1388" spans="1:6" ht="12.75">
      <c r="A1388" s="758" t="s">
        <v>860</v>
      </c>
      <c r="B1388" s="759">
        <v>21784288</v>
      </c>
      <c r="C1388" s="759">
        <v>9714350</v>
      </c>
      <c r="D1388" s="759">
        <v>11694670.55</v>
      </c>
      <c r="E1388" s="760">
        <v>53.68</v>
      </c>
      <c r="F1388" s="759">
        <v>423214.79</v>
      </c>
    </row>
    <row r="1389" spans="1:6" ht="25.5">
      <c r="A1389" s="765" t="s">
        <v>577</v>
      </c>
      <c r="B1389" s="766">
        <v>5000</v>
      </c>
      <c r="C1389" s="766">
        <v>0</v>
      </c>
      <c r="D1389" s="766">
        <v>51.44</v>
      </c>
      <c r="E1389" s="763">
        <v>1.03</v>
      </c>
      <c r="F1389" s="766">
        <v>0</v>
      </c>
    </row>
    <row r="1390" spans="1:6" ht="12.75">
      <c r="A1390" s="765" t="s">
        <v>863</v>
      </c>
      <c r="B1390" s="766">
        <v>12419656</v>
      </c>
      <c r="C1390" s="766">
        <v>3901567</v>
      </c>
      <c r="D1390" s="766">
        <v>5716918.33</v>
      </c>
      <c r="E1390" s="763">
        <v>46.03</v>
      </c>
      <c r="F1390" s="766">
        <v>111348.79</v>
      </c>
    </row>
    <row r="1391" spans="1:6" ht="12.75">
      <c r="A1391" s="765" t="s">
        <v>579</v>
      </c>
      <c r="B1391" s="766">
        <v>0</v>
      </c>
      <c r="C1391" s="766">
        <v>0</v>
      </c>
      <c r="D1391" s="766">
        <v>164917.78</v>
      </c>
      <c r="E1391" s="768" t="s">
        <v>529</v>
      </c>
      <c r="F1391" s="766">
        <v>0</v>
      </c>
    </row>
    <row r="1392" spans="1:6" ht="12.75">
      <c r="A1392" s="765" t="s">
        <v>865</v>
      </c>
      <c r="B1392" s="766">
        <v>0</v>
      </c>
      <c r="C1392" s="766">
        <v>0</v>
      </c>
      <c r="D1392" s="766">
        <v>164917.78</v>
      </c>
      <c r="E1392" s="768" t="s">
        <v>529</v>
      </c>
      <c r="F1392" s="766">
        <v>0</v>
      </c>
    </row>
    <row r="1393" spans="1:6" ht="12.75">
      <c r="A1393" s="765" t="s">
        <v>996</v>
      </c>
      <c r="B1393" s="766">
        <v>0</v>
      </c>
      <c r="C1393" s="766">
        <v>0</v>
      </c>
      <c r="D1393" s="766">
        <v>164917.78</v>
      </c>
      <c r="E1393" s="768" t="s">
        <v>529</v>
      </c>
      <c r="F1393" s="766">
        <v>0</v>
      </c>
    </row>
    <row r="1394" spans="1:6" ht="38.25">
      <c r="A1394" s="765" t="s">
        <v>998</v>
      </c>
      <c r="B1394" s="766">
        <v>0</v>
      </c>
      <c r="C1394" s="766">
        <v>0</v>
      </c>
      <c r="D1394" s="766">
        <v>164917.78</v>
      </c>
      <c r="E1394" s="768" t="s">
        <v>529</v>
      </c>
      <c r="F1394" s="766">
        <v>0</v>
      </c>
    </row>
    <row r="1395" spans="1:6" ht="38.25">
      <c r="A1395" s="765" t="s">
        <v>1018</v>
      </c>
      <c r="B1395" s="766">
        <v>0</v>
      </c>
      <c r="C1395" s="766">
        <v>0</v>
      </c>
      <c r="D1395" s="766">
        <v>164917.78</v>
      </c>
      <c r="E1395" s="768" t="s">
        <v>529</v>
      </c>
      <c r="F1395" s="766">
        <v>0</v>
      </c>
    </row>
    <row r="1396" spans="1:6" ht="12.75">
      <c r="A1396" s="765" t="s">
        <v>874</v>
      </c>
      <c r="B1396" s="766">
        <v>9359632</v>
      </c>
      <c r="C1396" s="766">
        <v>5812783</v>
      </c>
      <c r="D1396" s="766">
        <v>5812783</v>
      </c>
      <c r="E1396" s="763">
        <v>62.1</v>
      </c>
      <c r="F1396" s="766">
        <v>311866</v>
      </c>
    </row>
    <row r="1397" spans="1:6" ht="25.5">
      <c r="A1397" s="765" t="s">
        <v>876</v>
      </c>
      <c r="B1397" s="766">
        <v>9359632</v>
      </c>
      <c r="C1397" s="766">
        <v>5812783</v>
      </c>
      <c r="D1397" s="766">
        <v>5812783</v>
      </c>
      <c r="E1397" s="763">
        <v>62.1</v>
      </c>
      <c r="F1397" s="766">
        <v>311866</v>
      </c>
    </row>
    <row r="1398" spans="1:6" ht="12.75">
      <c r="A1398" s="758" t="s">
        <v>989</v>
      </c>
      <c r="B1398" s="759">
        <v>25299865</v>
      </c>
      <c r="C1398" s="759">
        <v>12577545</v>
      </c>
      <c r="D1398" s="759">
        <v>11981723.76</v>
      </c>
      <c r="E1398" s="760">
        <v>47.36</v>
      </c>
      <c r="F1398" s="759">
        <v>1572482.94</v>
      </c>
    </row>
    <row r="1399" spans="1:6" ht="12.75">
      <c r="A1399" s="765" t="s">
        <v>879</v>
      </c>
      <c r="B1399" s="766">
        <v>25223227</v>
      </c>
      <c r="C1399" s="766">
        <v>12554331</v>
      </c>
      <c r="D1399" s="766">
        <v>11959767.67</v>
      </c>
      <c r="E1399" s="763">
        <v>47.42</v>
      </c>
      <c r="F1399" s="766">
        <v>1562359.94</v>
      </c>
    </row>
    <row r="1400" spans="1:6" ht="12.75">
      <c r="A1400" s="765" t="s">
        <v>881</v>
      </c>
      <c r="B1400" s="766">
        <v>7494082</v>
      </c>
      <c r="C1400" s="766">
        <v>3174606</v>
      </c>
      <c r="D1400" s="766">
        <v>3104231.19</v>
      </c>
      <c r="E1400" s="763">
        <v>41.42</v>
      </c>
      <c r="F1400" s="766">
        <v>488229.14</v>
      </c>
    </row>
    <row r="1401" spans="1:6" ht="12.75">
      <c r="A1401" s="765" t="s">
        <v>883</v>
      </c>
      <c r="B1401" s="766">
        <v>4064661</v>
      </c>
      <c r="C1401" s="766">
        <v>1534622</v>
      </c>
      <c r="D1401" s="766">
        <v>1502103.97</v>
      </c>
      <c r="E1401" s="763">
        <v>36.96</v>
      </c>
      <c r="F1401" s="766">
        <v>256823.24</v>
      </c>
    </row>
    <row r="1402" spans="1:6" ht="12.75">
      <c r="A1402" s="765" t="s">
        <v>885</v>
      </c>
      <c r="B1402" s="766">
        <v>3050633</v>
      </c>
      <c r="C1402" s="766">
        <v>1229215</v>
      </c>
      <c r="D1402" s="766">
        <v>1201595.34</v>
      </c>
      <c r="E1402" s="763">
        <v>39.39</v>
      </c>
      <c r="F1402" s="766">
        <v>205747.62</v>
      </c>
    </row>
    <row r="1403" spans="1:6" ht="12.75">
      <c r="A1403" s="765" t="s">
        <v>889</v>
      </c>
      <c r="B1403" s="766">
        <v>3429421</v>
      </c>
      <c r="C1403" s="766">
        <v>1639984</v>
      </c>
      <c r="D1403" s="766">
        <v>1602127.22</v>
      </c>
      <c r="E1403" s="763">
        <v>46.72</v>
      </c>
      <c r="F1403" s="766">
        <v>231405.9</v>
      </c>
    </row>
    <row r="1404" spans="1:6" ht="12.75">
      <c r="A1404" s="765" t="s">
        <v>909</v>
      </c>
      <c r="B1404" s="766">
        <v>17477258</v>
      </c>
      <c r="C1404" s="766">
        <v>9127838</v>
      </c>
      <c r="D1404" s="766">
        <v>8720346.92999999</v>
      </c>
      <c r="E1404" s="763">
        <v>49.9</v>
      </c>
      <c r="F1404" s="766">
        <v>1045565.47</v>
      </c>
    </row>
    <row r="1405" spans="1:6" ht="12.75">
      <c r="A1405" s="765" t="s">
        <v>911</v>
      </c>
      <c r="B1405" s="766">
        <v>13795650</v>
      </c>
      <c r="C1405" s="766">
        <v>5968630</v>
      </c>
      <c r="D1405" s="766">
        <v>5609223.81999999</v>
      </c>
      <c r="E1405" s="763">
        <v>40.66</v>
      </c>
      <c r="F1405" s="766">
        <v>809217.56</v>
      </c>
    </row>
    <row r="1406" spans="1:6" ht="12.75">
      <c r="A1406" s="765" t="s">
        <v>923</v>
      </c>
      <c r="B1406" s="766">
        <v>3681608</v>
      </c>
      <c r="C1406" s="766">
        <v>3159208</v>
      </c>
      <c r="D1406" s="766">
        <v>3111123.11</v>
      </c>
      <c r="E1406" s="763">
        <v>84.5</v>
      </c>
      <c r="F1406" s="766">
        <v>236347.91</v>
      </c>
    </row>
    <row r="1407" spans="1:6" ht="25.5">
      <c r="A1407" s="765" t="s">
        <v>929</v>
      </c>
      <c r="B1407" s="766">
        <v>22472</v>
      </c>
      <c r="C1407" s="766">
        <v>22472</v>
      </c>
      <c r="D1407" s="766">
        <v>13615.6</v>
      </c>
      <c r="E1407" s="763">
        <v>60.59</v>
      </c>
      <c r="F1407" s="766">
        <v>0</v>
      </c>
    </row>
    <row r="1408" spans="1:6" ht="12.75">
      <c r="A1408" s="765" t="s">
        <v>931</v>
      </c>
      <c r="B1408" s="766">
        <v>1676</v>
      </c>
      <c r="C1408" s="766">
        <v>1676</v>
      </c>
      <c r="D1408" s="766">
        <v>677.41</v>
      </c>
      <c r="E1408" s="763">
        <v>40.42</v>
      </c>
      <c r="F1408" s="766">
        <v>0</v>
      </c>
    </row>
    <row r="1409" spans="1:6" ht="12.75">
      <c r="A1409" s="765" t="s">
        <v>933</v>
      </c>
      <c r="B1409" s="766">
        <v>20796</v>
      </c>
      <c r="C1409" s="766">
        <v>20796</v>
      </c>
      <c r="D1409" s="766">
        <v>12938.19</v>
      </c>
      <c r="E1409" s="763">
        <v>62.21</v>
      </c>
      <c r="F1409" s="766">
        <v>0</v>
      </c>
    </row>
    <row r="1410" spans="1:6" ht="12.75">
      <c r="A1410" s="765" t="s">
        <v>935</v>
      </c>
      <c r="B1410" s="766">
        <v>229415</v>
      </c>
      <c r="C1410" s="766">
        <v>229415</v>
      </c>
      <c r="D1410" s="766">
        <v>121573.95</v>
      </c>
      <c r="E1410" s="763">
        <v>52.99</v>
      </c>
      <c r="F1410" s="766">
        <v>28565.33</v>
      </c>
    </row>
    <row r="1411" spans="1:6" ht="12.75">
      <c r="A1411" s="765" t="s">
        <v>937</v>
      </c>
      <c r="B1411" s="766">
        <v>229415</v>
      </c>
      <c r="C1411" s="766">
        <v>229415</v>
      </c>
      <c r="D1411" s="766">
        <v>121573.95</v>
      </c>
      <c r="E1411" s="763">
        <v>52.99</v>
      </c>
      <c r="F1411" s="766">
        <v>28565.33</v>
      </c>
    </row>
    <row r="1412" spans="1:6" ht="25.5">
      <c r="A1412" s="765" t="s">
        <v>1008</v>
      </c>
      <c r="B1412" s="766">
        <v>229415</v>
      </c>
      <c r="C1412" s="766">
        <v>229415</v>
      </c>
      <c r="D1412" s="766">
        <v>121573.95</v>
      </c>
      <c r="E1412" s="763">
        <v>52.99</v>
      </c>
      <c r="F1412" s="766">
        <v>28565.33</v>
      </c>
    </row>
    <row r="1413" spans="1:6" ht="38.25">
      <c r="A1413" s="765" t="s">
        <v>1010</v>
      </c>
      <c r="B1413" s="766">
        <v>7040</v>
      </c>
      <c r="C1413" s="766">
        <v>7040</v>
      </c>
      <c r="D1413" s="766">
        <v>0</v>
      </c>
      <c r="E1413" s="763">
        <v>0</v>
      </c>
      <c r="F1413" s="766">
        <v>0</v>
      </c>
    </row>
    <row r="1414" spans="1:6" ht="38.25">
      <c r="A1414" s="765" t="s">
        <v>1029</v>
      </c>
      <c r="B1414" s="766">
        <v>222375</v>
      </c>
      <c r="C1414" s="766">
        <v>222375</v>
      </c>
      <c r="D1414" s="766">
        <v>121573.95</v>
      </c>
      <c r="E1414" s="763">
        <v>54.67</v>
      </c>
      <c r="F1414" s="766">
        <v>28565.33</v>
      </c>
    </row>
    <row r="1415" spans="1:6" ht="12.75">
      <c r="A1415" s="765" t="s">
        <v>945</v>
      </c>
      <c r="B1415" s="766">
        <v>76638</v>
      </c>
      <c r="C1415" s="766">
        <v>23214</v>
      </c>
      <c r="D1415" s="766">
        <v>21956.09</v>
      </c>
      <c r="E1415" s="763">
        <v>28.65</v>
      </c>
      <c r="F1415" s="766">
        <v>10123</v>
      </c>
    </row>
    <row r="1416" spans="1:6" ht="12.75">
      <c r="A1416" s="765" t="s">
        <v>947</v>
      </c>
      <c r="B1416" s="766">
        <v>76638</v>
      </c>
      <c r="C1416" s="766">
        <v>23214</v>
      </c>
      <c r="D1416" s="766">
        <v>21956.09</v>
      </c>
      <c r="E1416" s="763">
        <v>28.65</v>
      </c>
      <c r="F1416" s="766">
        <v>10123</v>
      </c>
    </row>
    <row r="1417" spans="1:6" ht="12.75">
      <c r="A1417" s="765" t="s">
        <v>533</v>
      </c>
      <c r="B1417" s="766">
        <v>-3515577</v>
      </c>
      <c r="C1417" s="766">
        <v>-2863195</v>
      </c>
      <c r="D1417" s="766">
        <v>-287053.210000003</v>
      </c>
      <c r="E1417" s="768" t="s">
        <v>529</v>
      </c>
      <c r="F1417" s="766">
        <v>-1149268.15</v>
      </c>
    </row>
    <row r="1418" spans="1:6" ht="12.75">
      <c r="A1418" s="765" t="s">
        <v>534</v>
      </c>
      <c r="B1418" s="766">
        <v>3515577</v>
      </c>
      <c r="C1418" s="766">
        <v>2863195</v>
      </c>
      <c r="D1418" s="767" t="s">
        <v>529</v>
      </c>
      <c r="E1418" s="768" t="s">
        <v>529</v>
      </c>
      <c r="F1418" s="767" t="s">
        <v>529</v>
      </c>
    </row>
    <row r="1419" spans="1:6" ht="12.75">
      <c r="A1419" s="765" t="s">
        <v>597</v>
      </c>
      <c r="B1419" s="766">
        <v>3515577</v>
      </c>
      <c r="C1419" s="766">
        <v>2863195</v>
      </c>
      <c r="D1419" s="767" t="s">
        <v>529</v>
      </c>
      <c r="E1419" s="768" t="s">
        <v>529</v>
      </c>
      <c r="F1419" s="767" t="s">
        <v>529</v>
      </c>
    </row>
    <row r="1420" spans="1:6" ht="25.5">
      <c r="A1420" s="765" t="s">
        <v>599</v>
      </c>
      <c r="B1420" s="766">
        <v>3515577</v>
      </c>
      <c r="C1420" s="766">
        <v>2863195</v>
      </c>
      <c r="D1420" s="767" t="s">
        <v>529</v>
      </c>
      <c r="E1420" s="768" t="s">
        <v>529</v>
      </c>
      <c r="F1420" s="767" t="s">
        <v>529</v>
      </c>
    </row>
    <row r="1421" spans="1:6" s="764" customFormat="1" ht="12.75">
      <c r="A1421" s="758" t="s">
        <v>1042</v>
      </c>
      <c r="B1421" s="759"/>
      <c r="C1421" s="759"/>
      <c r="D1421" s="759"/>
      <c r="E1421" s="763"/>
      <c r="F1421" s="759"/>
    </row>
    <row r="1422" spans="1:6" ht="12.75">
      <c r="A1422" s="758" t="s">
        <v>860</v>
      </c>
      <c r="B1422" s="759">
        <v>2330500</v>
      </c>
      <c r="C1422" s="759">
        <v>2004756</v>
      </c>
      <c r="D1422" s="759">
        <v>2013268.8</v>
      </c>
      <c r="E1422" s="760">
        <v>86.39</v>
      </c>
      <c r="F1422" s="759">
        <v>581440.8</v>
      </c>
    </row>
    <row r="1423" spans="1:6" ht="12.75">
      <c r="A1423" s="765" t="s">
        <v>863</v>
      </c>
      <c r="B1423" s="766">
        <v>4942</v>
      </c>
      <c r="C1423" s="766">
        <v>1000</v>
      </c>
      <c r="D1423" s="766">
        <v>9512.8</v>
      </c>
      <c r="E1423" s="763">
        <v>192.49</v>
      </c>
      <c r="F1423" s="766">
        <v>9512.8</v>
      </c>
    </row>
    <row r="1424" spans="1:6" ht="12.75">
      <c r="A1424" s="765" t="s">
        <v>874</v>
      </c>
      <c r="B1424" s="766">
        <v>2325558</v>
      </c>
      <c r="C1424" s="766">
        <v>2003756</v>
      </c>
      <c r="D1424" s="766">
        <v>2003756</v>
      </c>
      <c r="E1424" s="763">
        <v>86.16</v>
      </c>
      <c r="F1424" s="766">
        <v>571928</v>
      </c>
    </row>
    <row r="1425" spans="1:6" ht="25.5">
      <c r="A1425" s="765" t="s">
        <v>876</v>
      </c>
      <c r="B1425" s="766">
        <v>2325558</v>
      </c>
      <c r="C1425" s="766">
        <v>2003756</v>
      </c>
      <c r="D1425" s="766">
        <v>2003756</v>
      </c>
      <c r="E1425" s="763">
        <v>86.16</v>
      </c>
      <c r="F1425" s="766">
        <v>571928</v>
      </c>
    </row>
    <row r="1426" spans="1:6" ht="12.75">
      <c r="A1426" s="758" t="s">
        <v>989</v>
      </c>
      <c r="B1426" s="759">
        <v>2330500</v>
      </c>
      <c r="C1426" s="759">
        <v>2004756</v>
      </c>
      <c r="D1426" s="759">
        <v>2000002.46</v>
      </c>
      <c r="E1426" s="760">
        <v>85.82</v>
      </c>
      <c r="F1426" s="759">
        <v>572908.16</v>
      </c>
    </row>
    <row r="1427" spans="1:6" ht="12.75">
      <c r="A1427" s="765" t="s">
        <v>879</v>
      </c>
      <c r="B1427" s="766">
        <v>2330500</v>
      </c>
      <c r="C1427" s="766">
        <v>2004756</v>
      </c>
      <c r="D1427" s="766">
        <v>2000002.46</v>
      </c>
      <c r="E1427" s="763">
        <v>85.82</v>
      </c>
      <c r="F1427" s="766">
        <v>572908.16</v>
      </c>
    </row>
    <row r="1428" spans="1:6" ht="12.75">
      <c r="A1428" s="765" t="s">
        <v>881</v>
      </c>
      <c r="B1428" s="766">
        <v>1485942</v>
      </c>
      <c r="C1428" s="766">
        <v>1352642</v>
      </c>
      <c r="D1428" s="766">
        <v>1347888.46</v>
      </c>
      <c r="E1428" s="763">
        <v>90.71</v>
      </c>
      <c r="F1428" s="766">
        <v>458278.16</v>
      </c>
    </row>
    <row r="1429" spans="1:6" ht="12.75">
      <c r="A1429" s="765" t="s">
        <v>883</v>
      </c>
      <c r="B1429" s="766">
        <v>2510</v>
      </c>
      <c r="C1429" s="766">
        <v>0</v>
      </c>
      <c r="D1429" s="766">
        <v>0</v>
      </c>
      <c r="E1429" s="763">
        <v>0</v>
      </c>
      <c r="F1429" s="766">
        <v>0</v>
      </c>
    </row>
    <row r="1430" spans="1:6" ht="12.75">
      <c r="A1430" s="765" t="s">
        <v>885</v>
      </c>
      <c r="B1430" s="766">
        <v>2023</v>
      </c>
      <c r="C1430" s="766">
        <v>0</v>
      </c>
      <c r="D1430" s="766">
        <v>0</v>
      </c>
      <c r="E1430" s="763">
        <v>0</v>
      </c>
      <c r="F1430" s="766">
        <v>0</v>
      </c>
    </row>
    <row r="1431" spans="1:6" ht="12.75">
      <c r="A1431" s="765" t="s">
        <v>889</v>
      </c>
      <c r="B1431" s="766">
        <v>1483432</v>
      </c>
      <c r="C1431" s="766">
        <v>1352642</v>
      </c>
      <c r="D1431" s="766">
        <v>1347888.46</v>
      </c>
      <c r="E1431" s="763">
        <v>90.86</v>
      </c>
      <c r="F1431" s="766">
        <v>458278.16</v>
      </c>
    </row>
    <row r="1432" spans="1:6" ht="12.75">
      <c r="A1432" s="765" t="s">
        <v>935</v>
      </c>
      <c r="B1432" s="766">
        <v>844558</v>
      </c>
      <c r="C1432" s="766">
        <v>652114</v>
      </c>
      <c r="D1432" s="766">
        <v>652114</v>
      </c>
      <c r="E1432" s="763">
        <v>77.21</v>
      </c>
      <c r="F1432" s="766">
        <v>114630</v>
      </c>
    </row>
    <row r="1433" spans="1:6" ht="38.25">
      <c r="A1433" s="765" t="s">
        <v>943</v>
      </c>
      <c r="B1433" s="766">
        <v>844558</v>
      </c>
      <c r="C1433" s="766">
        <v>652114</v>
      </c>
      <c r="D1433" s="766">
        <v>652114</v>
      </c>
      <c r="E1433" s="763">
        <v>77.21</v>
      </c>
      <c r="F1433" s="766">
        <v>114630</v>
      </c>
    </row>
    <row r="1434" spans="1:6" ht="12.75">
      <c r="A1434" s="765" t="s">
        <v>533</v>
      </c>
      <c r="B1434" s="766">
        <v>0</v>
      </c>
      <c r="C1434" s="766">
        <v>0</v>
      </c>
      <c r="D1434" s="766">
        <v>13266.34</v>
      </c>
      <c r="E1434" s="768" t="s">
        <v>529</v>
      </c>
      <c r="F1434" s="766">
        <v>8532.64</v>
      </c>
    </row>
    <row r="1435" spans="1:6" s="764" customFormat="1" ht="12.75">
      <c r="A1435" s="758" t="s">
        <v>1044</v>
      </c>
      <c r="B1435" s="759"/>
      <c r="C1435" s="759"/>
      <c r="D1435" s="759"/>
      <c r="E1435" s="763"/>
      <c r="F1435" s="759"/>
    </row>
    <row r="1436" spans="1:6" ht="12.75">
      <c r="A1436" s="758" t="s">
        <v>860</v>
      </c>
      <c r="B1436" s="759">
        <v>1071901</v>
      </c>
      <c r="C1436" s="759">
        <v>139967</v>
      </c>
      <c r="D1436" s="759">
        <v>140140.02</v>
      </c>
      <c r="E1436" s="760">
        <v>13.07</v>
      </c>
      <c r="F1436" s="759">
        <v>13010.02</v>
      </c>
    </row>
    <row r="1437" spans="1:6" ht="25.5">
      <c r="A1437" s="765" t="s">
        <v>577</v>
      </c>
      <c r="B1437" s="766">
        <v>0</v>
      </c>
      <c r="C1437" s="766">
        <v>0</v>
      </c>
      <c r="D1437" s="766">
        <v>173.02</v>
      </c>
      <c r="E1437" s="768" t="s">
        <v>529</v>
      </c>
      <c r="F1437" s="766">
        <v>173.02</v>
      </c>
    </row>
    <row r="1438" spans="1:6" ht="12.75">
      <c r="A1438" s="765" t="s">
        <v>874</v>
      </c>
      <c r="B1438" s="766">
        <v>1071901</v>
      </c>
      <c r="C1438" s="766">
        <v>139967</v>
      </c>
      <c r="D1438" s="766">
        <v>139967</v>
      </c>
      <c r="E1438" s="763">
        <v>13.06</v>
      </c>
      <c r="F1438" s="766">
        <v>12837</v>
      </c>
    </row>
    <row r="1439" spans="1:6" ht="25.5">
      <c r="A1439" s="765" t="s">
        <v>876</v>
      </c>
      <c r="B1439" s="766">
        <v>1071901</v>
      </c>
      <c r="C1439" s="766">
        <v>139967</v>
      </c>
      <c r="D1439" s="766">
        <v>139967</v>
      </c>
      <c r="E1439" s="763">
        <v>13.06</v>
      </c>
      <c r="F1439" s="766">
        <v>12837</v>
      </c>
    </row>
    <row r="1440" spans="1:6" ht="12.75">
      <c r="A1440" s="758" t="s">
        <v>989</v>
      </c>
      <c r="B1440" s="759">
        <v>1071901</v>
      </c>
      <c r="C1440" s="759">
        <v>139967</v>
      </c>
      <c r="D1440" s="759">
        <v>137891.2</v>
      </c>
      <c r="E1440" s="760">
        <v>12.86</v>
      </c>
      <c r="F1440" s="759">
        <v>12116.42</v>
      </c>
    </row>
    <row r="1441" spans="1:6" ht="12.75">
      <c r="A1441" s="765" t="s">
        <v>879</v>
      </c>
      <c r="B1441" s="766">
        <v>1058993</v>
      </c>
      <c r="C1441" s="766">
        <v>139967</v>
      </c>
      <c r="D1441" s="766">
        <v>137891.2</v>
      </c>
      <c r="E1441" s="763">
        <v>13.02</v>
      </c>
      <c r="F1441" s="766">
        <v>12116.42</v>
      </c>
    </row>
    <row r="1442" spans="1:6" ht="12.75">
      <c r="A1442" s="765" t="s">
        <v>881</v>
      </c>
      <c r="B1442" s="766">
        <v>1058993</v>
      </c>
      <c r="C1442" s="766">
        <v>139967</v>
      </c>
      <c r="D1442" s="766">
        <v>137891.2</v>
      </c>
      <c r="E1442" s="763">
        <v>13.02</v>
      </c>
      <c r="F1442" s="766">
        <v>12116.42</v>
      </c>
    </row>
    <row r="1443" spans="1:6" ht="12.75">
      <c r="A1443" s="765" t="s">
        <v>883</v>
      </c>
      <c r="B1443" s="766">
        <v>245244</v>
      </c>
      <c r="C1443" s="766">
        <v>93063</v>
      </c>
      <c r="D1443" s="766">
        <v>91947.52</v>
      </c>
      <c r="E1443" s="763">
        <v>37.49</v>
      </c>
      <c r="F1443" s="766">
        <v>12100.42</v>
      </c>
    </row>
    <row r="1444" spans="1:6" ht="12.75">
      <c r="A1444" s="765" t="s">
        <v>885</v>
      </c>
      <c r="B1444" s="766">
        <v>187720</v>
      </c>
      <c r="C1444" s="766">
        <v>74206</v>
      </c>
      <c r="D1444" s="766">
        <v>73542.39</v>
      </c>
      <c r="E1444" s="763">
        <v>39.18</v>
      </c>
      <c r="F1444" s="766">
        <v>9904.22</v>
      </c>
    </row>
    <row r="1445" spans="1:6" ht="12.75">
      <c r="A1445" s="765" t="s">
        <v>889</v>
      </c>
      <c r="B1445" s="766">
        <v>813749</v>
      </c>
      <c r="C1445" s="766">
        <v>46904</v>
      </c>
      <c r="D1445" s="766">
        <v>45943.68</v>
      </c>
      <c r="E1445" s="763">
        <v>5.65</v>
      </c>
      <c r="F1445" s="766">
        <v>16</v>
      </c>
    </row>
    <row r="1446" spans="1:6" ht="12.75">
      <c r="A1446" s="765" t="s">
        <v>945</v>
      </c>
      <c r="B1446" s="766">
        <v>12908</v>
      </c>
      <c r="C1446" s="766">
        <v>0</v>
      </c>
      <c r="D1446" s="766">
        <v>0</v>
      </c>
      <c r="E1446" s="763">
        <v>0</v>
      </c>
      <c r="F1446" s="766">
        <v>0</v>
      </c>
    </row>
    <row r="1447" spans="1:6" ht="12.75">
      <c r="A1447" s="765" t="s">
        <v>947</v>
      </c>
      <c r="B1447" s="766">
        <v>12908</v>
      </c>
      <c r="C1447" s="766">
        <v>0</v>
      </c>
      <c r="D1447" s="766">
        <v>0</v>
      </c>
      <c r="E1447" s="763">
        <v>0</v>
      </c>
      <c r="F1447" s="766">
        <v>0</v>
      </c>
    </row>
    <row r="1448" spans="1:6" ht="12.75">
      <c r="A1448" s="765" t="s">
        <v>533</v>
      </c>
      <c r="B1448" s="766">
        <v>0</v>
      </c>
      <c r="C1448" s="766">
        <v>0</v>
      </c>
      <c r="D1448" s="766">
        <v>2248.82</v>
      </c>
      <c r="E1448" s="768" t="s">
        <v>529</v>
      </c>
      <c r="F1448" s="766">
        <v>893.6</v>
      </c>
    </row>
    <row r="1449" spans="1:6" s="764" customFormat="1" ht="12.75">
      <c r="A1449" s="758" t="s">
        <v>1046</v>
      </c>
      <c r="B1449" s="759"/>
      <c r="C1449" s="759"/>
      <c r="D1449" s="759"/>
      <c r="E1449" s="763"/>
      <c r="F1449" s="759"/>
    </row>
    <row r="1450" spans="1:6" ht="12.75">
      <c r="A1450" s="758" t="s">
        <v>860</v>
      </c>
      <c r="B1450" s="759">
        <v>880025</v>
      </c>
      <c r="C1450" s="759">
        <v>508689</v>
      </c>
      <c r="D1450" s="759">
        <v>525502.45</v>
      </c>
      <c r="E1450" s="760">
        <v>59.71</v>
      </c>
      <c r="F1450" s="759">
        <v>60729</v>
      </c>
    </row>
    <row r="1451" spans="1:6" ht="12.75">
      <c r="A1451" s="765" t="s">
        <v>579</v>
      </c>
      <c r="B1451" s="766">
        <v>22303</v>
      </c>
      <c r="C1451" s="766">
        <v>1463</v>
      </c>
      <c r="D1451" s="766">
        <v>18276.45</v>
      </c>
      <c r="E1451" s="763">
        <v>81.95</v>
      </c>
      <c r="F1451" s="766">
        <v>0</v>
      </c>
    </row>
    <row r="1452" spans="1:6" ht="12.75">
      <c r="A1452" s="765" t="s">
        <v>865</v>
      </c>
      <c r="B1452" s="766">
        <v>22303</v>
      </c>
      <c r="C1452" s="766">
        <v>1463</v>
      </c>
      <c r="D1452" s="766">
        <v>18276.45</v>
      </c>
      <c r="E1452" s="763">
        <v>81.95</v>
      </c>
      <c r="F1452" s="766">
        <v>0</v>
      </c>
    </row>
    <row r="1453" spans="1:6" ht="12.75">
      <c r="A1453" s="765" t="s">
        <v>996</v>
      </c>
      <c r="B1453" s="766">
        <v>22303</v>
      </c>
      <c r="C1453" s="766">
        <v>1463</v>
      </c>
      <c r="D1453" s="766">
        <v>18276.45</v>
      </c>
      <c r="E1453" s="763">
        <v>81.95</v>
      </c>
      <c r="F1453" s="766">
        <v>0</v>
      </c>
    </row>
    <row r="1454" spans="1:6" ht="38.25">
      <c r="A1454" s="765" t="s">
        <v>998</v>
      </c>
      <c r="B1454" s="766">
        <v>22303</v>
      </c>
      <c r="C1454" s="766">
        <v>1463</v>
      </c>
      <c r="D1454" s="766">
        <v>18276.45</v>
      </c>
      <c r="E1454" s="763">
        <v>81.95</v>
      </c>
      <c r="F1454" s="766">
        <v>0</v>
      </c>
    </row>
    <row r="1455" spans="1:6" ht="38.25">
      <c r="A1455" s="765" t="s">
        <v>1018</v>
      </c>
      <c r="B1455" s="766">
        <v>22303</v>
      </c>
      <c r="C1455" s="766">
        <v>1463</v>
      </c>
      <c r="D1455" s="766">
        <v>18276.45</v>
      </c>
      <c r="E1455" s="763">
        <v>81.95</v>
      </c>
      <c r="F1455" s="766">
        <v>0</v>
      </c>
    </row>
    <row r="1456" spans="1:6" ht="12.75">
      <c r="A1456" s="765" t="s">
        <v>874</v>
      </c>
      <c r="B1456" s="766">
        <v>857722</v>
      </c>
      <c r="C1456" s="766">
        <v>507226</v>
      </c>
      <c r="D1456" s="766">
        <v>507226</v>
      </c>
      <c r="E1456" s="763">
        <v>59.14</v>
      </c>
      <c r="F1456" s="766">
        <v>60729</v>
      </c>
    </row>
    <row r="1457" spans="1:6" ht="25.5">
      <c r="A1457" s="765" t="s">
        <v>876</v>
      </c>
      <c r="B1457" s="766">
        <v>857722</v>
      </c>
      <c r="C1457" s="766">
        <v>507226</v>
      </c>
      <c r="D1457" s="766">
        <v>507226</v>
      </c>
      <c r="E1457" s="763">
        <v>59.14</v>
      </c>
      <c r="F1457" s="766">
        <v>60729</v>
      </c>
    </row>
    <row r="1458" spans="1:6" ht="12.75">
      <c r="A1458" s="758" t="s">
        <v>989</v>
      </c>
      <c r="B1458" s="759">
        <v>880025</v>
      </c>
      <c r="C1458" s="759">
        <v>508689</v>
      </c>
      <c r="D1458" s="759">
        <v>508552.62</v>
      </c>
      <c r="E1458" s="760">
        <v>57.79</v>
      </c>
      <c r="F1458" s="759">
        <v>61889.11</v>
      </c>
    </row>
    <row r="1459" spans="1:6" ht="12.75">
      <c r="A1459" s="765" t="s">
        <v>879</v>
      </c>
      <c r="B1459" s="766">
        <v>880025</v>
      </c>
      <c r="C1459" s="766">
        <v>508689</v>
      </c>
      <c r="D1459" s="766">
        <v>508552.62</v>
      </c>
      <c r="E1459" s="763">
        <v>57.79</v>
      </c>
      <c r="F1459" s="766">
        <v>61889.11</v>
      </c>
    </row>
    <row r="1460" spans="1:6" ht="12.75">
      <c r="A1460" s="765" t="s">
        <v>881</v>
      </c>
      <c r="B1460" s="766">
        <v>877851</v>
      </c>
      <c r="C1460" s="766">
        <v>507686</v>
      </c>
      <c r="D1460" s="766">
        <v>507550.22</v>
      </c>
      <c r="E1460" s="763">
        <v>57.82</v>
      </c>
      <c r="F1460" s="766">
        <v>61544.11</v>
      </c>
    </row>
    <row r="1461" spans="1:6" ht="12.75">
      <c r="A1461" s="765" t="s">
        <v>883</v>
      </c>
      <c r="B1461" s="766">
        <v>686120</v>
      </c>
      <c r="C1461" s="766">
        <v>466564</v>
      </c>
      <c r="D1461" s="766">
        <v>466564</v>
      </c>
      <c r="E1461" s="763">
        <v>68</v>
      </c>
      <c r="F1461" s="766">
        <v>55979</v>
      </c>
    </row>
    <row r="1462" spans="1:6" ht="12.75">
      <c r="A1462" s="765" t="s">
        <v>885</v>
      </c>
      <c r="B1462" s="766">
        <v>531672</v>
      </c>
      <c r="C1462" s="766">
        <v>367294</v>
      </c>
      <c r="D1462" s="766">
        <v>367294</v>
      </c>
      <c r="E1462" s="763">
        <v>69.08</v>
      </c>
      <c r="F1462" s="766">
        <v>45686</v>
      </c>
    </row>
    <row r="1463" spans="1:6" ht="12.75">
      <c r="A1463" s="765" t="s">
        <v>889</v>
      </c>
      <c r="B1463" s="766">
        <v>191731</v>
      </c>
      <c r="C1463" s="766">
        <v>41122</v>
      </c>
      <c r="D1463" s="766">
        <v>40986.22</v>
      </c>
      <c r="E1463" s="763">
        <v>21.38</v>
      </c>
      <c r="F1463" s="766">
        <v>5565.11</v>
      </c>
    </row>
    <row r="1464" spans="1:6" ht="12.75">
      <c r="A1464" s="765" t="s">
        <v>909</v>
      </c>
      <c r="B1464" s="766">
        <v>2174</v>
      </c>
      <c r="C1464" s="766">
        <v>1003</v>
      </c>
      <c r="D1464" s="766">
        <v>1002.4</v>
      </c>
      <c r="E1464" s="763">
        <v>46.11</v>
      </c>
      <c r="F1464" s="766">
        <v>345</v>
      </c>
    </row>
    <row r="1465" spans="1:6" ht="12.75">
      <c r="A1465" s="765" t="s">
        <v>911</v>
      </c>
      <c r="B1465" s="766">
        <v>2174</v>
      </c>
      <c r="C1465" s="766">
        <v>1003</v>
      </c>
      <c r="D1465" s="766">
        <v>1002.4</v>
      </c>
      <c r="E1465" s="763">
        <v>46.11</v>
      </c>
      <c r="F1465" s="766">
        <v>345</v>
      </c>
    </row>
    <row r="1466" spans="1:6" ht="12.75">
      <c r="A1466" s="765" t="s">
        <v>533</v>
      </c>
      <c r="B1466" s="766">
        <v>0</v>
      </c>
      <c r="C1466" s="766">
        <v>0</v>
      </c>
      <c r="D1466" s="766">
        <v>16949.83</v>
      </c>
      <c r="E1466" s="768" t="s">
        <v>529</v>
      </c>
      <c r="F1466" s="766">
        <v>-1160.11</v>
      </c>
    </row>
    <row r="1467" spans="1:6" s="764" customFormat="1" ht="12.75">
      <c r="A1467" s="758" t="s">
        <v>1048</v>
      </c>
      <c r="B1467" s="759"/>
      <c r="C1467" s="759"/>
      <c r="D1467" s="759"/>
      <c r="E1467" s="763"/>
      <c r="F1467" s="759"/>
    </row>
    <row r="1468" spans="1:6" ht="12.75">
      <c r="A1468" s="758" t="s">
        <v>860</v>
      </c>
      <c r="B1468" s="759">
        <v>3455774</v>
      </c>
      <c r="C1468" s="759">
        <v>640031</v>
      </c>
      <c r="D1468" s="759">
        <v>701519.4</v>
      </c>
      <c r="E1468" s="760">
        <v>20.3</v>
      </c>
      <c r="F1468" s="759">
        <v>49650.51</v>
      </c>
    </row>
    <row r="1469" spans="1:6" ht="25.5">
      <c r="A1469" s="765" t="s">
        <v>577</v>
      </c>
      <c r="B1469" s="766">
        <v>0</v>
      </c>
      <c r="C1469" s="766">
        <v>0</v>
      </c>
      <c r="D1469" s="766">
        <v>4.77</v>
      </c>
      <c r="E1469" s="768" t="s">
        <v>529</v>
      </c>
      <c r="F1469" s="766">
        <v>-607.49</v>
      </c>
    </row>
    <row r="1470" spans="1:6" ht="12.75">
      <c r="A1470" s="765" t="s">
        <v>863</v>
      </c>
      <c r="B1470" s="766">
        <v>1703317</v>
      </c>
      <c r="C1470" s="766">
        <v>21026</v>
      </c>
      <c r="D1470" s="766">
        <v>80154</v>
      </c>
      <c r="E1470" s="763">
        <v>4.71</v>
      </c>
      <c r="F1470" s="766">
        <v>0</v>
      </c>
    </row>
    <row r="1471" spans="1:6" ht="25.5">
      <c r="A1471" s="765" t="s">
        <v>1016</v>
      </c>
      <c r="B1471" s="766">
        <v>777712</v>
      </c>
      <c r="C1471" s="766">
        <v>0</v>
      </c>
      <c r="D1471" s="766">
        <v>0</v>
      </c>
      <c r="E1471" s="763">
        <v>0</v>
      </c>
      <c r="F1471" s="766">
        <v>0</v>
      </c>
    </row>
    <row r="1472" spans="1:6" ht="12.75">
      <c r="A1472" s="765" t="s">
        <v>579</v>
      </c>
      <c r="B1472" s="766">
        <v>7131</v>
      </c>
      <c r="C1472" s="766">
        <v>4775</v>
      </c>
      <c r="D1472" s="766">
        <v>7130.63</v>
      </c>
      <c r="E1472" s="763">
        <v>99.99</v>
      </c>
      <c r="F1472" s="766">
        <v>0</v>
      </c>
    </row>
    <row r="1473" spans="1:6" ht="12.75">
      <c r="A1473" s="765" t="s">
        <v>865</v>
      </c>
      <c r="B1473" s="766">
        <v>7131</v>
      </c>
      <c r="C1473" s="766">
        <v>4775</v>
      </c>
      <c r="D1473" s="766">
        <v>7130.63</v>
      </c>
      <c r="E1473" s="763">
        <v>99.99</v>
      </c>
      <c r="F1473" s="766">
        <v>0</v>
      </c>
    </row>
    <row r="1474" spans="1:6" ht="12.75">
      <c r="A1474" s="765" t="s">
        <v>996</v>
      </c>
      <c r="B1474" s="766">
        <v>7131</v>
      </c>
      <c r="C1474" s="766">
        <v>4775</v>
      </c>
      <c r="D1474" s="766">
        <v>7130.63</v>
      </c>
      <c r="E1474" s="763">
        <v>99.99</v>
      </c>
      <c r="F1474" s="766">
        <v>0</v>
      </c>
    </row>
    <row r="1475" spans="1:6" ht="38.25">
      <c r="A1475" s="765" t="s">
        <v>998</v>
      </c>
      <c r="B1475" s="766">
        <v>7131</v>
      </c>
      <c r="C1475" s="766">
        <v>4775</v>
      </c>
      <c r="D1475" s="766">
        <v>7130.63</v>
      </c>
      <c r="E1475" s="763">
        <v>99.99</v>
      </c>
      <c r="F1475" s="766">
        <v>0</v>
      </c>
    </row>
    <row r="1476" spans="1:6" ht="38.25">
      <c r="A1476" s="765" t="s">
        <v>1018</v>
      </c>
      <c r="B1476" s="766">
        <v>7131</v>
      </c>
      <c r="C1476" s="766">
        <v>4775</v>
      </c>
      <c r="D1476" s="766">
        <v>7130.63</v>
      </c>
      <c r="E1476" s="763">
        <v>99.99</v>
      </c>
      <c r="F1476" s="766">
        <v>0</v>
      </c>
    </row>
    <row r="1477" spans="1:6" ht="12.75">
      <c r="A1477" s="765" t="s">
        <v>874</v>
      </c>
      <c r="B1477" s="766">
        <v>1745326</v>
      </c>
      <c r="C1477" s="766">
        <v>614230</v>
      </c>
      <c r="D1477" s="766">
        <v>614230</v>
      </c>
      <c r="E1477" s="763">
        <v>35.19</v>
      </c>
      <c r="F1477" s="766">
        <v>50258</v>
      </c>
    </row>
    <row r="1478" spans="1:6" ht="25.5">
      <c r="A1478" s="765" t="s">
        <v>876</v>
      </c>
      <c r="B1478" s="766">
        <v>1745326</v>
      </c>
      <c r="C1478" s="766">
        <v>614230</v>
      </c>
      <c r="D1478" s="766">
        <v>614230</v>
      </c>
      <c r="E1478" s="763">
        <v>35.19</v>
      </c>
      <c r="F1478" s="766">
        <v>50258</v>
      </c>
    </row>
    <row r="1479" spans="1:6" ht="12.75">
      <c r="A1479" s="758" t="s">
        <v>989</v>
      </c>
      <c r="B1479" s="759">
        <v>3511708</v>
      </c>
      <c r="C1479" s="759">
        <v>695965</v>
      </c>
      <c r="D1479" s="759">
        <v>634117.93</v>
      </c>
      <c r="E1479" s="760">
        <v>18.06</v>
      </c>
      <c r="F1479" s="759">
        <v>34773.98</v>
      </c>
    </row>
    <row r="1480" spans="1:6" ht="12.75">
      <c r="A1480" s="765" t="s">
        <v>879</v>
      </c>
      <c r="B1480" s="766">
        <v>3511708</v>
      </c>
      <c r="C1480" s="766">
        <v>695965</v>
      </c>
      <c r="D1480" s="766">
        <v>634117.93</v>
      </c>
      <c r="E1480" s="763">
        <v>18.06</v>
      </c>
      <c r="F1480" s="766">
        <v>34773.98</v>
      </c>
    </row>
    <row r="1481" spans="1:6" ht="12.75">
      <c r="A1481" s="765" t="s">
        <v>881</v>
      </c>
      <c r="B1481" s="766">
        <v>985962</v>
      </c>
      <c r="C1481" s="766">
        <v>426461</v>
      </c>
      <c r="D1481" s="766">
        <v>388552.69</v>
      </c>
      <c r="E1481" s="763">
        <v>39.41</v>
      </c>
      <c r="F1481" s="766">
        <v>34797.1</v>
      </c>
    </row>
    <row r="1482" spans="1:6" ht="12.75">
      <c r="A1482" s="765" t="s">
        <v>883</v>
      </c>
      <c r="B1482" s="766">
        <v>530071</v>
      </c>
      <c r="C1482" s="766">
        <v>245612</v>
      </c>
      <c r="D1482" s="766">
        <v>240625.4</v>
      </c>
      <c r="E1482" s="763">
        <v>45.39</v>
      </c>
      <c r="F1482" s="766">
        <v>23580.96</v>
      </c>
    </row>
    <row r="1483" spans="1:6" ht="12.75">
      <c r="A1483" s="765" t="s">
        <v>885</v>
      </c>
      <c r="B1483" s="766">
        <v>427167</v>
      </c>
      <c r="C1483" s="766">
        <v>197884</v>
      </c>
      <c r="D1483" s="766">
        <v>194546.71</v>
      </c>
      <c r="E1483" s="763">
        <v>45.54</v>
      </c>
      <c r="F1483" s="766">
        <v>19582.07</v>
      </c>
    </row>
    <row r="1484" spans="1:6" ht="12.75">
      <c r="A1484" s="765" t="s">
        <v>889</v>
      </c>
      <c r="B1484" s="766">
        <v>455891</v>
      </c>
      <c r="C1484" s="766">
        <v>180849</v>
      </c>
      <c r="D1484" s="766">
        <v>147927.29</v>
      </c>
      <c r="E1484" s="763">
        <v>32.45</v>
      </c>
      <c r="F1484" s="766">
        <v>11216.14</v>
      </c>
    </row>
    <row r="1485" spans="1:6" ht="12.75">
      <c r="A1485" s="765" t="s">
        <v>909</v>
      </c>
      <c r="B1485" s="766">
        <v>1748034</v>
      </c>
      <c r="C1485" s="766">
        <v>269504</v>
      </c>
      <c r="D1485" s="766">
        <v>245565.24</v>
      </c>
      <c r="E1485" s="763">
        <v>14.05</v>
      </c>
      <c r="F1485" s="766">
        <v>-23.12</v>
      </c>
    </row>
    <row r="1486" spans="1:6" ht="12.75">
      <c r="A1486" s="765" t="s">
        <v>911</v>
      </c>
      <c r="B1486" s="766">
        <v>1748034</v>
      </c>
      <c r="C1486" s="766">
        <v>269504</v>
      </c>
      <c r="D1486" s="766">
        <v>245565.24</v>
      </c>
      <c r="E1486" s="763">
        <v>14.05</v>
      </c>
      <c r="F1486" s="766">
        <v>-23.12</v>
      </c>
    </row>
    <row r="1487" spans="1:6" ht="12.75">
      <c r="A1487" s="765" t="s">
        <v>935</v>
      </c>
      <c r="B1487" s="766">
        <v>777712</v>
      </c>
      <c r="C1487" s="766">
        <v>0</v>
      </c>
      <c r="D1487" s="766">
        <v>0</v>
      </c>
      <c r="E1487" s="763">
        <v>0</v>
      </c>
      <c r="F1487" s="766">
        <v>0</v>
      </c>
    </row>
    <row r="1488" spans="1:6" ht="12.75">
      <c r="A1488" s="765" t="s">
        <v>1022</v>
      </c>
      <c r="B1488" s="766">
        <v>777712</v>
      </c>
      <c r="C1488" s="766">
        <v>0</v>
      </c>
      <c r="D1488" s="766">
        <v>0</v>
      </c>
      <c r="E1488" s="763">
        <v>0</v>
      </c>
      <c r="F1488" s="766">
        <v>0</v>
      </c>
    </row>
    <row r="1489" spans="1:6" ht="38.25">
      <c r="A1489" s="765" t="s">
        <v>1024</v>
      </c>
      <c r="B1489" s="766">
        <v>777712</v>
      </c>
      <c r="C1489" s="766">
        <v>0</v>
      </c>
      <c r="D1489" s="766">
        <v>0</v>
      </c>
      <c r="E1489" s="763">
        <v>0</v>
      </c>
      <c r="F1489" s="766">
        <v>0</v>
      </c>
    </row>
    <row r="1490" spans="1:6" ht="12.75">
      <c r="A1490" s="765" t="s">
        <v>533</v>
      </c>
      <c r="B1490" s="766">
        <v>-55934</v>
      </c>
      <c r="C1490" s="766">
        <v>-55934</v>
      </c>
      <c r="D1490" s="766">
        <v>67401.47</v>
      </c>
      <c r="E1490" s="768" t="s">
        <v>529</v>
      </c>
      <c r="F1490" s="766">
        <v>14876.53</v>
      </c>
    </row>
    <row r="1491" spans="1:6" ht="12.75">
      <c r="A1491" s="765" t="s">
        <v>534</v>
      </c>
      <c r="B1491" s="766">
        <v>55934</v>
      </c>
      <c r="C1491" s="766">
        <v>55934</v>
      </c>
      <c r="D1491" s="767" t="s">
        <v>529</v>
      </c>
      <c r="E1491" s="768" t="s">
        <v>529</v>
      </c>
      <c r="F1491" s="767" t="s">
        <v>529</v>
      </c>
    </row>
    <row r="1492" spans="1:6" ht="12.75">
      <c r="A1492" s="765" t="s">
        <v>597</v>
      </c>
      <c r="B1492" s="766">
        <v>55934</v>
      </c>
      <c r="C1492" s="766">
        <v>55934</v>
      </c>
      <c r="D1492" s="767" t="s">
        <v>529</v>
      </c>
      <c r="E1492" s="768" t="s">
        <v>529</v>
      </c>
      <c r="F1492" s="767" t="s">
        <v>529</v>
      </c>
    </row>
    <row r="1493" spans="1:6" ht="25.5">
      <c r="A1493" s="765" t="s">
        <v>599</v>
      </c>
      <c r="B1493" s="766">
        <v>55934</v>
      </c>
      <c r="C1493" s="766">
        <v>55934</v>
      </c>
      <c r="D1493" s="767" t="s">
        <v>529</v>
      </c>
      <c r="E1493" s="768" t="s">
        <v>529</v>
      </c>
      <c r="F1493" s="767" t="s">
        <v>529</v>
      </c>
    </row>
    <row r="1494" spans="1:6" s="764" customFormat="1" ht="12.75">
      <c r="A1494" s="758" t="s">
        <v>1050</v>
      </c>
      <c r="B1494" s="759"/>
      <c r="C1494" s="759"/>
      <c r="D1494" s="759"/>
      <c r="E1494" s="763"/>
      <c r="F1494" s="759"/>
    </row>
    <row r="1495" spans="1:6" ht="12.75">
      <c r="A1495" s="758" t="s">
        <v>860</v>
      </c>
      <c r="B1495" s="759">
        <v>1188619</v>
      </c>
      <c r="C1495" s="759">
        <v>526026</v>
      </c>
      <c r="D1495" s="759">
        <v>523579.39</v>
      </c>
      <c r="E1495" s="760">
        <v>44.05</v>
      </c>
      <c r="F1495" s="759">
        <v>36750</v>
      </c>
    </row>
    <row r="1496" spans="1:6" ht="12.75">
      <c r="A1496" s="765" t="s">
        <v>579</v>
      </c>
      <c r="B1496" s="766">
        <v>11018</v>
      </c>
      <c r="C1496" s="766">
        <v>3493</v>
      </c>
      <c r="D1496" s="766">
        <v>1046.39</v>
      </c>
      <c r="E1496" s="763">
        <v>9.5</v>
      </c>
      <c r="F1496" s="766">
        <v>0</v>
      </c>
    </row>
    <row r="1497" spans="1:6" ht="12.75">
      <c r="A1497" s="765" t="s">
        <v>865</v>
      </c>
      <c r="B1497" s="766">
        <v>11018</v>
      </c>
      <c r="C1497" s="766">
        <v>3493</v>
      </c>
      <c r="D1497" s="766">
        <v>1046.39</v>
      </c>
      <c r="E1497" s="763">
        <v>9.5</v>
      </c>
      <c r="F1497" s="766">
        <v>0</v>
      </c>
    </row>
    <row r="1498" spans="1:6" ht="12.75">
      <c r="A1498" s="765" t="s">
        <v>996</v>
      </c>
      <c r="B1498" s="766">
        <v>11018</v>
      </c>
      <c r="C1498" s="766">
        <v>3493</v>
      </c>
      <c r="D1498" s="766">
        <v>1046.39</v>
      </c>
      <c r="E1498" s="763">
        <v>9.5</v>
      </c>
      <c r="F1498" s="766">
        <v>0</v>
      </c>
    </row>
    <row r="1499" spans="1:6" ht="38.25">
      <c r="A1499" s="765" t="s">
        <v>998</v>
      </c>
      <c r="B1499" s="766">
        <v>11018</v>
      </c>
      <c r="C1499" s="766">
        <v>3493</v>
      </c>
      <c r="D1499" s="766">
        <v>1046.39</v>
      </c>
      <c r="E1499" s="763">
        <v>9.5</v>
      </c>
      <c r="F1499" s="766">
        <v>0</v>
      </c>
    </row>
    <row r="1500" spans="1:6" ht="38.25">
      <c r="A1500" s="765" t="s">
        <v>1018</v>
      </c>
      <c r="B1500" s="766">
        <v>11018</v>
      </c>
      <c r="C1500" s="766">
        <v>3493</v>
      </c>
      <c r="D1500" s="766">
        <v>1046.39</v>
      </c>
      <c r="E1500" s="763">
        <v>9.5</v>
      </c>
      <c r="F1500" s="766">
        <v>0</v>
      </c>
    </row>
    <row r="1501" spans="1:6" ht="12.75">
      <c r="A1501" s="765" t="s">
        <v>874</v>
      </c>
      <c r="B1501" s="766">
        <v>1177608</v>
      </c>
      <c r="C1501" s="766">
        <v>522533</v>
      </c>
      <c r="D1501" s="766">
        <v>522533</v>
      </c>
      <c r="E1501" s="763">
        <v>44.37</v>
      </c>
      <c r="F1501" s="766">
        <v>36750</v>
      </c>
    </row>
    <row r="1502" spans="1:6" ht="25.5">
      <c r="A1502" s="765" t="s">
        <v>876</v>
      </c>
      <c r="B1502" s="766">
        <v>1177608</v>
      </c>
      <c r="C1502" s="766">
        <v>522533</v>
      </c>
      <c r="D1502" s="766">
        <v>522533</v>
      </c>
      <c r="E1502" s="763">
        <v>44.37</v>
      </c>
      <c r="F1502" s="766">
        <v>36750</v>
      </c>
    </row>
    <row r="1503" spans="1:6" ht="12.75">
      <c r="A1503" s="758" t="s">
        <v>989</v>
      </c>
      <c r="B1503" s="759">
        <v>1188619</v>
      </c>
      <c r="C1503" s="759">
        <v>526026</v>
      </c>
      <c r="D1503" s="759">
        <v>517642</v>
      </c>
      <c r="E1503" s="760">
        <v>43.55</v>
      </c>
      <c r="F1503" s="759">
        <v>47931.76</v>
      </c>
    </row>
    <row r="1504" spans="1:6" ht="12.75">
      <c r="A1504" s="765" t="s">
        <v>879</v>
      </c>
      <c r="B1504" s="766">
        <v>1188619</v>
      </c>
      <c r="C1504" s="766">
        <v>526026</v>
      </c>
      <c r="D1504" s="766">
        <v>517642</v>
      </c>
      <c r="E1504" s="763">
        <v>43.55</v>
      </c>
      <c r="F1504" s="766">
        <v>47931.76</v>
      </c>
    </row>
    <row r="1505" spans="1:6" ht="12.75">
      <c r="A1505" s="765" t="s">
        <v>881</v>
      </c>
      <c r="B1505" s="766">
        <v>1091619</v>
      </c>
      <c r="C1505" s="766">
        <v>446026</v>
      </c>
      <c r="D1505" s="766">
        <v>437642</v>
      </c>
      <c r="E1505" s="763">
        <v>40.09</v>
      </c>
      <c r="F1505" s="766">
        <v>47931.76</v>
      </c>
    </row>
    <row r="1506" spans="1:6" ht="12.75">
      <c r="A1506" s="765" t="s">
        <v>883</v>
      </c>
      <c r="B1506" s="766">
        <v>444236</v>
      </c>
      <c r="C1506" s="766">
        <v>280389</v>
      </c>
      <c r="D1506" s="766">
        <v>275262.62</v>
      </c>
      <c r="E1506" s="763">
        <v>61.96</v>
      </c>
      <c r="F1506" s="766">
        <v>29720.43</v>
      </c>
    </row>
    <row r="1507" spans="1:6" ht="12.75">
      <c r="A1507" s="765" t="s">
        <v>885</v>
      </c>
      <c r="B1507" s="766">
        <v>354891</v>
      </c>
      <c r="C1507" s="766">
        <v>224217</v>
      </c>
      <c r="D1507" s="766">
        <v>219152.57</v>
      </c>
      <c r="E1507" s="763">
        <v>61.75</v>
      </c>
      <c r="F1507" s="766">
        <v>23974.86</v>
      </c>
    </row>
    <row r="1508" spans="1:6" ht="12.75">
      <c r="A1508" s="765" t="s">
        <v>889</v>
      </c>
      <c r="B1508" s="766">
        <v>647383</v>
      </c>
      <c r="C1508" s="766">
        <v>165637</v>
      </c>
      <c r="D1508" s="766">
        <v>162379.38</v>
      </c>
      <c r="E1508" s="763">
        <v>25.08</v>
      </c>
      <c r="F1508" s="766">
        <v>18211.33</v>
      </c>
    </row>
    <row r="1509" spans="1:6" ht="12.75">
      <c r="A1509" s="765" t="s">
        <v>909</v>
      </c>
      <c r="B1509" s="766">
        <v>97000</v>
      </c>
      <c r="C1509" s="766">
        <v>80000</v>
      </c>
      <c r="D1509" s="766">
        <v>80000</v>
      </c>
      <c r="E1509" s="763">
        <v>82.47</v>
      </c>
      <c r="F1509" s="766">
        <v>0</v>
      </c>
    </row>
    <row r="1510" spans="1:6" ht="12.75">
      <c r="A1510" s="765" t="s">
        <v>911</v>
      </c>
      <c r="B1510" s="766">
        <v>97000</v>
      </c>
      <c r="C1510" s="766">
        <v>80000</v>
      </c>
      <c r="D1510" s="766">
        <v>80000</v>
      </c>
      <c r="E1510" s="763">
        <v>82.47</v>
      </c>
      <c r="F1510" s="766">
        <v>0</v>
      </c>
    </row>
    <row r="1511" spans="1:6" ht="12.75">
      <c r="A1511" s="765" t="s">
        <v>533</v>
      </c>
      <c r="B1511" s="766">
        <v>0</v>
      </c>
      <c r="C1511" s="766">
        <v>0</v>
      </c>
      <c r="D1511" s="766">
        <v>5937.39</v>
      </c>
      <c r="E1511" s="768" t="s">
        <v>529</v>
      </c>
      <c r="F1511" s="766">
        <v>-11181.76</v>
      </c>
    </row>
    <row r="1512" spans="1:6" s="764" customFormat="1" ht="12.75">
      <c r="A1512" s="758" t="s">
        <v>1054</v>
      </c>
      <c r="B1512" s="759"/>
      <c r="C1512" s="759"/>
      <c r="D1512" s="759"/>
      <c r="E1512" s="763"/>
      <c r="F1512" s="759"/>
    </row>
    <row r="1513" spans="1:6" ht="12.75">
      <c r="A1513" s="758" t="s">
        <v>860</v>
      </c>
      <c r="B1513" s="759">
        <v>472980</v>
      </c>
      <c r="C1513" s="759">
        <v>165738</v>
      </c>
      <c r="D1513" s="759">
        <v>179889.34</v>
      </c>
      <c r="E1513" s="760">
        <v>38.03</v>
      </c>
      <c r="F1513" s="759">
        <v>-99050.86</v>
      </c>
    </row>
    <row r="1514" spans="1:6" ht="12.75">
      <c r="A1514" s="765" t="s">
        <v>863</v>
      </c>
      <c r="B1514" s="766">
        <v>0</v>
      </c>
      <c r="C1514" s="766">
        <v>0</v>
      </c>
      <c r="D1514" s="766">
        <v>0</v>
      </c>
      <c r="E1514" s="763"/>
      <c r="F1514" s="766">
        <v>-863.19</v>
      </c>
    </row>
    <row r="1515" spans="1:6" ht="12.75">
      <c r="A1515" s="765" t="s">
        <v>579</v>
      </c>
      <c r="B1515" s="766">
        <v>182508</v>
      </c>
      <c r="C1515" s="766">
        <v>79356</v>
      </c>
      <c r="D1515" s="766">
        <v>93507.34</v>
      </c>
      <c r="E1515" s="763">
        <v>51.23</v>
      </c>
      <c r="F1515" s="766">
        <v>28565.33</v>
      </c>
    </row>
    <row r="1516" spans="1:6" ht="12.75">
      <c r="A1516" s="765" t="s">
        <v>865</v>
      </c>
      <c r="B1516" s="766">
        <v>182508</v>
      </c>
      <c r="C1516" s="766">
        <v>79356</v>
      </c>
      <c r="D1516" s="766">
        <v>93507.34</v>
      </c>
      <c r="E1516" s="763">
        <v>51.23</v>
      </c>
      <c r="F1516" s="766">
        <v>28565.33</v>
      </c>
    </row>
    <row r="1517" spans="1:6" ht="12.75">
      <c r="A1517" s="765" t="s">
        <v>996</v>
      </c>
      <c r="B1517" s="766">
        <v>182508</v>
      </c>
      <c r="C1517" s="766">
        <v>79356</v>
      </c>
      <c r="D1517" s="766">
        <v>93507.34</v>
      </c>
      <c r="E1517" s="763">
        <v>51.23</v>
      </c>
      <c r="F1517" s="766">
        <v>28565.33</v>
      </c>
    </row>
    <row r="1518" spans="1:6" ht="38.25">
      <c r="A1518" s="765" t="s">
        <v>998</v>
      </c>
      <c r="B1518" s="766">
        <v>182508</v>
      </c>
      <c r="C1518" s="766">
        <v>79356</v>
      </c>
      <c r="D1518" s="766">
        <v>93507.34</v>
      </c>
      <c r="E1518" s="763">
        <v>51.23</v>
      </c>
      <c r="F1518" s="766">
        <v>28565.33</v>
      </c>
    </row>
    <row r="1519" spans="1:6" ht="38.25">
      <c r="A1519" s="765" t="s">
        <v>1000</v>
      </c>
      <c r="B1519" s="766">
        <v>5378</v>
      </c>
      <c r="C1519" s="766">
        <v>2150</v>
      </c>
      <c r="D1519" s="766">
        <v>0</v>
      </c>
      <c r="E1519" s="763">
        <v>0</v>
      </c>
      <c r="F1519" s="766">
        <v>0</v>
      </c>
    </row>
    <row r="1520" spans="1:6" ht="38.25">
      <c r="A1520" s="765" t="s">
        <v>1018</v>
      </c>
      <c r="B1520" s="766">
        <v>177130</v>
      </c>
      <c r="C1520" s="766">
        <v>77206</v>
      </c>
      <c r="D1520" s="766">
        <v>93507.34</v>
      </c>
      <c r="E1520" s="763">
        <v>52.79</v>
      </c>
      <c r="F1520" s="766">
        <v>28565.33</v>
      </c>
    </row>
    <row r="1521" spans="1:6" ht="12.75">
      <c r="A1521" s="765" t="s">
        <v>874</v>
      </c>
      <c r="B1521" s="766">
        <v>290472</v>
      </c>
      <c r="C1521" s="766">
        <v>86382</v>
      </c>
      <c r="D1521" s="766">
        <v>86382</v>
      </c>
      <c r="E1521" s="763">
        <v>29.74</v>
      </c>
      <c r="F1521" s="766">
        <v>-126753</v>
      </c>
    </row>
    <row r="1522" spans="1:6" ht="25.5">
      <c r="A1522" s="765" t="s">
        <v>876</v>
      </c>
      <c r="B1522" s="766">
        <v>290472</v>
      </c>
      <c r="C1522" s="766">
        <v>86382</v>
      </c>
      <c r="D1522" s="766">
        <v>86382</v>
      </c>
      <c r="E1522" s="763">
        <v>29.74</v>
      </c>
      <c r="F1522" s="766">
        <v>-126753</v>
      </c>
    </row>
    <row r="1523" spans="1:6" ht="12.75">
      <c r="A1523" s="758" t="s">
        <v>989</v>
      </c>
      <c r="B1523" s="759">
        <v>472980</v>
      </c>
      <c r="C1523" s="759">
        <v>165738</v>
      </c>
      <c r="D1523" s="759">
        <v>93234.28</v>
      </c>
      <c r="E1523" s="760">
        <v>19.71</v>
      </c>
      <c r="F1523" s="759">
        <v>13287.67</v>
      </c>
    </row>
    <row r="1524" spans="1:6" ht="12.75">
      <c r="A1524" s="765" t="s">
        <v>879</v>
      </c>
      <c r="B1524" s="766">
        <v>467480</v>
      </c>
      <c r="C1524" s="766">
        <v>165738</v>
      </c>
      <c r="D1524" s="766">
        <v>93234.28</v>
      </c>
      <c r="E1524" s="763">
        <v>19.94</v>
      </c>
      <c r="F1524" s="766">
        <v>13287.67</v>
      </c>
    </row>
    <row r="1525" spans="1:6" ht="12.75">
      <c r="A1525" s="765" t="s">
        <v>881</v>
      </c>
      <c r="B1525" s="766">
        <v>407362</v>
      </c>
      <c r="C1525" s="766">
        <v>114149</v>
      </c>
      <c r="D1525" s="766">
        <v>59861.65</v>
      </c>
      <c r="E1525" s="763">
        <v>14.69</v>
      </c>
      <c r="F1525" s="766">
        <v>10943.37</v>
      </c>
    </row>
    <row r="1526" spans="1:6" ht="12.75">
      <c r="A1526" s="765" t="s">
        <v>883</v>
      </c>
      <c r="B1526" s="766">
        <v>215264</v>
      </c>
      <c r="C1526" s="766">
        <v>55830</v>
      </c>
      <c r="D1526" s="766">
        <v>35619.95</v>
      </c>
      <c r="E1526" s="763">
        <v>16.55</v>
      </c>
      <c r="F1526" s="766">
        <v>6819.53</v>
      </c>
    </row>
    <row r="1527" spans="1:6" ht="12.75">
      <c r="A1527" s="765" t="s">
        <v>885</v>
      </c>
      <c r="B1527" s="766">
        <v>147543</v>
      </c>
      <c r="C1527" s="766">
        <v>34189</v>
      </c>
      <c r="D1527" s="766">
        <v>28390.34</v>
      </c>
      <c r="E1527" s="763">
        <v>19.24</v>
      </c>
      <c r="F1527" s="766">
        <v>5328.37</v>
      </c>
    </row>
    <row r="1528" spans="1:6" ht="12.75">
      <c r="A1528" s="765" t="s">
        <v>889</v>
      </c>
      <c r="B1528" s="766">
        <v>192098</v>
      </c>
      <c r="C1528" s="766">
        <v>58319</v>
      </c>
      <c r="D1528" s="766">
        <v>24241.7</v>
      </c>
      <c r="E1528" s="763">
        <v>12.62</v>
      </c>
      <c r="F1528" s="766">
        <v>4123.84</v>
      </c>
    </row>
    <row r="1529" spans="1:6" ht="12.75">
      <c r="A1529" s="765" t="s">
        <v>909</v>
      </c>
      <c r="B1529" s="766">
        <v>60118</v>
      </c>
      <c r="C1529" s="766">
        <v>51589</v>
      </c>
      <c r="D1529" s="766">
        <v>33372.63</v>
      </c>
      <c r="E1529" s="763">
        <v>55.51</v>
      </c>
      <c r="F1529" s="766">
        <v>2344.3</v>
      </c>
    </row>
    <row r="1530" spans="1:6" ht="12.75">
      <c r="A1530" s="765" t="s">
        <v>911</v>
      </c>
      <c r="B1530" s="766">
        <v>45907</v>
      </c>
      <c r="C1530" s="766">
        <v>45907</v>
      </c>
      <c r="D1530" s="766">
        <v>30254.99</v>
      </c>
      <c r="E1530" s="763">
        <v>65.9</v>
      </c>
      <c r="F1530" s="766">
        <v>785.48</v>
      </c>
    </row>
    <row r="1531" spans="1:6" ht="12.75">
      <c r="A1531" s="765" t="s">
        <v>923</v>
      </c>
      <c r="B1531" s="766">
        <v>14211</v>
      </c>
      <c r="C1531" s="766">
        <v>5682</v>
      </c>
      <c r="D1531" s="766">
        <v>3117.64</v>
      </c>
      <c r="E1531" s="763">
        <v>21.94</v>
      </c>
      <c r="F1531" s="766">
        <v>1558.82</v>
      </c>
    </row>
    <row r="1532" spans="1:6" ht="12.75">
      <c r="A1532" s="765" t="s">
        <v>945</v>
      </c>
      <c r="B1532" s="766">
        <v>5500</v>
      </c>
      <c r="C1532" s="766">
        <v>0</v>
      </c>
      <c r="D1532" s="766">
        <v>0</v>
      </c>
      <c r="E1532" s="763">
        <v>0</v>
      </c>
      <c r="F1532" s="766">
        <v>0</v>
      </c>
    </row>
    <row r="1533" spans="1:6" ht="12.75">
      <c r="A1533" s="765" t="s">
        <v>947</v>
      </c>
      <c r="B1533" s="766">
        <v>5500</v>
      </c>
      <c r="C1533" s="766">
        <v>0</v>
      </c>
      <c r="D1533" s="766">
        <v>0</v>
      </c>
      <c r="E1533" s="763">
        <v>0</v>
      </c>
      <c r="F1533" s="766">
        <v>0</v>
      </c>
    </row>
    <row r="1534" spans="1:6" ht="12.75">
      <c r="A1534" s="765" t="s">
        <v>533</v>
      </c>
      <c r="B1534" s="766">
        <v>0</v>
      </c>
      <c r="C1534" s="766">
        <v>0</v>
      </c>
      <c r="D1534" s="766">
        <v>86655.06</v>
      </c>
      <c r="E1534" s="768" t="s">
        <v>529</v>
      </c>
      <c r="F1534" s="766">
        <v>-112338.53</v>
      </c>
    </row>
    <row r="1535" spans="1:6" s="764" customFormat="1" ht="12.75">
      <c r="A1535" s="758" t="s">
        <v>840</v>
      </c>
      <c r="B1535" s="759"/>
      <c r="C1535" s="759"/>
      <c r="D1535" s="759"/>
      <c r="E1535" s="763"/>
      <c r="F1535" s="759"/>
    </row>
    <row r="1536" spans="1:6" ht="12.75">
      <c r="A1536" s="758" t="s">
        <v>860</v>
      </c>
      <c r="B1536" s="759">
        <v>651139</v>
      </c>
      <c r="C1536" s="759">
        <v>329284</v>
      </c>
      <c r="D1536" s="759">
        <v>325599.58</v>
      </c>
      <c r="E1536" s="760">
        <v>50</v>
      </c>
      <c r="F1536" s="759">
        <v>28698.01</v>
      </c>
    </row>
    <row r="1537" spans="1:6" ht="12.75">
      <c r="A1537" s="765" t="s">
        <v>863</v>
      </c>
      <c r="B1537" s="766">
        <v>77483</v>
      </c>
      <c r="C1537" s="766">
        <v>45483</v>
      </c>
      <c r="D1537" s="766">
        <v>41798.58</v>
      </c>
      <c r="E1537" s="763">
        <v>53.95</v>
      </c>
      <c r="F1537" s="766">
        <v>0.01</v>
      </c>
    </row>
    <row r="1538" spans="1:6" ht="25.5">
      <c r="A1538" s="765" t="s">
        <v>1016</v>
      </c>
      <c r="B1538" s="766">
        <v>25394</v>
      </c>
      <c r="C1538" s="766">
        <v>25394</v>
      </c>
      <c r="D1538" s="766">
        <v>0</v>
      </c>
      <c r="E1538" s="763">
        <v>0</v>
      </c>
      <c r="F1538" s="766">
        <v>0</v>
      </c>
    </row>
    <row r="1539" spans="1:6" ht="12.75">
      <c r="A1539" s="765" t="s">
        <v>874</v>
      </c>
      <c r="B1539" s="766">
        <v>573656</v>
      </c>
      <c r="C1539" s="766">
        <v>283801</v>
      </c>
      <c r="D1539" s="766">
        <v>283801</v>
      </c>
      <c r="E1539" s="763">
        <v>49.47</v>
      </c>
      <c r="F1539" s="766">
        <v>28698</v>
      </c>
    </row>
    <row r="1540" spans="1:6" ht="25.5">
      <c r="A1540" s="765" t="s">
        <v>876</v>
      </c>
      <c r="B1540" s="766">
        <v>573656</v>
      </c>
      <c r="C1540" s="766">
        <v>283801</v>
      </c>
      <c r="D1540" s="766">
        <v>283801</v>
      </c>
      <c r="E1540" s="763">
        <v>49.47</v>
      </c>
      <c r="F1540" s="766">
        <v>28698</v>
      </c>
    </row>
    <row r="1541" spans="1:6" ht="12.75">
      <c r="A1541" s="758" t="s">
        <v>989</v>
      </c>
      <c r="B1541" s="759">
        <v>651984</v>
      </c>
      <c r="C1541" s="759">
        <v>330129</v>
      </c>
      <c r="D1541" s="759">
        <v>271214.08</v>
      </c>
      <c r="E1541" s="760">
        <v>41.6</v>
      </c>
      <c r="F1541" s="759">
        <v>33801.28</v>
      </c>
    </row>
    <row r="1542" spans="1:6" ht="12.75">
      <c r="A1542" s="765" t="s">
        <v>879</v>
      </c>
      <c r="B1542" s="766">
        <v>651984</v>
      </c>
      <c r="C1542" s="766">
        <v>330129</v>
      </c>
      <c r="D1542" s="766">
        <v>271214.08</v>
      </c>
      <c r="E1542" s="763">
        <v>41.6</v>
      </c>
      <c r="F1542" s="766">
        <v>33801.28</v>
      </c>
    </row>
    <row r="1543" spans="1:6" ht="12.75">
      <c r="A1543" s="765" t="s">
        <v>881</v>
      </c>
      <c r="B1543" s="766">
        <v>626590</v>
      </c>
      <c r="C1543" s="766">
        <v>304735</v>
      </c>
      <c r="D1543" s="766">
        <v>271214.08</v>
      </c>
      <c r="E1543" s="763">
        <v>43.28</v>
      </c>
      <c r="F1543" s="766">
        <v>33801.28</v>
      </c>
    </row>
    <row r="1544" spans="1:6" ht="12.75">
      <c r="A1544" s="765" t="s">
        <v>883</v>
      </c>
      <c r="B1544" s="766">
        <v>402136</v>
      </c>
      <c r="C1544" s="766">
        <v>240636</v>
      </c>
      <c r="D1544" s="766">
        <v>225913.09</v>
      </c>
      <c r="E1544" s="763">
        <v>56.18</v>
      </c>
      <c r="F1544" s="766">
        <v>19022.53</v>
      </c>
    </row>
    <row r="1545" spans="1:6" ht="12.75">
      <c r="A1545" s="765" t="s">
        <v>885</v>
      </c>
      <c r="B1545" s="766">
        <v>309035</v>
      </c>
      <c r="C1545" s="766">
        <v>188068</v>
      </c>
      <c r="D1545" s="766">
        <v>178946.51</v>
      </c>
      <c r="E1545" s="763">
        <v>57.9</v>
      </c>
      <c r="F1545" s="766">
        <v>14895.52</v>
      </c>
    </row>
    <row r="1546" spans="1:6" ht="12.75">
      <c r="A1546" s="765" t="s">
        <v>889</v>
      </c>
      <c r="B1546" s="766">
        <v>224454</v>
      </c>
      <c r="C1546" s="766">
        <v>64099</v>
      </c>
      <c r="D1546" s="766">
        <v>45300.99</v>
      </c>
      <c r="E1546" s="763">
        <v>20.18</v>
      </c>
      <c r="F1546" s="766">
        <v>14778.75</v>
      </c>
    </row>
    <row r="1547" spans="1:6" ht="12.75">
      <c r="A1547" s="765" t="s">
        <v>935</v>
      </c>
      <c r="B1547" s="766">
        <v>25394</v>
      </c>
      <c r="C1547" s="766">
        <v>25394</v>
      </c>
      <c r="D1547" s="766">
        <v>0</v>
      </c>
      <c r="E1547" s="763">
        <v>0</v>
      </c>
      <c r="F1547" s="766">
        <v>0</v>
      </c>
    </row>
    <row r="1548" spans="1:6" ht="12.75">
      <c r="A1548" s="765" t="s">
        <v>1022</v>
      </c>
      <c r="B1548" s="766">
        <v>25394</v>
      </c>
      <c r="C1548" s="766">
        <v>25394</v>
      </c>
      <c r="D1548" s="766">
        <v>0</v>
      </c>
      <c r="E1548" s="763">
        <v>0</v>
      </c>
      <c r="F1548" s="766">
        <v>0</v>
      </c>
    </row>
    <row r="1549" spans="1:6" ht="38.25">
      <c r="A1549" s="765" t="s">
        <v>1024</v>
      </c>
      <c r="B1549" s="766">
        <v>25394</v>
      </c>
      <c r="C1549" s="766">
        <v>25394</v>
      </c>
      <c r="D1549" s="766">
        <v>0</v>
      </c>
      <c r="E1549" s="763">
        <v>0</v>
      </c>
      <c r="F1549" s="766">
        <v>0</v>
      </c>
    </row>
    <row r="1550" spans="1:6" ht="12.75">
      <c r="A1550" s="765" t="s">
        <v>533</v>
      </c>
      <c r="B1550" s="766">
        <v>-845</v>
      </c>
      <c r="C1550" s="766">
        <v>-845</v>
      </c>
      <c r="D1550" s="766">
        <v>54385.5</v>
      </c>
      <c r="E1550" s="768" t="s">
        <v>529</v>
      </c>
      <c r="F1550" s="766">
        <v>-5103.27</v>
      </c>
    </row>
    <row r="1551" spans="1:6" ht="12.75">
      <c r="A1551" s="765" t="s">
        <v>534</v>
      </c>
      <c r="B1551" s="766">
        <v>845</v>
      </c>
      <c r="C1551" s="766">
        <v>845</v>
      </c>
      <c r="D1551" s="767" t="s">
        <v>529</v>
      </c>
      <c r="E1551" s="768" t="s">
        <v>529</v>
      </c>
      <c r="F1551" s="767" t="s">
        <v>529</v>
      </c>
    </row>
    <row r="1552" spans="1:6" ht="12.75">
      <c r="A1552" s="765" t="s">
        <v>597</v>
      </c>
      <c r="B1552" s="766">
        <v>845</v>
      </c>
      <c r="C1552" s="766">
        <v>845</v>
      </c>
      <c r="D1552" s="767" t="s">
        <v>529</v>
      </c>
      <c r="E1552" s="768" t="s">
        <v>529</v>
      </c>
      <c r="F1552" s="767" t="s">
        <v>529</v>
      </c>
    </row>
    <row r="1553" spans="1:6" ht="25.5">
      <c r="A1553" s="765" t="s">
        <v>599</v>
      </c>
      <c r="B1553" s="766">
        <v>845</v>
      </c>
      <c r="C1553" s="766">
        <v>845</v>
      </c>
      <c r="D1553" s="767" t="s">
        <v>529</v>
      </c>
      <c r="E1553" s="768" t="s">
        <v>529</v>
      </c>
      <c r="F1553" s="767" t="s">
        <v>529</v>
      </c>
    </row>
    <row r="1554" spans="1:6" s="764" customFormat="1" ht="12.75">
      <c r="A1554" s="758" t="s">
        <v>1073</v>
      </c>
      <c r="B1554" s="759"/>
      <c r="C1554" s="759"/>
      <c r="D1554" s="759"/>
      <c r="E1554" s="763"/>
      <c r="F1554" s="759"/>
    </row>
    <row r="1555" spans="1:6" ht="12.75">
      <c r="A1555" s="758" t="s">
        <v>860</v>
      </c>
      <c r="B1555" s="759">
        <v>2206432</v>
      </c>
      <c r="C1555" s="759">
        <v>738334</v>
      </c>
      <c r="D1555" s="759">
        <v>738334</v>
      </c>
      <c r="E1555" s="760">
        <v>33.46</v>
      </c>
      <c r="F1555" s="759">
        <v>66140</v>
      </c>
    </row>
    <row r="1556" spans="1:6" ht="12.75">
      <c r="A1556" s="765" t="s">
        <v>874</v>
      </c>
      <c r="B1556" s="766">
        <v>2206432</v>
      </c>
      <c r="C1556" s="766">
        <v>738334</v>
      </c>
      <c r="D1556" s="766">
        <v>738334</v>
      </c>
      <c r="E1556" s="763">
        <v>33.46</v>
      </c>
      <c r="F1556" s="766">
        <v>66140</v>
      </c>
    </row>
    <row r="1557" spans="1:6" ht="25.5">
      <c r="A1557" s="765" t="s">
        <v>876</v>
      </c>
      <c r="B1557" s="766">
        <v>2206432</v>
      </c>
      <c r="C1557" s="766">
        <v>738334</v>
      </c>
      <c r="D1557" s="766">
        <v>738334</v>
      </c>
      <c r="E1557" s="763">
        <v>33.46</v>
      </c>
      <c r="F1557" s="766">
        <v>66140</v>
      </c>
    </row>
    <row r="1558" spans="1:6" ht="12.75">
      <c r="A1558" s="758" t="s">
        <v>989</v>
      </c>
      <c r="B1558" s="759">
        <v>2206432</v>
      </c>
      <c r="C1558" s="759">
        <v>738334</v>
      </c>
      <c r="D1558" s="759">
        <v>707027.09</v>
      </c>
      <c r="E1558" s="760">
        <v>32.04</v>
      </c>
      <c r="F1558" s="759">
        <v>81223.63</v>
      </c>
    </row>
    <row r="1559" spans="1:6" ht="12.75">
      <c r="A1559" s="765" t="s">
        <v>879</v>
      </c>
      <c r="B1559" s="766">
        <v>2049058</v>
      </c>
      <c r="C1559" s="766">
        <v>736834</v>
      </c>
      <c r="D1559" s="766">
        <v>706422.09</v>
      </c>
      <c r="E1559" s="763">
        <v>34.48</v>
      </c>
      <c r="F1559" s="766">
        <v>81223.63</v>
      </c>
    </row>
    <row r="1560" spans="1:6" ht="12.75">
      <c r="A1560" s="765" t="s">
        <v>881</v>
      </c>
      <c r="B1560" s="766">
        <v>1688478</v>
      </c>
      <c r="C1560" s="766">
        <v>452301</v>
      </c>
      <c r="D1560" s="766">
        <v>421889.09</v>
      </c>
      <c r="E1560" s="763">
        <v>24.99</v>
      </c>
      <c r="F1560" s="766">
        <v>55449.63</v>
      </c>
    </row>
    <row r="1561" spans="1:6" ht="12.75">
      <c r="A1561" s="765" t="s">
        <v>883</v>
      </c>
      <c r="B1561" s="766">
        <v>1020220</v>
      </c>
      <c r="C1561" s="766">
        <v>398423</v>
      </c>
      <c r="D1561" s="766">
        <v>374212.29</v>
      </c>
      <c r="E1561" s="763">
        <v>36.68</v>
      </c>
      <c r="F1561" s="766">
        <v>41975.56</v>
      </c>
    </row>
    <row r="1562" spans="1:6" ht="12.75">
      <c r="A1562" s="765" t="s">
        <v>885</v>
      </c>
      <c r="B1562" s="766">
        <v>777181</v>
      </c>
      <c r="C1562" s="766">
        <v>301834</v>
      </c>
      <c r="D1562" s="766">
        <v>291129.66</v>
      </c>
      <c r="E1562" s="763">
        <v>37.46</v>
      </c>
      <c r="F1562" s="766">
        <v>33001.94</v>
      </c>
    </row>
    <row r="1563" spans="1:6" ht="12.75">
      <c r="A1563" s="765" t="s">
        <v>889</v>
      </c>
      <c r="B1563" s="766">
        <v>668258</v>
      </c>
      <c r="C1563" s="766">
        <v>53878</v>
      </c>
      <c r="D1563" s="766">
        <v>47676.8</v>
      </c>
      <c r="E1563" s="763">
        <v>7.13</v>
      </c>
      <c r="F1563" s="766">
        <v>13474.07</v>
      </c>
    </row>
    <row r="1564" spans="1:6" ht="12.75">
      <c r="A1564" s="765" t="s">
        <v>935</v>
      </c>
      <c r="B1564" s="766">
        <v>360580</v>
      </c>
      <c r="C1564" s="766">
        <v>284533</v>
      </c>
      <c r="D1564" s="766">
        <v>284533</v>
      </c>
      <c r="E1564" s="763">
        <v>78.91</v>
      </c>
      <c r="F1564" s="766">
        <v>25774</v>
      </c>
    </row>
    <row r="1565" spans="1:6" ht="38.25">
      <c r="A1565" s="765" t="s">
        <v>943</v>
      </c>
      <c r="B1565" s="766">
        <v>360580</v>
      </c>
      <c r="C1565" s="766">
        <v>284533</v>
      </c>
      <c r="D1565" s="766">
        <v>284533</v>
      </c>
      <c r="E1565" s="763">
        <v>78.91</v>
      </c>
      <c r="F1565" s="766">
        <v>25774</v>
      </c>
    </row>
    <row r="1566" spans="1:6" ht="12.75">
      <c r="A1566" s="765" t="s">
        <v>945</v>
      </c>
      <c r="B1566" s="766">
        <v>157374</v>
      </c>
      <c r="C1566" s="766">
        <v>1500</v>
      </c>
      <c r="D1566" s="766">
        <v>605</v>
      </c>
      <c r="E1566" s="763">
        <v>0.38</v>
      </c>
      <c r="F1566" s="766">
        <v>0</v>
      </c>
    </row>
    <row r="1567" spans="1:6" ht="12.75">
      <c r="A1567" s="765" t="s">
        <v>947</v>
      </c>
      <c r="B1567" s="766">
        <v>157374</v>
      </c>
      <c r="C1567" s="766">
        <v>1500</v>
      </c>
      <c r="D1567" s="766">
        <v>605</v>
      </c>
      <c r="E1567" s="763">
        <v>0.38</v>
      </c>
      <c r="F1567" s="766">
        <v>0</v>
      </c>
    </row>
    <row r="1568" spans="1:6" ht="12.75">
      <c r="A1568" s="765" t="s">
        <v>533</v>
      </c>
      <c r="B1568" s="766">
        <v>0</v>
      </c>
      <c r="C1568" s="766">
        <v>0</v>
      </c>
      <c r="D1568" s="766">
        <v>31306.91</v>
      </c>
      <c r="E1568" s="768" t="s">
        <v>529</v>
      </c>
      <c r="F1568" s="766">
        <v>-15083.63</v>
      </c>
    </row>
    <row r="1569" spans="1:6" s="764" customFormat="1" ht="12.75">
      <c r="A1569" s="758" t="s">
        <v>441</v>
      </c>
      <c r="B1569" s="759"/>
      <c r="C1569" s="759"/>
      <c r="D1569" s="759"/>
      <c r="E1569" s="763"/>
      <c r="F1569" s="759"/>
    </row>
    <row r="1570" spans="1:6" ht="12.75">
      <c r="A1570" s="758" t="s">
        <v>860</v>
      </c>
      <c r="B1570" s="759">
        <v>45806275</v>
      </c>
      <c r="C1570" s="759">
        <v>20363247</v>
      </c>
      <c r="D1570" s="759">
        <v>21188830.57</v>
      </c>
      <c r="E1570" s="760">
        <v>46.26</v>
      </c>
      <c r="F1570" s="759">
        <v>1969899.26</v>
      </c>
    </row>
    <row r="1571" spans="1:6" ht="25.5">
      <c r="A1571" s="765" t="s">
        <v>577</v>
      </c>
      <c r="B1571" s="766">
        <v>2859</v>
      </c>
      <c r="C1571" s="766">
        <v>2859</v>
      </c>
      <c r="D1571" s="766">
        <v>6025.09</v>
      </c>
      <c r="E1571" s="763">
        <v>210.74</v>
      </c>
      <c r="F1571" s="766">
        <v>-216.68</v>
      </c>
    </row>
    <row r="1572" spans="1:6" ht="12.75">
      <c r="A1572" s="765" t="s">
        <v>863</v>
      </c>
      <c r="B1572" s="766">
        <v>18781967</v>
      </c>
      <c r="C1572" s="766">
        <v>11911731</v>
      </c>
      <c r="D1572" s="766">
        <v>12734148.48</v>
      </c>
      <c r="E1572" s="763">
        <v>67.8</v>
      </c>
      <c r="F1572" s="766">
        <v>1033237.94</v>
      </c>
    </row>
    <row r="1573" spans="1:6" ht="12.75">
      <c r="A1573" s="765" t="s">
        <v>579</v>
      </c>
      <c r="B1573" s="766">
        <v>954309</v>
      </c>
      <c r="C1573" s="766">
        <v>0</v>
      </c>
      <c r="D1573" s="766">
        <v>0</v>
      </c>
      <c r="E1573" s="763">
        <v>0</v>
      </c>
      <c r="F1573" s="766">
        <v>0</v>
      </c>
    </row>
    <row r="1574" spans="1:6" ht="12.75">
      <c r="A1574" s="765" t="s">
        <v>868</v>
      </c>
      <c r="B1574" s="766">
        <v>954309</v>
      </c>
      <c r="C1574" s="766">
        <v>0</v>
      </c>
      <c r="D1574" s="766">
        <v>0</v>
      </c>
      <c r="E1574" s="763">
        <v>0</v>
      </c>
      <c r="F1574" s="766">
        <v>0</v>
      </c>
    </row>
    <row r="1575" spans="1:6" ht="12.75">
      <c r="A1575" s="765" t="s">
        <v>870</v>
      </c>
      <c r="B1575" s="766">
        <v>954309</v>
      </c>
      <c r="C1575" s="766">
        <v>0</v>
      </c>
      <c r="D1575" s="766">
        <v>0</v>
      </c>
      <c r="E1575" s="763">
        <v>0</v>
      </c>
      <c r="F1575" s="766">
        <v>0</v>
      </c>
    </row>
    <row r="1576" spans="1:6" ht="25.5">
      <c r="A1576" s="765" t="s">
        <v>872</v>
      </c>
      <c r="B1576" s="766">
        <v>954309</v>
      </c>
      <c r="C1576" s="766">
        <v>0</v>
      </c>
      <c r="D1576" s="766">
        <v>0</v>
      </c>
      <c r="E1576" s="763">
        <v>0</v>
      </c>
      <c r="F1576" s="766">
        <v>0</v>
      </c>
    </row>
    <row r="1577" spans="1:6" ht="12.75">
      <c r="A1577" s="765" t="s">
        <v>874</v>
      </c>
      <c r="B1577" s="766">
        <v>26067140</v>
      </c>
      <c r="C1577" s="766">
        <v>8448657</v>
      </c>
      <c r="D1577" s="766">
        <v>8448657</v>
      </c>
      <c r="E1577" s="763">
        <v>32.41</v>
      </c>
      <c r="F1577" s="766">
        <v>936878</v>
      </c>
    </row>
    <row r="1578" spans="1:6" ht="25.5">
      <c r="A1578" s="765" t="s">
        <v>876</v>
      </c>
      <c r="B1578" s="766">
        <v>26067140</v>
      </c>
      <c r="C1578" s="766">
        <v>8448657</v>
      </c>
      <c r="D1578" s="766">
        <v>8448657</v>
      </c>
      <c r="E1578" s="763">
        <v>32.41</v>
      </c>
      <c r="F1578" s="766">
        <v>936878</v>
      </c>
    </row>
    <row r="1579" spans="1:6" ht="12.75">
      <c r="A1579" s="758" t="s">
        <v>989</v>
      </c>
      <c r="B1579" s="759">
        <v>47269791</v>
      </c>
      <c r="C1579" s="759">
        <v>20824243</v>
      </c>
      <c r="D1579" s="759">
        <v>17505328.01</v>
      </c>
      <c r="E1579" s="760">
        <v>37.03</v>
      </c>
      <c r="F1579" s="759">
        <v>3299054.87</v>
      </c>
    </row>
    <row r="1580" spans="1:6" ht="12.75">
      <c r="A1580" s="765" t="s">
        <v>879</v>
      </c>
      <c r="B1580" s="766">
        <v>21749640</v>
      </c>
      <c r="C1580" s="766">
        <v>12217485</v>
      </c>
      <c r="D1580" s="766">
        <v>9277577.65000001</v>
      </c>
      <c r="E1580" s="763">
        <v>42.66</v>
      </c>
      <c r="F1580" s="766">
        <v>955087.3</v>
      </c>
    </row>
    <row r="1581" spans="1:6" ht="12.75">
      <c r="A1581" s="765" t="s">
        <v>881</v>
      </c>
      <c r="B1581" s="766">
        <v>5858486</v>
      </c>
      <c r="C1581" s="766">
        <v>2693895</v>
      </c>
      <c r="D1581" s="766">
        <v>2088414.51</v>
      </c>
      <c r="E1581" s="763">
        <v>35.65</v>
      </c>
      <c r="F1581" s="766">
        <v>338560.36</v>
      </c>
    </row>
    <row r="1582" spans="1:6" ht="12.75">
      <c r="A1582" s="765" t="s">
        <v>883</v>
      </c>
      <c r="B1582" s="766">
        <v>1221272</v>
      </c>
      <c r="C1582" s="766">
        <v>729266</v>
      </c>
      <c r="D1582" s="766">
        <v>660141.51</v>
      </c>
      <c r="E1582" s="763">
        <v>54.05</v>
      </c>
      <c r="F1582" s="766">
        <v>81883.86</v>
      </c>
    </row>
    <row r="1583" spans="1:6" ht="12.75">
      <c r="A1583" s="765" t="s">
        <v>885</v>
      </c>
      <c r="B1583" s="766">
        <v>973292</v>
      </c>
      <c r="C1583" s="766">
        <v>582040</v>
      </c>
      <c r="D1583" s="766">
        <v>530574.14</v>
      </c>
      <c r="E1583" s="763">
        <v>54.51</v>
      </c>
      <c r="F1583" s="766">
        <v>66808.5</v>
      </c>
    </row>
    <row r="1584" spans="1:6" ht="12.75">
      <c r="A1584" s="765" t="s">
        <v>889</v>
      </c>
      <c r="B1584" s="766">
        <v>4637214</v>
      </c>
      <c r="C1584" s="766">
        <v>1964629</v>
      </c>
      <c r="D1584" s="766">
        <v>1428273</v>
      </c>
      <c r="E1584" s="763">
        <v>30.8</v>
      </c>
      <c r="F1584" s="766">
        <v>256676.5</v>
      </c>
    </row>
    <row r="1585" spans="1:6" ht="12.75">
      <c r="A1585" s="765" t="s">
        <v>909</v>
      </c>
      <c r="B1585" s="766">
        <v>8482143</v>
      </c>
      <c r="C1585" s="766">
        <v>6029354</v>
      </c>
      <c r="D1585" s="766">
        <v>4779917.18</v>
      </c>
      <c r="E1585" s="763">
        <v>56.35</v>
      </c>
      <c r="F1585" s="766">
        <v>365119.92</v>
      </c>
    </row>
    <row r="1586" spans="1:6" ht="12.75">
      <c r="A1586" s="765" t="s">
        <v>911</v>
      </c>
      <c r="B1586" s="766">
        <v>8173799</v>
      </c>
      <c r="C1586" s="766">
        <v>5742890</v>
      </c>
      <c r="D1586" s="766">
        <v>4494133.28</v>
      </c>
      <c r="E1586" s="763">
        <v>54.98</v>
      </c>
      <c r="F1586" s="766">
        <v>340608.2</v>
      </c>
    </row>
    <row r="1587" spans="1:6" ht="12.75">
      <c r="A1587" s="765" t="s">
        <v>923</v>
      </c>
      <c r="B1587" s="766">
        <v>308344</v>
      </c>
      <c r="C1587" s="766">
        <v>286464</v>
      </c>
      <c r="D1587" s="766">
        <v>285783.9</v>
      </c>
      <c r="E1587" s="763">
        <v>92.68</v>
      </c>
      <c r="F1587" s="766">
        <v>24511.72</v>
      </c>
    </row>
    <row r="1588" spans="1:6" ht="25.5">
      <c r="A1588" s="765" t="s">
        <v>929</v>
      </c>
      <c r="B1588" s="766">
        <v>122178</v>
      </c>
      <c r="C1588" s="766">
        <v>122178</v>
      </c>
      <c r="D1588" s="766">
        <v>116238.33</v>
      </c>
      <c r="E1588" s="763">
        <v>95.14</v>
      </c>
      <c r="F1588" s="766">
        <v>0</v>
      </c>
    </row>
    <row r="1589" spans="1:6" ht="12.75">
      <c r="A1589" s="765" t="s">
        <v>933</v>
      </c>
      <c r="B1589" s="766">
        <v>122178</v>
      </c>
      <c r="C1589" s="766">
        <v>122178</v>
      </c>
      <c r="D1589" s="766">
        <v>116238.33</v>
      </c>
      <c r="E1589" s="763">
        <v>95.14</v>
      </c>
      <c r="F1589" s="766">
        <v>0</v>
      </c>
    </row>
    <row r="1590" spans="1:6" ht="12.75">
      <c r="A1590" s="765" t="s">
        <v>935</v>
      </c>
      <c r="B1590" s="766">
        <v>7286833</v>
      </c>
      <c r="C1590" s="766">
        <v>3372058</v>
      </c>
      <c r="D1590" s="766">
        <v>2293007.63</v>
      </c>
      <c r="E1590" s="763">
        <v>31.47</v>
      </c>
      <c r="F1590" s="766">
        <v>251407.02</v>
      </c>
    </row>
    <row r="1591" spans="1:6" ht="38.25">
      <c r="A1591" s="765" t="s">
        <v>943</v>
      </c>
      <c r="B1591" s="766">
        <v>7286833</v>
      </c>
      <c r="C1591" s="766">
        <v>3372058</v>
      </c>
      <c r="D1591" s="766">
        <v>2293007.63</v>
      </c>
      <c r="E1591" s="763">
        <v>31.47</v>
      </c>
      <c r="F1591" s="766">
        <v>251407.02</v>
      </c>
    </row>
    <row r="1592" spans="1:6" ht="12.75">
      <c r="A1592" s="765" t="s">
        <v>945</v>
      </c>
      <c r="B1592" s="766">
        <v>25520151</v>
      </c>
      <c r="C1592" s="766">
        <v>8606758</v>
      </c>
      <c r="D1592" s="766">
        <v>8227750.36</v>
      </c>
      <c r="E1592" s="763">
        <v>32.24</v>
      </c>
      <c r="F1592" s="766">
        <v>2343967.57</v>
      </c>
    </row>
    <row r="1593" spans="1:6" ht="12.75">
      <c r="A1593" s="765" t="s">
        <v>947</v>
      </c>
      <c r="B1593" s="766">
        <v>25520151</v>
      </c>
      <c r="C1593" s="766">
        <v>8606758</v>
      </c>
      <c r="D1593" s="766">
        <v>8227750.36</v>
      </c>
      <c r="E1593" s="763">
        <v>32.24</v>
      </c>
      <c r="F1593" s="766">
        <v>2343967.57</v>
      </c>
    </row>
    <row r="1594" spans="1:6" ht="12.75">
      <c r="A1594" s="765" t="s">
        <v>533</v>
      </c>
      <c r="B1594" s="766">
        <v>-1463516</v>
      </c>
      <c r="C1594" s="766">
        <v>-460996</v>
      </c>
      <c r="D1594" s="766">
        <v>3683502.55999999</v>
      </c>
      <c r="E1594" s="768" t="s">
        <v>529</v>
      </c>
      <c r="F1594" s="766">
        <v>-1329155.61</v>
      </c>
    </row>
    <row r="1595" spans="1:6" ht="12.75">
      <c r="A1595" s="765" t="s">
        <v>534</v>
      </c>
      <c r="B1595" s="766">
        <v>1463516</v>
      </c>
      <c r="C1595" s="766">
        <v>460996</v>
      </c>
      <c r="D1595" s="767" t="s">
        <v>529</v>
      </c>
      <c r="E1595" s="768" t="s">
        <v>529</v>
      </c>
      <c r="F1595" s="767" t="s">
        <v>529</v>
      </c>
    </row>
    <row r="1596" spans="1:6" ht="12.75">
      <c r="A1596" s="765" t="s">
        <v>597</v>
      </c>
      <c r="B1596" s="766">
        <v>1463516</v>
      </c>
      <c r="C1596" s="766">
        <v>460996</v>
      </c>
      <c r="D1596" s="767" t="s">
        <v>529</v>
      </c>
      <c r="E1596" s="768" t="s">
        <v>529</v>
      </c>
      <c r="F1596" s="767" t="s">
        <v>529</v>
      </c>
    </row>
    <row r="1597" spans="1:6" ht="25.5">
      <c r="A1597" s="765" t="s">
        <v>599</v>
      </c>
      <c r="B1597" s="766">
        <v>1463516</v>
      </c>
      <c r="C1597" s="766">
        <v>460996</v>
      </c>
      <c r="D1597" s="767" t="s">
        <v>529</v>
      </c>
      <c r="E1597" s="768" t="s">
        <v>529</v>
      </c>
      <c r="F1597" s="767" t="s">
        <v>529</v>
      </c>
    </row>
    <row r="1598" spans="1:6" s="764" customFormat="1" ht="38.25">
      <c r="A1598" s="758" t="s">
        <v>442</v>
      </c>
      <c r="B1598" s="759"/>
      <c r="C1598" s="759"/>
      <c r="D1598" s="759"/>
      <c r="E1598" s="763"/>
      <c r="F1598" s="759"/>
    </row>
    <row r="1599" spans="1:6" ht="12.75">
      <c r="A1599" s="758" t="s">
        <v>860</v>
      </c>
      <c r="B1599" s="759">
        <v>19650751</v>
      </c>
      <c r="C1599" s="759">
        <v>12074155</v>
      </c>
      <c r="D1599" s="759">
        <v>11286227.16</v>
      </c>
      <c r="E1599" s="760">
        <v>57.43</v>
      </c>
      <c r="F1599" s="759">
        <v>1191798.27</v>
      </c>
    </row>
    <row r="1600" spans="1:6" ht="25.5">
      <c r="A1600" s="765" t="s">
        <v>577</v>
      </c>
      <c r="B1600" s="766">
        <v>0</v>
      </c>
      <c r="C1600" s="766">
        <v>0</v>
      </c>
      <c r="D1600" s="766">
        <v>3166.09</v>
      </c>
      <c r="E1600" s="768" t="s">
        <v>529</v>
      </c>
      <c r="F1600" s="766">
        <v>-216.68</v>
      </c>
    </row>
    <row r="1601" spans="1:6" ht="12.75">
      <c r="A1601" s="765" t="s">
        <v>863</v>
      </c>
      <c r="B1601" s="766">
        <v>11656216</v>
      </c>
      <c r="C1601" s="766">
        <v>7128369</v>
      </c>
      <c r="D1601" s="766">
        <v>6337275.07000001</v>
      </c>
      <c r="E1601" s="763">
        <v>54.37</v>
      </c>
      <c r="F1601" s="766">
        <v>428610.95</v>
      </c>
    </row>
    <row r="1602" spans="1:6" ht="12.75">
      <c r="A1602" s="765" t="s">
        <v>874</v>
      </c>
      <c r="B1602" s="766">
        <v>7994535</v>
      </c>
      <c r="C1602" s="766">
        <v>4945786</v>
      </c>
      <c r="D1602" s="766">
        <v>4945786</v>
      </c>
      <c r="E1602" s="763">
        <v>61.86</v>
      </c>
      <c r="F1602" s="766">
        <v>763404</v>
      </c>
    </row>
    <row r="1603" spans="1:6" ht="25.5">
      <c r="A1603" s="765" t="s">
        <v>876</v>
      </c>
      <c r="B1603" s="766">
        <v>7994535</v>
      </c>
      <c r="C1603" s="766">
        <v>4945786</v>
      </c>
      <c r="D1603" s="766">
        <v>4945786</v>
      </c>
      <c r="E1603" s="763">
        <v>61.86</v>
      </c>
      <c r="F1603" s="766">
        <v>763404</v>
      </c>
    </row>
    <row r="1604" spans="1:6" ht="12.75">
      <c r="A1604" s="758" t="s">
        <v>989</v>
      </c>
      <c r="B1604" s="759">
        <v>20220241</v>
      </c>
      <c r="C1604" s="759">
        <v>11964811</v>
      </c>
      <c r="D1604" s="759">
        <v>9413613.25000001</v>
      </c>
      <c r="E1604" s="760">
        <v>46.56</v>
      </c>
      <c r="F1604" s="759">
        <v>1098932.93</v>
      </c>
    </row>
    <row r="1605" spans="1:6" ht="12.75">
      <c r="A1605" s="765" t="s">
        <v>879</v>
      </c>
      <c r="B1605" s="766">
        <v>18737740</v>
      </c>
      <c r="C1605" s="766">
        <v>11285469</v>
      </c>
      <c r="D1605" s="766">
        <v>8756795.66000001</v>
      </c>
      <c r="E1605" s="763">
        <v>46.73</v>
      </c>
      <c r="F1605" s="766">
        <v>871285.02</v>
      </c>
    </row>
    <row r="1606" spans="1:6" ht="12.75">
      <c r="A1606" s="765" t="s">
        <v>881</v>
      </c>
      <c r="B1606" s="766">
        <v>3960840</v>
      </c>
      <c r="C1606" s="766">
        <v>2117302</v>
      </c>
      <c r="D1606" s="766">
        <v>1683870.85</v>
      </c>
      <c r="E1606" s="763">
        <v>42.51</v>
      </c>
      <c r="F1606" s="766">
        <v>254758.08</v>
      </c>
    </row>
    <row r="1607" spans="1:6" ht="12.75">
      <c r="A1607" s="765" t="s">
        <v>883</v>
      </c>
      <c r="B1607" s="766">
        <v>893071</v>
      </c>
      <c r="C1607" s="766">
        <v>581680</v>
      </c>
      <c r="D1607" s="766">
        <v>538132.09</v>
      </c>
      <c r="E1607" s="763">
        <v>60.26</v>
      </c>
      <c r="F1607" s="766">
        <v>64864.44</v>
      </c>
    </row>
    <row r="1608" spans="1:6" ht="12.75">
      <c r="A1608" s="765" t="s">
        <v>885</v>
      </c>
      <c r="B1608" s="766">
        <v>712494</v>
      </c>
      <c r="C1608" s="766">
        <v>464419</v>
      </c>
      <c r="D1608" s="766">
        <v>433304.03</v>
      </c>
      <c r="E1608" s="763">
        <v>60.82</v>
      </c>
      <c r="F1608" s="766">
        <v>52866.2</v>
      </c>
    </row>
    <row r="1609" spans="1:6" ht="12.75">
      <c r="A1609" s="765" t="s">
        <v>889</v>
      </c>
      <c r="B1609" s="766">
        <v>3067769</v>
      </c>
      <c r="C1609" s="766">
        <v>1535622</v>
      </c>
      <c r="D1609" s="766">
        <v>1145738.76</v>
      </c>
      <c r="E1609" s="763">
        <v>37.35</v>
      </c>
      <c r="F1609" s="766">
        <v>189893.64</v>
      </c>
    </row>
    <row r="1610" spans="1:6" ht="12.75">
      <c r="A1610" s="765" t="s">
        <v>909</v>
      </c>
      <c r="B1610" s="766">
        <v>7690067</v>
      </c>
      <c r="C1610" s="766">
        <v>5996109</v>
      </c>
      <c r="D1610" s="766">
        <v>4779917.18</v>
      </c>
      <c r="E1610" s="763">
        <v>62.16</v>
      </c>
      <c r="F1610" s="766">
        <v>365119.92</v>
      </c>
    </row>
    <row r="1611" spans="1:6" ht="12.75">
      <c r="A1611" s="765" t="s">
        <v>911</v>
      </c>
      <c r="B1611" s="766">
        <v>7381723</v>
      </c>
      <c r="C1611" s="766">
        <v>5709645</v>
      </c>
      <c r="D1611" s="766">
        <v>4494133.28</v>
      </c>
      <c r="E1611" s="763">
        <v>60.88</v>
      </c>
      <c r="F1611" s="766">
        <v>340608.2</v>
      </c>
    </row>
    <row r="1612" spans="1:6" ht="12.75">
      <c r="A1612" s="765" t="s">
        <v>923</v>
      </c>
      <c r="B1612" s="766">
        <v>308344</v>
      </c>
      <c r="C1612" s="766">
        <v>286464</v>
      </c>
      <c r="D1612" s="766">
        <v>285783.9</v>
      </c>
      <c r="E1612" s="763">
        <v>92.68</v>
      </c>
      <c r="F1612" s="766">
        <v>24511.72</v>
      </c>
    </row>
    <row r="1613" spans="1:6" ht="12.75">
      <c r="A1613" s="765" t="s">
        <v>935</v>
      </c>
      <c r="B1613" s="766">
        <v>7086833</v>
      </c>
      <c r="C1613" s="766">
        <v>3172058</v>
      </c>
      <c r="D1613" s="766">
        <v>2293007.63</v>
      </c>
      <c r="E1613" s="763">
        <v>32.36</v>
      </c>
      <c r="F1613" s="766">
        <v>251407.02</v>
      </c>
    </row>
    <row r="1614" spans="1:6" ht="38.25">
      <c r="A1614" s="765" t="s">
        <v>943</v>
      </c>
      <c r="B1614" s="766">
        <v>7086833</v>
      </c>
      <c r="C1614" s="766">
        <v>3172058</v>
      </c>
      <c r="D1614" s="766">
        <v>2293007.63</v>
      </c>
      <c r="E1614" s="763">
        <v>32.36</v>
      </c>
      <c r="F1614" s="766">
        <v>251407.02</v>
      </c>
    </row>
    <row r="1615" spans="1:6" ht="12.75">
      <c r="A1615" s="765" t="s">
        <v>945</v>
      </c>
      <c r="B1615" s="766">
        <v>1482501</v>
      </c>
      <c r="C1615" s="766">
        <v>679342</v>
      </c>
      <c r="D1615" s="766">
        <v>656817.59</v>
      </c>
      <c r="E1615" s="763">
        <v>44.3</v>
      </c>
      <c r="F1615" s="766">
        <v>227647.91</v>
      </c>
    </row>
    <row r="1616" spans="1:6" ht="12.75">
      <c r="A1616" s="765" t="s">
        <v>947</v>
      </c>
      <c r="B1616" s="766">
        <v>1482501</v>
      </c>
      <c r="C1616" s="766">
        <v>679342</v>
      </c>
      <c r="D1616" s="766">
        <v>656817.59</v>
      </c>
      <c r="E1616" s="763">
        <v>44.3</v>
      </c>
      <c r="F1616" s="766">
        <v>227647.91</v>
      </c>
    </row>
    <row r="1617" spans="1:6" ht="12.75">
      <c r="A1617" s="765" t="s">
        <v>533</v>
      </c>
      <c r="B1617" s="766">
        <v>-569490</v>
      </c>
      <c r="C1617" s="766">
        <v>109344</v>
      </c>
      <c r="D1617" s="766">
        <v>1872613.91</v>
      </c>
      <c r="E1617" s="768" t="s">
        <v>529</v>
      </c>
      <c r="F1617" s="766">
        <v>92865.34</v>
      </c>
    </row>
    <row r="1618" spans="1:6" ht="12.75">
      <c r="A1618" s="765" t="s">
        <v>534</v>
      </c>
      <c r="B1618" s="766">
        <v>569490</v>
      </c>
      <c r="C1618" s="766">
        <v>-109344</v>
      </c>
      <c r="D1618" s="767" t="s">
        <v>529</v>
      </c>
      <c r="E1618" s="768" t="s">
        <v>529</v>
      </c>
      <c r="F1618" s="767" t="s">
        <v>529</v>
      </c>
    </row>
    <row r="1619" spans="1:6" ht="12.75">
      <c r="A1619" s="765" t="s">
        <v>597</v>
      </c>
      <c r="B1619" s="766">
        <v>569490</v>
      </c>
      <c r="C1619" s="766">
        <v>-109344</v>
      </c>
      <c r="D1619" s="767" t="s">
        <v>529</v>
      </c>
      <c r="E1619" s="768" t="s">
        <v>529</v>
      </c>
      <c r="F1619" s="767" t="s">
        <v>529</v>
      </c>
    </row>
    <row r="1620" spans="1:6" ht="25.5">
      <c r="A1620" s="765" t="s">
        <v>599</v>
      </c>
      <c r="B1620" s="766">
        <v>569490</v>
      </c>
      <c r="C1620" s="766">
        <v>-109344</v>
      </c>
      <c r="D1620" s="767" t="s">
        <v>529</v>
      </c>
      <c r="E1620" s="768" t="s">
        <v>529</v>
      </c>
      <c r="F1620" s="767" t="s">
        <v>529</v>
      </c>
    </row>
    <row r="1621" spans="1:6" s="764" customFormat="1" ht="12.75">
      <c r="A1621" s="758" t="s">
        <v>1012</v>
      </c>
      <c r="B1621" s="759"/>
      <c r="C1621" s="759"/>
      <c r="D1621" s="759"/>
      <c r="E1621" s="763"/>
      <c r="F1621" s="759"/>
    </row>
    <row r="1622" spans="1:6" ht="12.75">
      <c r="A1622" s="758" t="s">
        <v>860</v>
      </c>
      <c r="B1622" s="759">
        <v>184196</v>
      </c>
      <c r="C1622" s="759">
        <v>77863</v>
      </c>
      <c r="D1622" s="759">
        <v>81029.09</v>
      </c>
      <c r="E1622" s="760">
        <v>43.99</v>
      </c>
      <c r="F1622" s="759">
        <v>12345</v>
      </c>
    </row>
    <row r="1623" spans="1:6" ht="25.5">
      <c r="A1623" s="765" t="s">
        <v>577</v>
      </c>
      <c r="B1623" s="766">
        <v>0</v>
      </c>
      <c r="C1623" s="766">
        <v>0</v>
      </c>
      <c r="D1623" s="766">
        <v>3166.09</v>
      </c>
      <c r="E1623" s="768" t="s">
        <v>529</v>
      </c>
      <c r="F1623" s="766">
        <v>0</v>
      </c>
    </row>
    <row r="1624" spans="1:6" ht="12.75">
      <c r="A1624" s="765" t="s">
        <v>874</v>
      </c>
      <c r="B1624" s="766">
        <v>184196</v>
      </c>
      <c r="C1624" s="766">
        <v>77863</v>
      </c>
      <c r="D1624" s="766">
        <v>77863</v>
      </c>
      <c r="E1624" s="763">
        <v>42.27</v>
      </c>
      <c r="F1624" s="766">
        <v>12345</v>
      </c>
    </row>
    <row r="1625" spans="1:6" ht="25.5">
      <c r="A1625" s="765" t="s">
        <v>876</v>
      </c>
      <c r="B1625" s="766">
        <v>184196</v>
      </c>
      <c r="C1625" s="766">
        <v>77863</v>
      </c>
      <c r="D1625" s="766">
        <v>77863</v>
      </c>
      <c r="E1625" s="763">
        <v>42.27</v>
      </c>
      <c r="F1625" s="766">
        <v>12345</v>
      </c>
    </row>
    <row r="1626" spans="1:6" ht="12.75">
      <c r="A1626" s="758" t="s">
        <v>989</v>
      </c>
      <c r="B1626" s="759">
        <v>184196</v>
      </c>
      <c r="C1626" s="759">
        <v>77863</v>
      </c>
      <c r="D1626" s="759">
        <v>77687.08</v>
      </c>
      <c r="E1626" s="760">
        <v>42.18</v>
      </c>
      <c r="F1626" s="759">
        <v>12227.17</v>
      </c>
    </row>
    <row r="1627" spans="1:6" ht="12.75">
      <c r="A1627" s="765" t="s">
        <v>879</v>
      </c>
      <c r="B1627" s="766">
        <v>141346</v>
      </c>
      <c r="C1627" s="766">
        <v>76038</v>
      </c>
      <c r="D1627" s="766">
        <v>75862.23</v>
      </c>
      <c r="E1627" s="763">
        <v>53.67</v>
      </c>
      <c r="F1627" s="766">
        <v>12227.17</v>
      </c>
    </row>
    <row r="1628" spans="1:6" ht="12.75">
      <c r="A1628" s="765" t="s">
        <v>881</v>
      </c>
      <c r="B1628" s="766">
        <v>141346</v>
      </c>
      <c r="C1628" s="766">
        <v>76038</v>
      </c>
      <c r="D1628" s="766">
        <v>75862.23</v>
      </c>
      <c r="E1628" s="763">
        <v>53.67</v>
      </c>
      <c r="F1628" s="766">
        <v>12227.17</v>
      </c>
    </row>
    <row r="1629" spans="1:6" ht="12.75">
      <c r="A1629" s="765" t="s">
        <v>883</v>
      </c>
      <c r="B1629" s="766">
        <v>25839</v>
      </c>
      <c r="C1629" s="766">
        <v>18150</v>
      </c>
      <c r="D1629" s="766">
        <v>18003.24</v>
      </c>
      <c r="E1629" s="763">
        <v>69.67</v>
      </c>
      <c r="F1629" s="766">
        <v>2201.22</v>
      </c>
    </row>
    <row r="1630" spans="1:6" ht="12.75">
      <c r="A1630" s="765" t="s">
        <v>885</v>
      </c>
      <c r="B1630" s="766">
        <v>20772</v>
      </c>
      <c r="C1630" s="766">
        <v>14628</v>
      </c>
      <c r="D1630" s="766">
        <v>14511.69</v>
      </c>
      <c r="E1630" s="763">
        <v>69.86</v>
      </c>
      <c r="F1630" s="766">
        <v>1773.9</v>
      </c>
    </row>
    <row r="1631" spans="1:6" ht="12.75">
      <c r="A1631" s="765" t="s">
        <v>889</v>
      </c>
      <c r="B1631" s="766">
        <v>115507</v>
      </c>
      <c r="C1631" s="766">
        <v>57888</v>
      </c>
      <c r="D1631" s="766">
        <v>57858.99</v>
      </c>
      <c r="E1631" s="763">
        <v>50.09</v>
      </c>
      <c r="F1631" s="766">
        <v>10025.95</v>
      </c>
    </row>
    <row r="1632" spans="1:6" ht="12.75">
      <c r="A1632" s="765" t="s">
        <v>945</v>
      </c>
      <c r="B1632" s="766">
        <v>42850</v>
      </c>
      <c r="C1632" s="766">
        <v>1825</v>
      </c>
      <c r="D1632" s="766">
        <v>1824.85</v>
      </c>
      <c r="E1632" s="763">
        <v>4.26</v>
      </c>
      <c r="F1632" s="766">
        <v>0</v>
      </c>
    </row>
    <row r="1633" spans="1:6" ht="12.75">
      <c r="A1633" s="765" t="s">
        <v>947</v>
      </c>
      <c r="B1633" s="766">
        <v>42850</v>
      </c>
      <c r="C1633" s="766">
        <v>1825</v>
      </c>
      <c r="D1633" s="766">
        <v>1824.85</v>
      </c>
      <c r="E1633" s="763">
        <v>4.26</v>
      </c>
      <c r="F1633" s="766">
        <v>0</v>
      </c>
    </row>
    <row r="1634" spans="1:6" ht="12.75">
      <c r="A1634" s="765" t="s">
        <v>533</v>
      </c>
      <c r="B1634" s="766">
        <v>0</v>
      </c>
      <c r="C1634" s="766">
        <v>0</v>
      </c>
      <c r="D1634" s="766">
        <v>3342.01</v>
      </c>
      <c r="E1634" s="768" t="s">
        <v>529</v>
      </c>
      <c r="F1634" s="766">
        <v>117.83</v>
      </c>
    </row>
    <row r="1635" spans="1:6" s="764" customFormat="1" ht="12.75">
      <c r="A1635" s="758" t="s">
        <v>1014</v>
      </c>
      <c r="B1635" s="759"/>
      <c r="C1635" s="759"/>
      <c r="D1635" s="759"/>
      <c r="E1635" s="763"/>
      <c r="F1635" s="759"/>
    </row>
    <row r="1636" spans="1:6" ht="12.75">
      <c r="A1636" s="758" t="s">
        <v>860</v>
      </c>
      <c r="B1636" s="759">
        <v>552479</v>
      </c>
      <c r="C1636" s="759">
        <v>38356</v>
      </c>
      <c r="D1636" s="759">
        <v>483990</v>
      </c>
      <c r="E1636" s="760">
        <v>87.6</v>
      </c>
      <c r="F1636" s="759">
        <v>-3217.14</v>
      </c>
    </row>
    <row r="1637" spans="1:6" ht="12.75">
      <c r="A1637" s="765" t="s">
        <v>863</v>
      </c>
      <c r="B1637" s="766">
        <v>1913</v>
      </c>
      <c r="C1637" s="766">
        <v>1913</v>
      </c>
      <c r="D1637" s="766">
        <v>2841.44</v>
      </c>
      <c r="E1637" s="763">
        <v>148.53</v>
      </c>
      <c r="F1637" s="766">
        <v>248.86</v>
      </c>
    </row>
    <row r="1638" spans="1:6" ht="12.75">
      <c r="A1638" s="765" t="s">
        <v>579</v>
      </c>
      <c r="B1638" s="766">
        <v>444706</v>
      </c>
      <c r="C1638" s="766">
        <v>0</v>
      </c>
      <c r="D1638" s="766">
        <v>444705.56</v>
      </c>
      <c r="E1638" s="763">
        <v>100</v>
      </c>
      <c r="F1638" s="766">
        <v>0</v>
      </c>
    </row>
    <row r="1639" spans="1:6" ht="12.75">
      <c r="A1639" s="765" t="s">
        <v>865</v>
      </c>
      <c r="B1639" s="766">
        <v>444706</v>
      </c>
      <c r="C1639" s="766">
        <v>0</v>
      </c>
      <c r="D1639" s="766">
        <v>444705.56</v>
      </c>
      <c r="E1639" s="763">
        <v>100</v>
      </c>
      <c r="F1639" s="766">
        <v>0</v>
      </c>
    </row>
    <row r="1640" spans="1:6" ht="12.75">
      <c r="A1640" s="765" t="s">
        <v>996</v>
      </c>
      <c r="B1640" s="766">
        <v>444706</v>
      </c>
      <c r="C1640" s="766">
        <v>0</v>
      </c>
      <c r="D1640" s="766">
        <v>444705.56</v>
      </c>
      <c r="E1640" s="763">
        <v>100</v>
      </c>
      <c r="F1640" s="766">
        <v>0</v>
      </c>
    </row>
    <row r="1641" spans="1:6" ht="38.25">
      <c r="A1641" s="765" t="s">
        <v>998</v>
      </c>
      <c r="B1641" s="766">
        <v>444706</v>
      </c>
      <c r="C1641" s="766">
        <v>0</v>
      </c>
      <c r="D1641" s="766">
        <v>444705.56</v>
      </c>
      <c r="E1641" s="763">
        <v>100</v>
      </c>
      <c r="F1641" s="766">
        <v>0</v>
      </c>
    </row>
    <row r="1642" spans="1:6" ht="38.25">
      <c r="A1642" s="765" t="s">
        <v>1018</v>
      </c>
      <c r="B1642" s="766">
        <v>444706</v>
      </c>
      <c r="C1642" s="766">
        <v>0</v>
      </c>
      <c r="D1642" s="766">
        <v>444705.56</v>
      </c>
      <c r="E1642" s="763">
        <v>100</v>
      </c>
      <c r="F1642" s="766">
        <v>0</v>
      </c>
    </row>
    <row r="1643" spans="1:6" ht="12.75">
      <c r="A1643" s="765" t="s">
        <v>874</v>
      </c>
      <c r="B1643" s="766">
        <v>105860</v>
      </c>
      <c r="C1643" s="766">
        <v>36443</v>
      </c>
      <c r="D1643" s="766">
        <v>36443</v>
      </c>
      <c r="E1643" s="763">
        <v>34.43</v>
      </c>
      <c r="F1643" s="766">
        <v>-3466</v>
      </c>
    </row>
    <row r="1644" spans="1:6" ht="25.5">
      <c r="A1644" s="765" t="s">
        <v>876</v>
      </c>
      <c r="B1644" s="766">
        <v>105860</v>
      </c>
      <c r="C1644" s="766">
        <v>36443</v>
      </c>
      <c r="D1644" s="766">
        <v>36443</v>
      </c>
      <c r="E1644" s="763">
        <v>34.43</v>
      </c>
      <c r="F1644" s="766">
        <v>-3466</v>
      </c>
    </row>
    <row r="1645" spans="1:6" ht="12.75">
      <c r="A1645" s="758" t="s">
        <v>989</v>
      </c>
      <c r="B1645" s="759">
        <v>634834</v>
      </c>
      <c r="C1645" s="759">
        <v>120711</v>
      </c>
      <c r="D1645" s="759">
        <v>32190.28</v>
      </c>
      <c r="E1645" s="760">
        <v>5.07</v>
      </c>
      <c r="F1645" s="759">
        <v>2114.98</v>
      </c>
    </row>
    <row r="1646" spans="1:6" ht="12.75">
      <c r="A1646" s="765" t="s">
        <v>879</v>
      </c>
      <c r="B1646" s="766">
        <v>634834</v>
      </c>
      <c r="C1646" s="766">
        <v>120711</v>
      </c>
      <c r="D1646" s="766">
        <v>32190.28</v>
      </c>
      <c r="E1646" s="763">
        <v>5.07</v>
      </c>
      <c r="F1646" s="766">
        <v>2114.98</v>
      </c>
    </row>
    <row r="1647" spans="1:6" ht="12.75">
      <c r="A1647" s="765" t="s">
        <v>881</v>
      </c>
      <c r="B1647" s="766">
        <v>43534</v>
      </c>
      <c r="C1647" s="766">
        <v>21203</v>
      </c>
      <c r="D1647" s="766">
        <v>17325.98</v>
      </c>
      <c r="E1647" s="763">
        <v>39.8</v>
      </c>
      <c r="F1647" s="766">
        <v>2114.98</v>
      </c>
    </row>
    <row r="1648" spans="1:6" ht="12.75">
      <c r="A1648" s="765" t="s">
        <v>883</v>
      </c>
      <c r="B1648" s="766">
        <v>24456</v>
      </c>
      <c r="C1648" s="766">
        <v>17703</v>
      </c>
      <c r="D1648" s="766">
        <v>16191</v>
      </c>
      <c r="E1648" s="763">
        <v>66.2</v>
      </c>
      <c r="F1648" s="766">
        <v>1743.02</v>
      </c>
    </row>
    <row r="1649" spans="1:6" ht="12.75">
      <c r="A1649" s="765" t="s">
        <v>885</v>
      </c>
      <c r="B1649" s="766">
        <v>18408</v>
      </c>
      <c r="C1649" s="766">
        <v>13806</v>
      </c>
      <c r="D1649" s="766">
        <v>12949.75</v>
      </c>
      <c r="E1649" s="763">
        <v>70.35</v>
      </c>
      <c r="F1649" s="766">
        <v>1404.64</v>
      </c>
    </row>
    <row r="1650" spans="1:6" ht="12.75">
      <c r="A1650" s="765" t="s">
        <v>889</v>
      </c>
      <c r="B1650" s="766">
        <v>19078</v>
      </c>
      <c r="C1650" s="766">
        <v>3500</v>
      </c>
      <c r="D1650" s="766">
        <v>1134.98</v>
      </c>
      <c r="E1650" s="763">
        <v>5.95</v>
      </c>
      <c r="F1650" s="766">
        <v>371.96</v>
      </c>
    </row>
    <row r="1651" spans="1:6" ht="12.75">
      <c r="A1651" s="765" t="s">
        <v>935</v>
      </c>
      <c r="B1651" s="766">
        <v>591300</v>
      </c>
      <c r="C1651" s="766">
        <v>99508</v>
      </c>
      <c r="D1651" s="766">
        <v>14864.3</v>
      </c>
      <c r="E1651" s="763">
        <v>2.51</v>
      </c>
      <c r="F1651" s="766">
        <v>0</v>
      </c>
    </row>
    <row r="1652" spans="1:6" ht="38.25">
      <c r="A1652" s="765" t="s">
        <v>943</v>
      </c>
      <c r="B1652" s="766">
        <v>591300</v>
      </c>
      <c r="C1652" s="766">
        <v>99508</v>
      </c>
      <c r="D1652" s="766">
        <v>14864.3</v>
      </c>
      <c r="E1652" s="763">
        <v>2.51</v>
      </c>
      <c r="F1652" s="766">
        <v>0</v>
      </c>
    </row>
    <row r="1653" spans="1:6" ht="12.75">
      <c r="A1653" s="765" t="s">
        <v>533</v>
      </c>
      <c r="B1653" s="766">
        <v>-82355</v>
      </c>
      <c r="C1653" s="766">
        <v>-82355</v>
      </c>
      <c r="D1653" s="766">
        <v>451799.72</v>
      </c>
      <c r="E1653" s="768" t="s">
        <v>529</v>
      </c>
      <c r="F1653" s="766">
        <v>-5332.12</v>
      </c>
    </row>
    <row r="1654" spans="1:6" ht="12.75">
      <c r="A1654" s="765" t="s">
        <v>534</v>
      </c>
      <c r="B1654" s="766">
        <v>82355</v>
      </c>
      <c r="C1654" s="766">
        <v>82355</v>
      </c>
      <c r="D1654" s="767" t="s">
        <v>529</v>
      </c>
      <c r="E1654" s="768" t="s">
        <v>529</v>
      </c>
      <c r="F1654" s="767" t="s">
        <v>529</v>
      </c>
    </row>
    <row r="1655" spans="1:6" ht="12.75">
      <c r="A1655" s="765" t="s">
        <v>597</v>
      </c>
      <c r="B1655" s="766">
        <v>82355</v>
      </c>
      <c r="C1655" s="766">
        <v>82355</v>
      </c>
      <c r="D1655" s="767" t="s">
        <v>529</v>
      </c>
      <c r="E1655" s="768" t="s">
        <v>529</v>
      </c>
      <c r="F1655" s="767" t="s">
        <v>529</v>
      </c>
    </row>
    <row r="1656" spans="1:6" ht="25.5">
      <c r="A1656" s="765" t="s">
        <v>599</v>
      </c>
      <c r="B1656" s="766">
        <v>82355</v>
      </c>
      <c r="C1656" s="766">
        <v>82355</v>
      </c>
      <c r="D1656" s="767" t="s">
        <v>529</v>
      </c>
      <c r="E1656" s="768" t="s">
        <v>529</v>
      </c>
      <c r="F1656" s="767" t="s">
        <v>529</v>
      </c>
    </row>
    <row r="1657" spans="1:6" s="764" customFormat="1" ht="12.75">
      <c r="A1657" s="758" t="s">
        <v>1026</v>
      </c>
      <c r="B1657" s="759"/>
      <c r="C1657" s="759"/>
      <c r="D1657" s="759"/>
      <c r="E1657" s="763"/>
      <c r="F1657" s="759"/>
    </row>
    <row r="1658" spans="1:6" ht="12.75">
      <c r="A1658" s="758" t="s">
        <v>860</v>
      </c>
      <c r="B1658" s="759">
        <v>18600695</v>
      </c>
      <c r="C1658" s="759">
        <v>10276920</v>
      </c>
      <c r="D1658" s="759">
        <v>8756120.51</v>
      </c>
      <c r="E1658" s="760">
        <v>47.07</v>
      </c>
      <c r="F1658" s="759">
        <v>1111815.98</v>
      </c>
    </row>
    <row r="1659" spans="1:6" ht="12.75">
      <c r="A1659" s="765" t="s">
        <v>863</v>
      </c>
      <c r="B1659" s="766">
        <v>18471739</v>
      </c>
      <c r="C1659" s="766">
        <v>10207655</v>
      </c>
      <c r="D1659" s="766">
        <v>8686855.51</v>
      </c>
      <c r="E1659" s="763">
        <v>47.03</v>
      </c>
      <c r="F1659" s="766">
        <v>1099634.98</v>
      </c>
    </row>
    <row r="1660" spans="1:6" ht="25.5">
      <c r="A1660" s="765" t="s">
        <v>1016</v>
      </c>
      <c r="B1660" s="766">
        <v>6817436</v>
      </c>
      <c r="C1660" s="766">
        <v>3081199</v>
      </c>
      <c r="D1660" s="766">
        <v>2356395.68</v>
      </c>
      <c r="E1660" s="763">
        <v>34.56</v>
      </c>
      <c r="F1660" s="766">
        <v>671557.32</v>
      </c>
    </row>
    <row r="1661" spans="1:6" ht="12.75">
      <c r="A1661" s="765" t="s">
        <v>874</v>
      </c>
      <c r="B1661" s="766">
        <v>128956</v>
      </c>
      <c r="C1661" s="766">
        <v>69265</v>
      </c>
      <c r="D1661" s="766">
        <v>69265</v>
      </c>
      <c r="E1661" s="763">
        <v>53.71</v>
      </c>
      <c r="F1661" s="766">
        <v>12181</v>
      </c>
    </row>
    <row r="1662" spans="1:6" ht="25.5">
      <c r="A1662" s="765" t="s">
        <v>876</v>
      </c>
      <c r="B1662" s="766">
        <v>128956</v>
      </c>
      <c r="C1662" s="766">
        <v>69265</v>
      </c>
      <c r="D1662" s="766">
        <v>69265</v>
      </c>
      <c r="E1662" s="763">
        <v>53.71</v>
      </c>
      <c r="F1662" s="766">
        <v>12181</v>
      </c>
    </row>
    <row r="1663" spans="1:6" ht="12.75">
      <c r="A1663" s="758" t="s">
        <v>989</v>
      </c>
      <c r="B1663" s="759">
        <v>18600695</v>
      </c>
      <c r="C1663" s="759">
        <v>10276920</v>
      </c>
      <c r="D1663" s="759">
        <v>8752165.19</v>
      </c>
      <c r="E1663" s="760">
        <v>47.05</v>
      </c>
      <c r="F1663" s="759">
        <v>1110466.76</v>
      </c>
    </row>
    <row r="1664" spans="1:6" ht="12.75">
      <c r="A1664" s="765" t="s">
        <v>879</v>
      </c>
      <c r="B1664" s="766">
        <v>18600695</v>
      </c>
      <c r="C1664" s="766">
        <v>10276920</v>
      </c>
      <c r="D1664" s="766">
        <v>8752165.19</v>
      </c>
      <c r="E1664" s="763">
        <v>47.05</v>
      </c>
      <c r="F1664" s="766">
        <v>1110466.76</v>
      </c>
    </row>
    <row r="1665" spans="1:6" ht="12.75">
      <c r="A1665" s="765" t="s">
        <v>881</v>
      </c>
      <c r="B1665" s="766">
        <v>128956</v>
      </c>
      <c r="C1665" s="766">
        <v>69265</v>
      </c>
      <c r="D1665" s="766">
        <v>65402.33</v>
      </c>
      <c r="E1665" s="763">
        <v>50.72</v>
      </c>
      <c r="F1665" s="766">
        <v>10834.33</v>
      </c>
    </row>
    <row r="1666" spans="1:6" ht="12.75">
      <c r="A1666" s="765" t="s">
        <v>883</v>
      </c>
      <c r="B1666" s="766">
        <v>103333</v>
      </c>
      <c r="C1666" s="766">
        <v>60674</v>
      </c>
      <c r="D1666" s="766">
        <v>58602.95</v>
      </c>
      <c r="E1666" s="763">
        <v>56.71</v>
      </c>
      <c r="F1666" s="766">
        <v>7747.33</v>
      </c>
    </row>
    <row r="1667" spans="1:6" ht="12.75">
      <c r="A1667" s="765" t="s">
        <v>885</v>
      </c>
      <c r="B1667" s="766">
        <v>80795</v>
      </c>
      <c r="C1667" s="766">
        <v>48485</v>
      </c>
      <c r="D1667" s="766">
        <v>46984.98</v>
      </c>
      <c r="E1667" s="763">
        <v>58.15</v>
      </c>
      <c r="F1667" s="766">
        <v>6085.14</v>
      </c>
    </row>
    <row r="1668" spans="1:6" ht="12.75">
      <c r="A1668" s="765" t="s">
        <v>889</v>
      </c>
      <c r="B1668" s="766">
        <v>25623</v>
      </c>
      <c r="C1668" s="766">
        <v>8591</v>
      </c>
      <c r="D1668" s="766">
        <v>6799.38</v>
      </c>
      <c r="E1668" s="763">
        <v>26.54</v>
      </c>
      <c r="F1668" s="766">
        <v>3087</v>
      </c>
    </row>
    <row r="1669" spans="1:6" ht="12.75">
      <c r="A1669" s="765" t="s">
        <v>909</v>
      </c>
      <c r="B1669" s="766">
        <v>3802037</v>
      </c>
      <c r="C1669" s="766">
        <v>2732082</v>
      </c>
      <c r="D1669" s="766">
        <v>2474015.57</v>
      </c>
      <c r="E1669" s="763">
        <v>65.07</v>
      </c>
      <c r="F1669" s="766">
        <v>274216.56</v>
      </c>
    </row>
    <row r="1670" spans="1:6" ht="12.75">
      <c r="A1670" s="765" t="s">
        <v>911</v>
      </c>
      <c r="B1670" s="766">
        <v>3802037</v>
      </c>
      <c r="C1670" s="766">
        <v>2732082</v>
      </c>
      <c r="D1670" s="766">
        <v>2474015.57</v>
      </c>
      <c r="E1670" s="763">
        <v>65.07</v>
      </c>
      <c r="F1670" s="766">
        <v>274216.56</v>
      </c>
    </row>
    <row r="1671" spans="1:6" ht="12.75">
      <c r="A1671" s="765" t="s">
        <v>935</v>
      </c>
      <c r="B1671" s="766">
        <v>14669702</v>
      </c>
      <c r="C1671" s="766">
        <v>7475573</v>
      </c>
      <c r="D1671" s="766">
        <v>6212747.29</v>
      </c>
      <c r="E1671" s="763">
        <v>42.35</v>
      </c>
      <c r="F1671" s="766">
        <v>825415.87</v>
      </c>
    </row>
    <row r="1672" spans="1:6" ht="12.75">
      <c r="A1672" s="765" t="s">
        <v>937</v>
      </c>
      <c r="B1672" s="766">
        <v>4054833</v>
      </c>
      <c r="C1672" s="766">
        <v>3784191</v>
      </c>
      <c r="D1672" s="766">
        <v>3246169.45</v>
      </c>
      <c r="E1672" s="763">
        <v>80.06</v>
      </c>
      <c r="F1672" s="766">
        <v>1541.24</v>
      </c>
    </row>
    <row r="1673" spans="1:6" ht="25.5">
      <c r="A1673" s="765" t="s">
        <v>1008</v>
      </c>
      <c r="B1673" s="766">
        <v>4054833</v>
      </c>
      <c r="C1673" s="766">
        <v>3784191</v>
      </c>
      <c r="D1673" s="766">
        <v>3246169.45</v>
      </c>
      <c r="E1673" s="763">
        <v>80.06</v>
      </c>
      <c r="F1673" s="766">
        <v>1541.24</v>
      </c>
    </row>
    <row r="1674" spans="1:6" ht="38.25">
      <c r="A1674" s="765" t="s">
        <v>1029</v>
      </c>
      <c r="B1674" s="766">
        <v>4054833</v>
      </c>
      <c r="C1674" s="766">
        <v>3784191</v>
      </c>
      <c r="D1674" s="766">
        <v>3246169.45</v>
      </c>
      <c r="E1674" s="763">
        <v>80.06</v>
      </c>
      <c r="F1674" s="766">
        <v>1541.24</v>
      </c>
    </row>
    <row r="1675" spans="1:6" ht="38.25">
      <c r="A1675" s="765" t="s">
        <v>943</v>
      </c>
      <c r="B1675" s="766">
        <v>3797433</v>
      </c>
      <c r="C1675" s="766">
        <v>610183</v>
      </c>
      <c r="D1675" s="766">
        <v>610182.17</v>
      </c>
      <c r="E1675" s="763">
        <v>16.07</v>
      </c>
      <c r="F1675" s="766">
        <v>152317.31</v>
      </c>
    </row>
    <row r="1676" spans="1:6" ht="12.75">
      <c r="A1676" s="765" t="s">
        <v>1022</v>
      </c>
      <c r="B1676" s="766">
        <v>6817436</v>
      </c>
      <c r="C1676" s="766">
        <v>3081199</v>
      </c>
      <c r="D1676" s="766">
        <v>2356395.67</v>
      </c>
      <c r="E1676" s="763">
        <v>34.56</v>
      </c>
      <c r="F1676" s="766">
        <v>671557.32</v>
      </c>
    </row>
    <row r="1677" spans="1:6" ht="38.25">
      <c r="A1677" s="765" t="s">
        <v>1024</v>
      </c>
      <c r="B1677" s="766">
        <v>6817436</v>
      </c>
      <c r="C1677" s="766">
        <v>3081199</v>
      </c>
      <c r="D1677" s="766">
        <v>2356395.67</v>
      </c>
      <c r="E1677" s="763">
        <v>34.56</v>
      </c>
      <c r="F1677" s="766">
        <v>671557.32</v>
      </c>
    </row>
    <row r="1678" spans="1:6" ht="12.75">
      <c r="A1678" s="765" t="s">
        <v>533</v>
      </c>
      <c r="B1678" s="766">
        <v>0</v>
      </c>
      <c r="C1678" s="766">
        <v>0</v>
      </c>
      <c r="D1678" s="766">
        <v>3955.319999998</v>
      </c>
      <c r="E1678" s="768" t="s">
        <v>529</v>
      </c>
      <c r="F1678" s="766">
        <v>1349.22</v>
      </c>
    </row>
    <row r="1679" spans="1:6" s="764" customFormat="1" ht="12.75">
      <c r="A1679" s="758" t="s">
        <v>750</v>
      </c>
      <c r="B1679" s="759"/>
      <c r="C1679" s="759"/>
      <c r="D1679" s="759"/>
      <c r="E1679" s="763"/>
      <c r="F1679" s="759"/>
    </row>
    <row r="1680" spans="1:6" ht="12.75">
      <c r="A1680" s="758" t="s">
        <v>860</v>
      </c>
      <c r="B1680" s="759">
        <v>464806</v>
      </c>
      <c r="C1680" s="759">
        <v>381939</v>
      </c>
      <c r="D1680" s="759">
        <v>381939</v>
      </c>
      <c r="E1680" s="760">
        <v>82.17</v>
      </c>
      <c r="F1680" s="759">
        <v>2818</v>
      </c>
    </row>
    <row r="1681" spans="1:6" ht="12.75">
      <c r="A1681" s="765" t="s">
        <v>874</v>
      </c>
      <c r="B1681" s="766">
        <v>464806</v>
      </c>
      <c r="C1681" s="766">
        <v>381939</v>
      </c>
      <c r="D1681" s="766">
        <v>381939</v>
      </c>
      <c r="E1681" s="763">
        <v>82.17</v>
      </c>
      <c r="F1681" s="766">
        <v>2818</v>
      </c>
    </row>
    <row r="1682" spans="1:6" ht="25.5">
      <c r="A1682" s="765" t="s">
        <v>876</v>
      </c>
      <c r="B1682" s="766">
        <v>464806</v>
      </c>
      <c r="C1682" s="766">
        <v>381939</v>
      </c>
      <c r="D1682" s="766">
        <v>381939</v>
      </c>
      <c r="E1682" s="763">
        <v>82.17</v>
      </c>
      <c r="F1682" s="766">
        <v>2818</v>
      </c>
    </row>
    <row r="1683" spans="1:6" ht="12.75">
      <c r="A1683" s="758" t="s">
        <v>989</v>
      </c>
      <c r="B1683" s="759">
        <v>464806</v>
      </c>
      <c r="C1683" s="759">
        <v>381939</v>
      </c>
      <c r="D1683" s="759">
        <v>377841.29</v>
      </c>
      <c r="E1683" s="760">
        <v>81.29</v>
      </c>
      <c r="F1683" s="759">
        <v>2099.9</v>
      </c>
    </row>
    <row r="1684" spans="1:6" ht="12.75">
      <c r="A1684" s="765" t="s">
        <v>879</v>
      </c>
      <c r="B1684" s="766">
        <v>464806</v>
      </c>
      <c r="C1684" s="766">
        <v>381939</v>
      </c>
      <c r="D1684" s="766">
        <v>377841.29</v>
      </c>
      <c r="E1684" s="763">
        <v>81.29</v>
      </c>
      <c r="F1684" s="766">
        <v>2099.9</v>
      </c>
    </row>
    <row r="1685" spans="1:6" ht="12.75">
      <c r="A1685" s="765" t="s">
        <v>881</v>
      </c>
      <c r="B1685" s="766">
        <v>464806</v>
      </c>
      <c r="C1685" s="766">
        <v>381939</v>
      </c>
      <c r="D1685" s="766">
        <v>377841.29</v>
      </c>
      <c r="E1685" s="763">
        <v>81.29</v>
      </c>
      <c r="F1685" s="766">
        <v>2099.9</v>
      </c>
    </row>
    <row r="1686" spans="1:6" ht="12.75">
      <c r="A1686" s="765" t="s">
        <v>883</v>
      </c>
      <c r="B1686" s="766">
        <v>11839</v>
      </c>
      <c r="C1686" s="766">
        <v>7540</v>
      </c>
      <c r="D1686" s="766">
        <v>7540</v>
      </c>
      <c r="E1686" s="763">
        <v>63.69</v>
      </c>
      <c r="F1686" s="766">
        <v>818</v>
      </c>
    </row>
    <row r="1687" spans="1:6" ht="12.75">
      <c r="A1687" s="765" t="s">
        <v>885</v>
      </c>
      <c r="B1687" s="766">
        <v>9540</v>
      </c>
      <c r="C1687" s="766">
        <v>6076</v>
      </c>
      <c r="D1687" s="766">
        <v>6076</v>
      </c>
      <c r="E1687" s="763">
        <v>63.69</v>
      </c>
      <c r="F1687" s="766">
        <v>660</v>
      </c>
    </row>
    <row r="1688" spans="1:6" ht="12.75">
      <c r="A1688" s="765" t="s">
        <v>889</v>
      </c>
      <c r="B1688" s="766">
        <v>452967</v>
      </c>
      <c r="C1688" s="766">
        <v>374399</v>
      </c>
      <c r="D1688" s="766">
        <v>370301.29</v>
      </c>
      <c r="E1688" s="763">
        <v>81.75</v>
      </c>
      <c r="F1688" s="766">
        <v>1281.9</v>
      </c>
    </row>
    <row r="1689" spans="1:6" ht="12.75">
      <c r="A1689" s="765" t="s">
        <v>533</v>
      </c>
      <c r="B1689" s="766">
        <v>0</v>
      </c>
      <c r="C1689" s="766">
        <v>0</v>
      </c>
      <c r="D1689" s="766">
        <v>4097.71</v>
      </c>
      <c r="E1689" s="768" t="s">
        <v>529</v>
      </c>
      <c r="F1689" s="766">
        <v>718.1</v>
      </c>
    </row>
    <row r="1690" spans="1:6" s="764" customFormat="1" ht="12.75">
      <c r="A1690" s="758" t="s">
        <v>1038</v>
      </c>
      <c r="B1690" s="759"/>
      <c r="C1690" s="759"/>
      <c r="D1690" s="759"/>
      <c r="E1690" s="763"/>
      <c r="F1690" s="759"/>
    </row>
    <row r="1691" spans="1:6" ht="12.75">
      <c r="A1691" s="758" t="s">
        <v>860</v>
      </c>
      <c r="B1691" s="759">
        <v>687188</v>
      </c>
      <c r="C1691" s="759">
        <v>580444</v>
      </c>
      <c r="D1691" s="759">
        <v>661293.99</v>
      </c>
      <c r="E1691" s="760">
        <v>96.23</v>
      </c>
      <c r="F1691" s="759">
        <v>189859.93</v>
      </c>
    </row>
    <row r="1692" spans="1:6" ht="12.75">
      <c r="A1692" s="765" t="s">
        <v>863</v>
      </c>
      <c r="B1692" s="766">
        <v>0</v>
      </c>
      <c r="C1692" s="766">
        <v>0</v>
      </c>
      <c r="D1692" s="766">
        <v>29.53</v>
      </c>
      <c r="E1692" s="763"/>
      <c r="F1692" s="766">
        <v>15.69</v>
      </c>
    </row>
    <row r="1693" spans="1:6" ht="12.75">
      <c r="A1693" s="765" t="s">
        <v>579</v>
      </c>
      <c r="B1693" s="766">
        <v>398814</v>
      </c>
      <c r="C1693" s="766">
        <v>317992</v>
      </c>
      <c r="D1693" s="766">
        <v>398812.46</v>
      </c>
      <c r="E1693" s="763">
        <v>100</v>
      </c>
      <c r="F1693" s="766">
        <v>1541.24</v>
      </c>
    </row>
    <row r="1694" spans="1:6" ht="12.75">
      <c r="A1694" s="765" t="s">
        <v>865</v>
      </c>
      <c r="B1694" s="766">
        <v>398814</v>
      </c>
      <c r="C1694" s="766">
        <v>317992</v>
      </c>
      <c r="D1694" s="766">
        <v>398812.46</v>
      </c>
      <c r="E1694" s="763">
        <v>100</v>
      </c>
      <c r="F1694" s="766">
        <v>1541.24</v>
      </c>
    </row>
    <row r="1695" spans="1:6" ht="12.75">
      <c r="A1695" s="765" t="s">
        <v>996</v>
      </c>
      <c r="B1695" s="766">
        <v>398814</v>
      </c>
      <c r="C1695" s="766">
        <v>317992</v>
      </c>
      <c r="D1695" s="766">
        <v>398812.46</v>
      </c>
      <c r="E1695" s="763">
        <v>100</v>
      </c>
      <c r="F1695" s="766">
        <v>1541.24</v>
      </c>
    </row>
    <row r="1696" spans="1:6" ht="38.25">
      <c r="A1696" s="765" t="s">
        <v>998</v>
      </c>
      <c r="B1696" s="766">
        <v>398814</v>
      </c>
      <c r="C1696" s="766">
        <v>317992</v>
      </c>
      <c r="D1696" s="766">
        <v>398812.46</v>
      </c>
      <c r="E1696" s="763">
        <v>100</v>
      </c>
      <c r="F1696" s="766">
        <v>1541.24</v>
      </c>
    </row>
    <row r="1697" spans="1:6" ht="38.25">
      <c r="A1697" s="765" t="s">
        <v>1018</v>
      </c>
      <c r="B1697" s="766">
        <v>398814</v>
      </c>
      <c r="C1697" s="766">
        <v>317992</v>
      </c>
      <c r="D1697" s="766">
        <v>398812.46</v>
      </c>
      <c r="E1697" s="763">
        <v>100</v>
      </c>
      <c r="F1697" s="766">
        <v>1541.24</v>
      </c>
    </row>
    <row r="1698" spans="1:6" ht="12.75">
      <c r="A1698" s="765" t="s">
        <v>874</v>
      </c>
      <c r="B1698" s="766">
        <v>288374</v>
      </c>
      <c r="C1698" s="766">
        <v>262452</v>
      </c>
      <c r="D1698" s="766">
        <v>262452</v>
      </c>
      <c r="E1698" s="763">
        <v>91.01</v>
      </c>
      <c r="F1698" s="766">
        <v>188303</v>
      </c>
    </row>
    <row r="1699" spans="1:6" ht="25.5">
      <c r="A1699" s="765" t="s">
        <v>876</v>
      </c>
      <c r="B1699" s="766">
        <v>288374</v>
      </c>
      <c r="C1699" s="766">
        <v>262452</v>
      </c>
      <c r="D1699" s="766">
        <v>262452</v>
      </c>
      <c r="E1699" s="763">
        <v>91.01</v>
      </c>
      <c r="F1699" s="766">
        <v>188303</v>
      </c>
    </row>
    <row r="1700" spans="1:6" ht="12.75">
      <c r="A1700" s="758" t="s">
        <v>989</v>
      </c>
      <c r="B1700" s="759">
        <v>719317</v>
      </c>
      <c r="C1700" s="759">
        <v>612573</v>
      </c>
      <c r="D1700" s="759">
        <v>417359.8</v>
      </c>
      <c r="E1700" s="760">
        <v>58.02</v>
      </c>
      <c r="F1700" s="759">
        <v>28773.74</v>
      </c>
    </row>
    <row r="1701" spans="1:6" ht="12.75">
      <c r="A1701" s="765" t="s">
        <v>879</v>
      </c>
      <c r="B1701" s="766">
        <v>719317</v>
      </c>
      <c r="C1701" s="766">
        <v>612573</v>
      </c>
      <c r="D1701" s="766">
        <v>417359.8</v>
      </c>
      <c r="E1701" s="763">
        <v>58.02</v>
      </c>
      <c r="F1701" s="766">
        <v>28773.74</v>
      </c>
    </row>
    <row r="1702" spans="1:6" ht="12.75">
      <c r="A1702" s="765" t="s">
        <v>881</v>
      </c>
      <c r="B1702" s="766">
        <v>243563</v>
      </c>
      <c r="C1702" s="766">
        <v>224902</v>
      </c>
      <c r="D1702" s="766">
        <v>30527.92</v>
      </c>
      <c r="E1702" s="763">
        <v>12.53</v>
      </c>
      <c r="F1702" s="766">
        <v>4262.02</v>
      </c>
    </row>
    <row r="1703" spans="1:6" ht="12.75">
      <c r="A1703" s="765" t="s">
        <v>883</v>
      </c>
      <c r="B1703" s="766">
        <v>47694</v>
      </c>
      <c r="C1703" s="766">
        <v>32989</v>
      </c>
      <c r="D1703" s="766">
        <v>26759.03</v>
      </c>
      <c r="E1703" s="763">
        <v>56.11</v>
      </c>
      <c r="F1703" s="766">
        <v>3750</v>
      </c>
    </row>
    <row r="1704" spans="1:6" ht="12.75">
      <c r="A1704" s="765" t="s">
        <v>885</v>
      </c>
      <c r="B1704" s="766">
        <v>38057</v>
      </c>
      <c r="C1704" s="766">
        <v>26609</v>
      </c>
      <c r="D1704" s="766">
        <v>21599.17</v>
      </c>
      <c r="E1704" s="763">
        <v>56.75</v>
      </c>
      <c r="F1704" s="766">
        <v>2965.51</v>
      </c>
    </row>
    <row r="1705" spans="1:6" ht="12.75">
      <c r="A1705" s="765" t="s">
        <v>889</v>
      </c>
      <c r="B1705" s="766">
        <v>195869</v>
      </c>
      <c r="C1705" s="766">
        <v>191913</v>
      </c>
      <c r="D1705" s="766">
        <v>3768.89</v>
      </c>
      <c r="E1705" s="763">
        <v>1.92</v>
      </c>
      <c r="F1705" s="766">
        <v>512.02</v>
      </c>
    </row>
    <row r="1706" spans="1:6" ht="12.75">
      <c r="A1706" s="765" t="s">
        <v>909</v>
      </c>
      <c r="B1706" s="766">
        <v>475754</v>
      </c>
      <c r="C1706" s="766">
        <v>387671</v>
      </c>
      <c r="D1706" s="766">
        <v>386831.88</v>
      </c>
      <c r="E1706" s="763">
        <v>81.31</v>
      </c>
      <c r="F1706" s="766">
        <v>24511.72</v>
      </c>
    </row>
    <row r="1707" spans="1:6" ht="12.75">
      <c r="A1707" s="765" t="s">
        <v>911</v>
      </c>
      <c r="B1707" s="766">
        <v>167410</v>
      </c>
      <c r="C1707" s="766">
        <v>101207</v>
      </c>
      <c r="D1707" s="766">
        <v>101047.98</v>
      </c>
      <c r="E1707" s="763">
        <v>60.36</v>
      </c>
      <c r="F1707" s="766">
        <v>0</v>
      </c>
    </row>
    <row r="1708" spans="1:6" ht="12.75">
      <c r="A1708" s="765" t="s">
        <v>923</v>
      </c>
      <c r="B1708" s="766">
        <v>308344</v>
      </c>
      <c r="C1708" s="766">
        <v>286464</v>
      </c>
      <c r="D1708" s="766">
        <v>285783.9</v>
      </c>
      <c r="E1708" s="763">
        <v>92.68</v>
      </c>
      <c r="F1708" s="766">
        <v>24511.72</v>
      </c>
    </row>
    <row r="1709" spans="1:6" ht="12.75">
      <c r="A1709" s="765" t="s">
        <v>533</v>
      </c>
      <c r="B1709" s="766">
        <v>-32129</v>
      </c>
      <c r="C1709" s="766">
        <v>-32129</v>
      </c>
      <c r="D1709" s="766">
        <v>243934.19</v>
      </c>
      <c r="E1709" s="768" t="s">
        <v>529</v>
      </c>
      <c r="F1709" s="766">
        <v>161086.19</v>
      </c>
    </row>
    <row r="1710" spans="1:6" ht="12.75">
      <c r="A1710" s="765" t="s">
        <v>534</v>
      </c>
      <c r="B1710" s="766">
        <v>32129</v>
      </c>
      <c r="C1710" s="766">
        <v>32129</v>
      </c>
      <c r="D1710" s="767" t="s">
        <v>529</v>
      </c>
      <c r="E1710" s="768" t="s">
        <v>529</v>
      </c>
      <c r="F1710" s="767" t="s">
        <v>529</v>
      </c>
    </row>
    <row r="1711" spans="1:6" ht="12.75">
      <c r="A1711" s="765" t="s">
        <v>597</v>
      </c>
      <c r="B1711" s="766">
        <v>32129</v>
      </c>
      <c r="C1711" s="766">
        <v>32129</v>
      </c>
      <c r="D1711" s="767" t="s">
        <v>529</v>
      </c>
      <c r="E1711" s="768" t="s">
        <v>529</v>
      </c>
      <c r="F1711" s="767" t="s">
        <v>529</v>
      </c>
    </row>
    <row r="1712" spans="1:6" ht="25.5">
      <c r="A1712" s="765" t="s">
        <v>599</v>
      </c>
      <c r="B1712" s="766">
        <v>32129</v>
      </c>
      <c r="C1712" s="766">
        <v>32129</v>
      </c>
      <c r="D1712" s="767" t="s">
        <v>529</v>
      </c>
      <c r="E1712" s="768" t="s">
        <v>529</v>
      </c>
      <c r="F1712" s="767" t="s">
        <v>529</v>
      </c>
    </row>
    <row r="1713" spans="1:6" s="764" customFormat="1" ht="12.75">
      <c r="A1713" s="758" t="s">
        <v>1042</v>
      </c>
      <c r="B1713" s="759"/>
      <c r="C1713" s="759"/>
      <c r="D1713" s="759"/>
      <c r="E1713" s="763"/>
      <c r="F1713" s="759"/>
    </row>
    <row r="1714" spans="1:6" ht="12.75">
      <c r="A1714" s="758" t="s">
        <v>860</v>
      </c>
      <c r="B1714" s="759">
        <v>684782</v>
      </c>
      <c r="C1714" s="759">
        <v>367850</v>
      </c>
      <c r="D1714" s="759">
        <v>368779.6</v>
      </c>
      <c r="E1714" s="760">
        <v>53.85</v>
      </c>
      <c r="F1714" s="759">
        <v>13192.6</v>
      </c>
    </row>
    <row r="1715" spans="1:6" ht="12.75">
      <c r="A1715" s="765" t="s">
        <v>579</v>
      </c>
      <c r="B1715" s="766">
        <v>0</v>
      </c>
      <c r="C1715" s="766">
        <v>0</v>
      </c>
      <c r="D1715" s="766">
        <v>929.6</v>
      </c>
      <c r="E1715" s="768" t="s">
        <v>529</v>
      </c>
      <c r="F1715" s="766">
        <v>929.6</v>
      </c>
    </row>
    <row r="1716" spans="1:6" ht="12.75">
      <c r="A1716" s="765" t="s">
        <v>865</v>
      </c>
      <c r="B1716" s="766">
        <v>0</v>
      </c>
      <c r="C1716" s="766">
        <v>0</v>
      </c>
      <c r="D1716" s="766">
        <v>929.6</v>
      </c>
      <c r="E1716" s="768" t="s">
        <v>529</v>
      </c>
      <c r="F1716" s="766">
        <v>929.6</v>
      </c>
    </row>
    <row r="1717" spans="1:6" ht="12.75">
      <c r="A1717" s="765" t="s">
        <v>996</v>
      </c>
      <c r="B1717" s="766">
        <v>0</v>
      </c>
      <c r="C1717" s="766">
        <v>0</v>
      </c>
      <c r="D1717" s="766">
        <v>929.6</v>
      </c>
      <c r="E1717" s="768" t="s">
        <v>529</v>
      </c>
      <c r="F1717" s="766">
        <v>929.6</v>
      </c>
    </row>
    <row r="1718" spans="1:6" ht="12.75">
      <c r="A1718" s="765" t="s">
        <v>874</v>
      </c>
      <c r="B1718" s="766">
        <v>684782</v>
      </c>
      <c r="C1718" s="766">
        <v>367850</v>
      </c>
      <c r="D1718" s="766">
        <v>367850</v>
      </c>
      <c r="E1718" s="763">
        <v>53.72</v>
      </c>
      <c r="F1718" s="766">
        <v>12263</v>
      </c>
    </row>
    <row r="1719" spans="1:6" ht="25.5">
      <c r="A1719" s="765" t="s">
        <v>876</v>
      </c>
      <c r="B1719" s="766">
        <v>684782</v>
      </c>
      <c r="C1719" s="766">
        <v>367850</v>
      </c>
      <c r="D1719" s="766">
        <v>367850</v>
      </c>
      <c r="E1719" s="763">
        <v>53.72</v>
      </c>
      <c r="F1719" s="766">
        <v>12263</v>
      </c>
    </row>
    <row r="1720" spans="1:6" ht="12.75">
      <c r="A1720" s="758" t="s">
        <v>989</v>
      </c>
      <c r="B1720" s="759">
        <v>684782</v>
      </c>
      <c r="C1720" s="759">
        <v>367850</v>
      </c>
      <c r="D1720" s="759">
        <v>358607.01</v>
      </c>
      <c r="E1720" s="760">
        <v>52.37</v>
      </c>
      <c r="F1720" s="759">
        <v>27159.71</v>
      </c>
    </row>
    <row r="1721" spans="1:6" ht="12.75">
      <c r="A1721" s="765" t="s">
        <v>879</v>
      </c>
      <c r="B1721" s="766">
        <v>542439</v>
      </c>
      <c r="C1721" s="766">
        <v>225507</v>
      </c>
      <c r="D1721" s="766">
        <v>217273.92</v>
      </c>
      <c r="E1721" s="763">
        <v>40.05</v>
      </c>
      <c r="F1721" s="766">
        <v>15281.45</v>
      </c>
    </row>
    <row r="1722" spans="1:6" ht="12.75">
      <c r="A1722" s="765" t="s">
        <v>881</v>
      </c>
      <c r="B1722" s="766">
        <v>466814</v>
      </c>
      <c r="C1722" s="766">
        <v>149882</v>
      </c>
      <c r="D1722" s="766">
        <v>146245.02</v>
      </c>
      <c r="E1722" s="763">
        <v>31.33</v>
      </c>
      <c r="F1722" s="766">
        <v>15281.45</v>
      </c>
    </row>
    <row r="1723" spans="1:6" ht="12.75">
      <c r="A1723" s="765" t="s">
        <v>883</v>
      </c>
      <c r="B1723" s="766">
        <v>19691</v>
      </c>
      <c r="C1723" s="766">
        <v>14611</v>
      </c>
      <c r="D1723" s="766">
        <v>13961.15</v>
      </c>
      <c r="E1723" s="763">
        <v>70.9</v>
      </c>
      <c r="F1723" s="766">
        <v>1738.38</v>
      </c>
    </row>
    <row r="1724" spans="1:6" ht="12.75">
      <c r="A1724" s="765" t="s">
        <v>885</v>
      </c>
      <c r="B1724" s="766">
        <v>15828</v>
      </c>
      <c r="C1724" s="766">
        <v>11811</v>
      </c>
      <c r="D1724" s="766">
        <v>11437.46</v>
      </c>
      <c r="E1724" s="763">
        <v>72.26</v>
      </c>
      <c r="F1724" s="766">
        <v>1457.83</v>
      </c>
    </row>
    <row r="1725" spans="1:6" ht="12.75">
      <c r="A1725" s="765" t="s">
        <v>889</v>
      </c>
      <c r="B1725" s="766">
        <v>447123</v>
      </c>
      <c r="C1725" s="766">
        <v>135271</v>
      </c>
      <c r="D1725" s="766">
        <v>132283.87</v>
      </c>
      <c r="E1725" s="763">
        <v>29.59</v>
      </c>
      <c r="F1725" s="766">
        <v>13543.07</v>
      </c>
    </row>
    <row r="1726" spans="1:6" ht="12.75">
      <c r="A1726" s="765" t="s">
        <v>935</v>
      </c>
      <c r="B1726" s="766">
        <v>75625</v>
      </c>
      <c r="C1726" s="766">
        <v>75625</v>
      </c>
      <c r="D1726" s="766">
        <v>71028.9</v>
      </c>
      <c r="E1726" s="763">
        <v>93.92</v>
      </c>
      <c r="F1726" s="766">
        <v>0</v>
      </c>
    </row>
    <row r="1727" spans="1:6" ht="38.25">
      <c r="A1727" s="765" t="s">
        <v>943</v>
      </c>
      <c r="B1727" s="766">
        <v>75625</v>
      </c>
      <c r="C1727" s="766">
        <v>75625</v>
      </c>
      <c r="D1727" s="766">
        <v>71028.9</v>
      </c>
      <c r="E1727" s="763">
        <v>93.92</v>
      </c>
      <c r="F1727" s="766">
        <v>0</v>
      </c>
    </row>
    <row r="1728" spans="1:6" ht="12.75">
      <c r="A1728" s="765" t="s">
        <v>945</v>
      </c>
      <c r="B1728" s="766">
        <v>142343</v>
      </c>
      <c r="C1728" s="766">
        <v>142343</v>
      </c>
      <c r="D1728" s="766">
        <v>141333.09</v>
      </c>
      <c r="E1728" s="763">
        <v>99.29</v>
      </c>
      <c r="F1728" s="766">
        <v>11878.26</v>
      </c>
    </row>
    <row r="1729" spans="1:6" ht="12.75">
      <c r="A1729" s="765" t="s">
        <v>947</v>
      </c>
      <c r="B1729" s="766">
        <v>142343</v>
      </c>
      <c r="C1729" s="766">
        <v>142343</v>
      </c>
      <c r="D1729" s="766">
        <v>141333.09</v>
      </c>
      <c r="E1729" s="763">
        <v>99.29</v>
      </c>
      <c r="F1729" s="766">
        <v>11878.26</v>
      </c>
    </row>
    <row r="1730" spans="1:6" ht="12.75">
      <c r="A1730" s="765" t="s">
        <v>533</v>
      </c>
      <c r="B1730" s="766">
        <v>0</v>
      </c>
      <c r="C1730" s="766">
        <v>0</v>
      </c>
      <c r="D1730" s="766">
        <v>10172.59</v>
      </c>
      <c r="E1730" s="768" t="s">
        <v>529</v>
      </c>
      <c r="F1730" s="766">
        <v>-13967.11</v>
      </c>
    </row>
    <row r="1731" spans="1:6" s="764" customFormat="1" ht="12.75">
      <c r="A1731" s="758" t="s">
        <v>1046</v>
      </c>
      <c r="B1731" s="759"/>
      <c r="C1731" s="759"/>
      <c r="D1731" s="759"/>
      <c r="E1731" s="763"/>
      <c r="F1731" s="759"/>
    </row>
    <row r="1732" spans="1:6" ht="12.75">
      <c r="A1732" s="758" t="s">
        <v>860</v>
      </c>
      <c r="B1732" s="759">
        <v>20339</v>
      </c>
      <c r="C1732" s="759">
        <v>7086</v>
      </c>
      <c r="D1732" s="759">
        <v>7086</v>
      </c>
      <c r="E1732" s="760">
        <v>34.84</v>
      </c>
      <c r="F1732" s="759">
        <v>373</v>
      </c>
    </row>
    <row r="1733" spans="1:6" ht="12.75">
      <c r="A1733" s="765" t="s">
        <v>874</v>
      </c>
      <c r="B1733" s="766">
        <v>20339</v>
      </c>
      <c r="C1733" s="766">
        <v>7086</v>
      </c>
      <c r="D1733" s="766">
        <v>7086</v>
      </c>
      <c r="E1733" s="763">
        <v>34.84</v>
      </c>
      <c r="F1733" s="766">
        <v>373</v>
      </c>
    </row>
    <row r="1734" spans="1:6" ht="25.5">
      <c r="A1734" s="765" t="s">
        <v>876</v>
      </c>
      <c r="B1734" s="766">
        <v>20339</v>
      </c>
      <c r="C1734" s="766">
        <v>7086</v>
      </c>
      <c r="D1734" s="766">
        <v>7086</v>
      </c>
      <c r="E1734" s="763">
        <v>34.84</v>
      </c>
      <c r="F1734" s="766">
        <v>373</v>
      </c>
    </row>
    <row r="1735" spans="1:6" ht="12.75">
      <c r="A1735" s="758" t="s">
        <v>989</v>
      </c>
      <c r="B1735" s="759">
        <v>20339</v>
      </c>
      <c r="C1735" s="759">
        <v>7086</v>
      </c>
      <c r="D1735" s="759">
        <v>7080.65</v>
      </c>
      <c r="E1735" s="760">
        <v>34.81</v>
      </c>
      <c r="F1735" s="759">
        <v>372.27</v>
      </c>
    </row>
    <row r="1736" spans="1:6" ht="12.75">
      <c r="A1736" s="765" t="s">
        <v>879</v>
      </c>
      <c r="B1736" s="766">
        <v>20339</v>
      </c>
      <c r="C1736" s="766">
        <v>7086</v>
      </c>
      <c r="D1736" s="766">
        <v>7080.65</v>
      </c>
      <c r="E1736" s="763">
        <v>34.81</v>
      </c>
      <c r="F1736" s="766">
        <v>372.27</v>
      </c>
    </row>
    <row r="1737" spans="1:6" ht="12.75">
      <c r="A1737" s="765" t="s">
        <v>881</v>
      </c>
      <c r="B1737" s="766">
        <v>20339</v>
      </c>
      <c r="C1737" s="766">
        <v>7086</v>
      </c>
      <c r="D1737" s="766">
        <v>7080.65</v>
      </c>
      <c r="E1737" s="763">
        <v>34.81</v>
      </c>
      <c r="F1737" s="766">
        <v>372.27</v>
      </c>
    </row>
    <row r="1738" spans="1:6" ht="12.75">
      <c r="A1738" s="765" t="s">
        <v>883</v>
      </c>
      <c r="B1738" s="766">
        <v>12557</v>
      </c>
      <c r="C1738" s="766">
        <v>3787</v>
      </c>
      <c r="D1738" s="766">
        <v>3781.95</v>
      </c>
      <c r="E1738" s="763">
        <v>30.12</v>
      </c>
      <c r="F1738" s="766">
        <v>372.27</v>
      </c>
    </row>
    <row r="1739" spans="1:6" ht="12.75">
      <c r="A1739" s="765" t="s">
        <v>885</v>
      </c>
      <c r="B1739" s="766">
        <v>10119</v>
      </c>
      <c r="C1739" s="766">
        <v>3108</v>
      </c>
      <c r="D1739" s="766">
        <v>3107.2</v>
      </c>
      <c r="E1739" s="763">
        <v>30.71</v>
      </c>
      <c r="F1739" s="766">
        <v>300</v>
      </c>
    </row>
    <row r="1740" spans="1:6" ht="12.75">
      <c r="A1740" s="765" t="s">
        <v>889</v>
      </c>
      <c r="B1740" s="766">
        <v>7782</v>
      </c>
      <c r="C1740" s="766">
        <v>3299</v>
      </c>
      <c r="D1740" s="766">
        <v>3298.7</v>
      </c>
      <c r="E1740" s="763">
        <v>42.39</v>
      </c>
      <c r="F1740" s="766">
        <v>0</v>
      </c>
    </row>
    <row r="1741" spans="1:6" ht="12.75">
      <c r="A1741" s="765" t="s">
        <v>533</v>
      </c>
      <c r="B1741" s="766">
        <v>0</v>
      </c>
      <c r="C1741" s="766">
        <v>0</v>
      </c>
      <c r="D1741" s="766">
        <v>5.35</v>
      </c>
      <c r="E1741" s="768" t="s">
        <v>529</v>
      </c>
      <c r="F1741" s="766">
        <v>0.73</v>
      </c>
    </row>
    <row r="1742" spans="1:6" s="764" customFormat="1" ht="12.75">
      <c r="A1742" s="758" t="s">
        <v>1048</v>
      </c>
      <c r="B1742" s="759"/>
      <c r="C1742" s="759"/>
      <c r="D1742" s="759"/>
      <c r="E1742" s="763"/>
      <c r="F1742" s="759"/>
    </row>
    <row r="1743" spans="1:6" ht="12.75">
      <c r="A1743" s="758" t="s">
        <v>860</v>
      </c>
      <c r="B1743" s="759">
        <v>4149154</v>
      </c>
      <c r="C1743" s="759">
        <v>2477883</v>
      </c>
      <c r="D1743" s="759">
        <v>2480523.89</v>
      </c>
      <c r="E1743" s="760">
        <v>59.78</v>
      </c>
      <c r="F1743" s="759">
        <v>347569.61</v>
      </c>
    </row>
    <row r="1744" spans="1:6" ht="25.5">
      <c r="A1744" s="765" t="s">
        <v>577</v>
      </c>
      <c r="B1744" s="766">
        <v>0</v>
      </c>
      <c r="C1744" s="766">
        <v>0</v>
      </c>
      <c r="D1744" s="766">
        <v>0</v>
      </c>
      <c r="E1744" s="768" t="s">
        <v>529</v>
      </c>
      <c r="F1744" s="766">
        <v>-216.68</v>
      </c>
    </row>
    <row r="1745" spans="1:6" ht="12.75">
      <c r="A1745" s="765" t="s">
        <v>863</v>
      </c>
      <c r="B1745" s="766">
        <v>0</v>
      </c>
      <c r="C1745" s="766">
        <v>0</v>
      </c>
      <c r="D1745" s="766">
        <v>2971.6</v>
      </c>
      <c r="E1745" s="768" t="s">
        <v>529</v>
      </c>
      <c r="F1745" s="766">
        <v>85.29</v>
      </c>
    </row>
    <row r="1746" spans="1:6" ht="12.75">
      <c r="A1746" s="765" t="s">
        <v>579</v>
      </c>
      <c r="B1746" s="766">
        <v>958164</v>
      </c>
      <c r="C1746" s="766">
        <v>958164</v>
      </c>
      <c r="D1746" s="766">
        <v>957833.29</v>
      </c>
      <c r="E1746" s="763">
        <v>99.97</v>
      </c>
      <c r="F1746" s="766">
        <v>0</v>
      </c>
    </row>
    <row r="1747" spans="1:6" ht="12.75">
      <c r="A1747" s="765" t="s">
        <v>865</v>
      </c>
      <c r="B1747" s="766">
        <v>958164</v>
      </c>
      <c r="C1747" s="766">
        <v>958164</v>
      </c>
      <c r="D1747" s="766">
        <v>957833.29</v>
      </c>
      <c r="E1747" s="763">
        <v>99.97</v>
      </c>
      <c r="F1747" s="766">
        <v>0</v>
      </c>
    </row>
    <row r="1748" spans="1:6" ht="12.75">
      <c r="A1748" s="765" t="s">
        <v>996</v>
      </c>
      <c r="B1748" s="766">
        <v>958164</v>
      </c>
      <c r="C1748" s="766">
        <v>958164</v>
      </c>
      <c r="D1748" s="766">
        <v>957833.29</v>
      </c>
      <c r="E1748" s="763">
        <v>99.97</v>
      </c>
      <c r="F1748" s="766">
        <v>0</v>
      </c>
    </row>
    <row r="1749" spans="1:6" ht="38.25">
      <c r="A1749" s="765" t="s">
        <v>998</v>
      </c>
      <c r="B1749" s="766">
        <v>958164</v>
      </c>
      <c r="C1749" s="766">
        <v>958164</v>
      </c>
      <c r="D1749" s="766">
        <v>957833.29</v>
      </c>
      <c r="E1749" s="763">
        <v>99.97</v>
      </c>
      <c r="F1749" s="766">
        <v>0</v>
      </c>
    </row>
    <row r="1750" spans="1:6" ht="38.25">
      <c r="A1750" s="765" t="s">
        <v>1018</v>
      </c>
      <c r="B1750" s="766">
        <v>958164</v>
      </c>
      <c r="C1750" s="766">
        <v>958164</v>
      </c>
      <c r="D1750" s="766">
        <v>957833.29</v>
      </c>
      <c r="E1750" s="763">
        <v>99.97</v>
      </c>
      <c r="F1750" s="766">
        <v>0</v>
      </c>
    </row>
    <row r="1751" spans="1:6" ht="12.75">
      <c r="A1751" s="765" t="s">
        <v>874</v>
      </c>
      <c r="B1751" s="766">
        <v>3190990</v>
      </c>
      <c r="C1751" s="766">
        <v>1519719</v>
      </c>
      <c r="D1751" s="766">
        <v>1519719</v>
      </c>
      <c r="E1751" s="763">
        <v>47.63</v>
      </c>
      <c r="F1751" s="766">
        <v>347701</v>
      </c>
    </row>
    <row r="1752" spans="1:6" ht="25.5">
      <c r="A1752" s="765" t="s">
        <v>876</v>
      </c>
      <c r="B1752" s="766">
        <v>3190990</v>
      </c>
      <c r="C1752" s="766">
        <v>1519719</v>
      </c>
      <c r="D1752" s="766">
        <v>1519719</v>
      </c>
      <c r="E1752" s="763">
        <v>47.63</v>
      </c>
      <c r="F1752" s="766">
        <v>347701</v>
      </c>
    </row>
    <row r="1753" spans="1:6" ht="12.75">
      <c r="A1753" s="758" t="s">
        <v>989</v>
      </c>
      <c r="B1753" s="759">
        <v>4504672</v>
      </c>
      <c r="C1753" s="759">
        <v>2409453</v>
      </c>
      <c r="D1753" s="759">
        <v>2218583.73</v>
      </c>
      <c r="E1753" s="760">
        <v>49.25</v>
      </c>
      <c r="F1753" s="759">
        <v>434541.6</v>
      </c>
    </row>
    <row r="1754" spans="1:6" ht="12.75">
      <c r="A1754" s="765" t="s">
        <v>879</v>
      </c>
      <c r="B1754" s="766">
        <v>3375174</v>
      </c>
      <c r="C1754" s="766">
        <v>1917077</v>
      </c>
      <c r="D1754" s="766">
        <v>1746898.56</v>
      </c>
      <c r="E1754" s="763">
        <v>51.76</v>
      </c>
      <c r="F1754" s="766">
        <v>218771.95</v>
      </c>
    </row>
    <row r="1755" spans="1:6" ht="12.75">
      <c r="A1755" s="765" t="s">
        <v>881</v>
      </c>
      <c r="B1755" s="766">
        <v>1883976</v>
      </c>
      <c r="C1755" s="766">
        <v>884614</v>
      </c>
      <c r="D1755" s="766">
        <v>777749.62</v>
      </c>
      <c r="E1755" s="763">
        <v>41.28</v>
      </c>
      <c r="F1755" s="766">
        <v>181318.45</v>
      </c>
    </row>
    <row r="1756" spans="1:6" ht="12.75">
      <c r="A1756" s="765" t="s">
        <v>883</v>
      </c>
      <c r="B1756" s="766">
        <v>428393</v>
      </c>
      <c r="C1756" s="766">
        <v>279570</v>
      </c>
      <c r="D1756" s="766">
        <v>270438.56</v>
      </c>
      <c r="E1756" s="763">
        <v>63.13</v>
      </c>
      <c r="F1756" s="766">
        <v>29285.26</v>
      </c>
    </row>
    <row r="1757" spans="1:6" ht="12.75">
      <c r="A1757" s="765" t="s">
        <v>885</v>
      </c>
      <c r="B1757" s="766">
        <v>345115</v>
      </c>
      <c r="C1757" s="766">
        <v>225106</v>
      </c>
      <c r="D1757" s="766">
        <v>217639.96</v>
      </c>
      <c r="E1757" s="763">
        <v>63.06</v>
      </c>
      <c r="F1757" s="766">
        <v>24245.2</v>
      </c>
    </row>
    <row r="1758" spans="1:6" ht="12.75">
      <c r="A1758" s="765" t="s">
        <v>889</v>
      </c>
      <c r="B1758" s="766">
        <v>1455583</v>
      </c>
      <c r="C1758" s="766">
        <v>605044</v>
      </c>
      <c r="D1758" s="766">
        <v>507311.06</v>
      </c>
      <c r="E1758" s="763">
        <v>34.85</v>
      </c>
      <c r="F1758" s="766">
        <v>152033.19</v>
      </c>
    </row>
    <row r="1759" spans="1:6" ht="12.75">
      <c r="A1759" s="765" t="s">
        <v>909</v>
      </c>
      <c r="B1759" s="766">
        <v>1459114</v>
      </c>
      <c r="C1759" s="766">
        <v>1003881</v>
      </c>
      <c r="D1759" s="766">
        <v>941471.49</v>
      </c>
      <c r="E1759" s="763">
        <v>64.52</v>
      </c>
      <c r="F1759" s="766">
        <v>34720.23</v>
      </c>
    </row>
    <row r="1760" spans="1:6" ht="12.75">
      <c r="A1760" s="765" t="s">
        <v>911</v>
      </c>
      <c r="B1760" s="766">
        <v>1459114</v>
      </c>
      <c r="C1760" s="766">
        <v>1003881</v>
      </c>
      <c r="D1760" s="766">
        <v>941471.49</v>
      </c>
      <c r="E1760" s="763">
        <v>64.52</v>
      </c>
      <c r="F1760" s="766">
        <v>34720.23</v>
      </c>
    </row>
    <row r="1761" spans="1:6" ht="12.75">
      <c r="A1761" s="765" t="s">
        <v>935</v>
      </c>
      <c r="B1761" s="766">
        <v>32084</v>
      </c>
      <c r="C1761" s="766">
        <v>28582</v>
      </c>
      <c r="D1761" s="766">
        <v>27677.45</v>
      </c>
      <c r="E1761" s="763">
        <v>86.27</v>
      </c>
      <c r="F1761" s="766">
        <v>2733.27</v>
      </c>
    </row>
    <row r="1762" spans="1:6" ht="38.25">
      <c r="A1762" s="765" t="s">
        <v>943</v>
      </c>
      <c r="B1762" s="766">
        <v>32084</v>
      </c>
      <c r="C1762" s="766">
        <v>28582</v>
      </c>
      <c r="D1762" s="766">
        <v>27677.45</v>
      </c>
      <c r="E1762" s="763">
        <v>86.27</v>
      </c>
      <c r="F1762" s="766">
        <v>2733.27</v>
      </c>
    </row>
    <row r="1763" spans="1:6" ht="12.75">
      <c r="A1763" s="765" t="s">
        <v>945</v>
      </c>
      <c r="B1763" s="766">
        <v>1129498</v>
      </c>
      <c r="C1763" s="766">
        <v>492376</v>
      </c>
      <c r="D1763" s="766">
        <v>471685.17</v>
      </c>
      <c r="E1763" s="763">
        <v>41.76</v>
      </c>
      <c r="F1763" s="766">
        <v>215769.65</v>
      </c>
    </row>
    <row r="1764" spans="1:6" ht="12.75">
      <c r="A1764" s="765" t="s">
        <v>947</v>
      </c>
      <c r="B1764" s="766">
        <v>1129498</v>
      </c>
      <c r="C1764" s="766">
        <v>492376</v>
      </c>
      <c r="D1764" s="766">
        <v>471685.17</v>
      </c>
      <c r="E1764" s="763">
        <v>41.76</v>
      </c>
      <c r="F1764" s="766">
        <v>215769.65</v>
      </c>
    </row>
    <row r="1765" spans="1:6" ht="12.75">
      <c r="A1765" s="765" t="s">
        <v>533</v>
      </c>
      <c r="B1765" s="766">
        <v>-355518</v>
      </c>
      <c r="C1765" s="766">
        <v>68430</v>
      </c>
      <c r="D1765" s="766">
        <v>261940.159999999</v>
      </c>
      <c r="E1765" s="768" t="s">
        <v>529</v>
      </c>
      <c r="F1765" s="766">
        <v>-86971.99</v>
      </c>
    </row>
    <row r="1766" spans="1:6" ht="12.75">
      <c r="A1766" s="765" t="s">
        <v>534</v>
      </c>
      <c r="B1766" s="766">
        <v>355518</v>
      </c>
      <c r="C1766" s="766">
        <v>-68430</v>
      </c>
      <c r="D1766" s="767" t="s">
        <v>529</v>
      </c>
      <c r="E1766" s="768" t="s">
        <v>529</v>
      </c>
      <c r="F1766" s="767" t="s">
        <v>529</v>
      </c>
    </row>
    <row r="1767" spans="1:6" ht="12.75">
      <c r="A1767" s="765" t="s">
        <v>597</v>
      </c>
      <c r="B1767" s="766">
        <v>355518</v>
      </c>
      <c r="C1767" s="766">
        <v>-68430</v>
      </c>
      <c r="D1767" s="767" t="s">
        <v>529</v>
      </c>
      <c r="E1767" s="768" t="s">
        <v>529</v>
      </c>
      <c r="F1767" s="767" t="s">
        <v>529</v>
      </c>
    </row>
    <row r="1768" spans="1:6" ht="25.5">
      <c r="A1768" s="765" t="s">
        <v>599</v>
      </c>
      <c r="B1768" s="766">
        <v>355518</v>
      </c>
      <c r="C1768" s="766">
        <v>-68430</v>
      </c>
      <c r="D1768" s="767" t="s">
        <v>529</v>
      </c>
      <c r="E1768" s="768" t="s">
        <v>529</v>
      </c>
      <c r="F1768" s="767" t="s">
        <v>529</v>
      </c>
    </row>
    <row r="1769" spans="1:6" s="764" customFormat="1" ht="12.75">
      <c r="A1769" s="758" t="s">
        <v>1050</v>
      </c>
      <c r="B1769" s="759"/>
      <c r="C1769" s="759"/>
      <c r="D1769" s="759"/>
      <c r="E1769" s="763"/>
      <c r="F1769" s="759"/>
    </row>
    <row r="1770" spans="1:6" ht="12.75">
      <c r="A1770" s="758" t="s">
        <v>860</v>
      </c>
      <c r="B1770" s="759">
        <v>1696554</v>
      </c>
      <c r="C1770" s="759">
        <v>1537662</v>
      </c>
      <c r="D1770" s="759">
        <v>1000611.34</v>
      </c>
      <c r="E1770" s="760">
        <v>58.98</v>
      </c>
      <c r="F1770" s="759">
        <v>78841.98</v>
      </c>
    </row>
    <row r="1771" spans="1:6" ht="12.75">
      <c r="A1771" s="765" t="s">
        <v>863</v>
      </c>
      <c r="B1771" s="766">
        <v>0</v>
      </c>
      <c r="C1771" s="766">
        <v>0</v>
      </c>
      <c r="D1771" s="766">
        <v>717.02</v>
      </c>
      <c r="E1771" s="763"/>
      <c r="F1771" s="766">
        <v>81.98</v>
      </c>
    </row>
    <row r="1772" spans="1:6" ht="12.75">
      <c r="A1772" s="765" t="s">
        <v>579</v>
      </c>
      <c r="B1772" s="766">
        <v>1207192</v>
      </c>
      <c r="C1772" s="766">
        <v>1207192</v>
      </c>
      <c r="D1772" s="766">
        <v>669424.32</v>
      </c>
      <c r="E1772" s="763">
        <v>55.45</v>
      </c>
      <c r="F1772" s="766">
        <v>0</v>
      </c>
    </row>
    <row r="1773" spans="1:6" ht="12.75">
      <c r="A1773" s="765" t="s">
        <v>865</v>
      </c>
      <c r="B1773" s="766">
        <v>1207192</v>
      </c>
      <c r="C1773" s="766">
        <v>1207192</v>
      </c>
      <c r="D1773" s="766">
        <v>669424.32</v>
      </c>
      <c r="E1773" s="763">
        <v>55.45</v>
      </c>
      <c r="F1773" s="766">
        <v>0</v>
      </c>
    </row>
    <row r="1774" spans="1:6" ht="12.75">
      <c r="A1774" s="765" t="s">
        <v>996</v>
      </c>
      <c r="B1774" s="766">
        <v>1207192</v>
      </c>
      <c r="C1774" s="766">
        <v>1207192</v>
      </c>
      <c r="D1774" s="766">
        <v>669424.32</v>
      </c>
      <c r="E1774" s="763">
        <v>55.45</v>
      </c>
      <c r="F1774" s="766">
        <v>0</v>
      </c>
    </row>
    <row r="1775" spans="1:6" ht="38.25">
      <c r="A1775" s="765" t="s">
        <v>998</v>
      </c>
      <c r="B1775" s="766">
        <v>1207192</v>
      </c>
      <c r="C1775" s="766">
        <v>1207192</v>
      </c>
      <c r="D1775" s="766">
        <v>669424.32</v>
      </c>
      <c r="E1775" s="763">
        <v>55.45</v>
      </c>
      <c r="F1775" s="766">
        <v>0</v>
      </c>
    </row>
    <row r="1776" spans="1:6" ht="38.25">
      <c r="A1776" s="765" t="s">
        <v>1018</v>
      </c>
      <c r="B1776" s="766">
        <v>1207192</v>
      </c>
      <c r="C1776" s="766">
        <v>1207192</v>
      </c>
      <c r="D1776" s="766">
        <v>669424.32</v>
      </c>
      <c r="E1776" s="763">
        <v>55.45</v>
      </c>
      <c r="F1776" s="766">
        <v>0</v>
      </c>
    </row>
    <row r="1777" spans="1:6" ht="12.75">
      <c r="A1777" s="765" t="s">
        <v>874</v>
      </c>
      <c r="B1777" s="766">
        <v>489362</v>
      </c>
      <c r="C1777" s="766">
        <v>330470</v>
      </c>
      <c r="D1777" s="766">
        <v>330470</v>
      </c>
      <c r="E1777" s="763">
        <v>67.53</v>
      </c>
      <c r="F1777" s="766">
        <v>78760</v>
      </c>
    </row>
    <row r="1778" spans="1:6" ht="25.5">
      <c r="A1778" s="765" t="s">
        <v>876</v>
      </c>
      <c r="B1778" s="766">
        <v>489362</v>
      </c>
      <c r="C1778" s="766">
        <v>330470</v>
      </c>
      <c r="D1778" s="766">
        <v>330470</v>
      </c>
      <c r="E1778" s="763">
        <v>67.53</v>
      </c>
      <c r="F1778" s="766">
        <v>78760</v>
      </c>
    </row>
    <row r="1779" spans="1:6" ht="12.75">
      <c r="A1779" s="758" t="s">
        <v>989</v>
      </c>
      <c r="B1779" s="759">
        <v>1696554</v>
      </c>
      <c r="C1779" s="759">
        <v>1537662</v>
      </c>
      <c r="D1779" s="759">
        <v>710237.52</v>
      </c>
      <c r="E1779" s="760">
        <v>41.86</v>
      </c>
      <c r="F1779" s="759">
        <v>50863.97</v>
      </c>
    </row>
    <row r="1780" spans="1:6" ht="12.75">
      <c r="A1780" s="765" t="s">
        <v>879</v>
      </c>
      <c r="B1780" s="766">
        <v>1696207</v>
      </c>
      <c r="C1780" s="766">
        <v>1537315</v>
      </c>
      <c r="D1780" s="766">
        <v>710237.52</v>
      </c>
      <c r="E1780" s="763">
        <v>41.87</v>
      </c>
      <c r="F1780" s="766">
        <v>50863.97</v>
      </c>
    </row>
    <row r="1781" spans="1:6" ht="12.75">
      <c r="A1781" s="765" t="s">
        <v>881</v>
      </c>
      <c r="B1781" s="766">
        <v>275981</v>
      </c>
      <c r="C1781" s="766">
        <v>152089</v>
      </c>
      <c r="D1781" s="766">
        <v>60884.57</v>
      </c>
      <c r="E1781" s="763">
        <v>22.06</v>
      </c>
      <c r="F1781" s="766">
        <v>7290.12</v>
      </c>
    </row>
    <row r="1782" spans="1:6" ht="12.75">
      <c r="A1782" s="765" t="s">
        <v>883</v>
      </c>
      <c r="B1782" s="766">
        <v>58840</v>
      </c>
      <c r="C1782" s="766">
        <v>37329</v>
      </c>
      <c r="D1782" s="766">
        <v>28728.68</v>
      </c>
      <c r="E1782" s="763">
        <v>48.83</v>
      </c>
      <c r="F1782" s="766">
        <v>3552.9</v>
      </c>
    </row>
    <row r="1783" spans="1:6" ht="12.75">
      <c r="A1783" s="765" t="s">
        <v>885</v>
      </c>
      <c r="B1783" s="766">
        <v>47141</v>
      </c>
      <c r="C1783" s="766">
        <v>28792</v>
      </c>
      <c r="D1783" s="766">
        <v>23031.55</v>
      </c>
      <c r="E1783" s="763">
        <v>48.86</v>
      </c>
      <c r="F1783" s="766">
        <v>2820.34</v>
      </c>
    </row>
    <row r="1784" spans="1:6" ht="12.75">
      <c r="A1784" s="765" t="s">
        <v>889</v>
      </c>
      <c r="B1784" s="766">
        <v>217141</v>
      </c>
      <c r="C1784" s="766">
        <v>114760</v>
      </c>
      <c r="D1784" s="766">
        <v>32155.89</v>
      </c>
      <c r="E1784" s="763">
        <v>14.81</v>
      </c>
      <c r="F1784" s="766">
        <v>3737.22</v>
      </c>
    </row>
    <row r="1785" spans="1:6" ht="12.75">
      <c r="A1785" s="765" t="s">
        <v>909</v>
      </c>
      <c r="B1785" s="766">
        <v>1420226</v>
      </c>
      <c r="C1785" s="766">
        <v>1385226</v>
      </c>
      <c r="D1785" s="766">
        <v>649352.95</v>
      </c>
      <c r="E1785" s="763">
        <v>45.72</v>
      </c>
      <c r="F1785" s="766">
        <v>43573.85</v>
      </c>
    </row>
    <row r="1786" spans="1:6" ht="12.75">
      <c r="A1786" s="765" t="s">
        <v>911</v>
      </c>
      <c r="B1786" s="766">
        <v>1420226</v>
      </c>
      <c r="C1786" s="766">
        <v>1385226</v>
      </c>
      <c r="D1786" s="766">
        <v>649352.95</v>
      </c>
      <c r="E1786" s="763">
        <v>45.72</v>
      </c>
      <c r="F1786" s="766">
        <v>43573.85</v>
      </c>
    </row>
    <row r="1787" spans="1:6" ht="12.75">
      <c r="A1787" s="765" t="s">
        <v>945</v>
      </c>
      <c r="B1787" s="766">
        <v>347</v>
      </c>
      <c r="C1787" s="766">
        <v>347</v>
      </c>
      <c r="D1787" s="766">
        <v>0</v>
      </c>
      <c r="E1787" s="763">
        <v>0</v>
      </c>
      <c r="F1787" s="766">
        <v>0</v>
      </c>
    </row>
    <row r="1788" spans="1:6" ht="12.75">
      <c r="A1788" s="765" t="s">
        <v>947</v>
      </c>
      <c r="B1788" s="766">
        <v>347</v>
      </c>
      <c r="C1788" s="766">
        <v>347</v>
      </c>
      <c r="D1788" s="766">
        <v>0</v>
      </c>
      <c r="E1788" s="763">
        <v>0</v>
      </c>
      <c r="F1788" s="766">
        <v>0</v>
      </c>
    </row>
    <row r="1789" spans="1:6" ht="12.75">
      <c r="A1789" s="765" t="s">
        <v>533</v>
      </c>
      <c r="B1789" s="766">
        <v>0</v>
      </c>
      <c r="C1789" s="766">
        <v>0</v>
      </c>
      <c r="D1789" s="766">
        <v>290373.82</v>
      </c>
      <c r="E1789" s="768" t="s">
        <v>529</v>
      </c>
      <c r="F1789" s="766">
        <v>27978.01</v>
      </c>
    </row>
    <row r="1790" spans="1:6" s="764" customFormat="1" ht="12.75">
      <c r="A1790" s="758" t="s">
        <v>1054</v>
      </c>
      <c r="B1790" s="759"/>
      <c r="C1790" s="759"/>
      <c r="D1790" s="759"/>
      <c r="E1790" s="763"/>
      <c r="F1790" s="759"/>
    </row>
    <row r="1791" spans="1:6" ht="12.75">
      <c r="A1791" s="758" t="s">
        <v>860</v>
      </c>
      <c r="B1791" s="759">
        <v>470670</v>
      </c>
      <c r="C1791" s="759">
        <v>252930</v>
      </c>
      <c r="D1791" s="759">
        <v>252930</v>
      </c>
      <c r="E1791" s="760">
        <v>53.74</v>
      </c>
      <c r="F1791" s="759">
        <v>33757</v>
      </c>
    </row>
    <row r="1792" spans="1:6" ht="12.75">
      <c r="A1792" s="765" t="s">
        <v>874</v>
      </c>
      <c r="B1792" s="766">
        <v>470670</v>
      </c>
      <c r="C1792" s="766">
        <v>252930</v>
      </c>
      <c r="D1792" s="766">
        <v>252930</v>
      </c>
      <c r="E1792" s="763">
        <v>53.74</v>
      </c>
      <c r="F1792" s="766">
        <v>33757</v>
      </c>
    </row>
    <row r="1793" spans="1:6" ht="25.5">
      <c r="A1793" s="765" t="s">
        <v>876</v>
      </c>
      <c r="B1793" s="766">
        <v>470670</v>
      </c>
      <c r="C1793" s="766">
        <v>252930</v>
      </c>
      <c r="D1793" s="766">
        <v>252930</v>
      </c>
      <c r="E1793" s="763">
        <v>53.74</v>
      </c>
      <c r="F1793" s="766">
        <v>33757</v>
      </c>
    </row>
    <row r="1794" spans="1:6" ht="12.75">
      <c r="A1794" s="758" t="s">
        <v>989</v>
      </c>
      <c r="B1794" s="759">
        <v>470670</v>
      </c>
      <c r="C1794" s="759">
        <v>252930</v>
      </c>
      <c r="D1794" s="759">
        <v>230751.48</v>
      </c>
      <c r="E1794" s="760">
        <v>49.03</v>
      </c>
      <c r="F1794" s="759">
        <v>23610.18</v>
      </c>
    </row>
    <row r="1795" spans="1:6" ht="12.75">
      <c r="A1795" s="765" t="s">
        <v>879</v>
      </c>
      <c r="B1795" s="766">
        <v>303207</v>
      </c>
      <c r="C1795" s="766">
        <v>210479</v>
      </c>
      <c r="D1795" s="766">
        <v>188777</v>
      </c>
      <c r="E1795" s="763">
        <v>62.26</v>
      </c>
      <c r="F1795" s="766">
        <v>23610.18</v>
      </c>
    </row>
    <row r="1796" spans="1:6" ht="12.75">
      <c r="A1796" s="765" t="s">
        <v>881</v>
      </c>
      <c r="B1796" s="766">
        <v>169240</v>
      </c>
      <c r="C1796" s="766">
        <v>104882</v>
      </c>
      <c r="D1796" s="766">
        <v>83180</v>
      </c>
      <c r="E1796" s="763">
        <v>49.15</v>
      </c>
      <c r="F1796" s="766">
        <v>14156.18</v>
      </c>
    </row>
    <row r="1797" spans="1:6" ht="12.75">
      <c r="A1797" s="765" t="s">
        <v>883</v>
      </c>
      <c r="B1797" s="766">
        <v>103248</v>
      </c>
      <c r="C1797" s="766">
        <v>66391</v>
      </c>
      <c r="D1797" s="766">
        <v>53733.42</v>
      </c>
      <c r="E1797" s="763">
        <v>52.04</v>
      </c>
      <c r="F1797" s="766">
        <v>8993.85</v>
      </c>
    </row>
    <row r="1798" spans="1:6" ht="12.75">
      <c r="A1798" s="765" t="s">
        <v>885</v>
      </c>
      <c r="B1798" s="766">
        <v>83147</v>
      </c>
      <c r="C1798" s="766">
        <v>53426</v>
      </c>
      <c r="D1798" s="766">
        <v>43608.71</v>
      </c>
      <c r="E1798" s="763">
        <v>52.45</v>
      </c>
      <c r="F1798" s="766">
        <v>7348.72</v>
      </c>
    </row>
    <row r="1799" spans="1:6" ht="12.75">
      <c r="A1799" s="765" t="s">
        <v>889</v>
      </c>
      <c r="B1799" s="766">
        <v>65992</v>
      </c>
      <c r="C1799" s="766">
        <v>38491</v>
      </c>
      <c r="D1799" s="766">
        <v>29446.58</v>
      </c>
      <c r="E1799" s="763">
        <v>44.62</v>
      </c>
      <c r="F1799" s="766">
        <v>5162.33</v>
      </c>
    </row>
    <row r="1800" spans="1:6" ht="12.75">
      <c r="A1800" s="765" t="s">
        <v>909</v>
      </c>
      <c r="B1800" s="766">
        <v>113456</v>
      </c>
      <c r="C1800" s="766">
        <v>85086</v>
      </c>
      <c r="D1800" s="766">
        <v>85086</v>
      </c>
      <c r="E1800" s="763">
        <v>74.99</v>
      </c>
      <c r="F1800" s="766">
        <v>9454</v>
      </c>
    </row>
    <row r="1801" spans="1:6" ht="12.75">
      <c r="A1801" s="765" t="s">
        <v>911</v>
      </c>
      <c r="B1801" s="766">
        <v>113456</v>
      </c>
      <c r="C1801" s="766">
        <v>85086</v>
      </c>
      <c r="D1801" s="766">
        <v>85086</v>
      </c>
      <c r="E1801" s="763">
        <v>74.99</v>
      </c>
      <c r="F1801" s="766">
        <v>9454</v>
      </c>
    </row>
    <row r="1802" spans="1:6" ht="12.75">
      <c r="A1802" s="765" t="s">
        <v>935</v>
      </c>
      <c r="B1802" s="766">
        <v>20511</v>
      </c>
      <c r="C1802" s="766">
        <v>20511</v>
      </c>
      <c r="D1802" s="766">
        <v>20511</v>
      </c>
      <c r="E1802" s="763">
        <v>100</v>
      </c>
      <c r="F1802" s="766">
        <v>0</v>
      </c>
    </row>
    <row r="1803" spans="1:6" ht="38.25">
      <c r="A1803" s="765" t="s">
        <v>943</v>
      </c>
      <c r="B1803" s="766">
        <v>20511</v>
      </c>
      <c r="C1803" s="766">
        <v>20511</v>
      </c>
      <c r="D1803" s="766">
        <v>20511</v>
      </c>
      <c r="E1803" s="763">
        <v>100</v>
      </c>
      <c r="F1803" s="766">
        <v>0</v>
      </c>
    </row>
    <row r="1804" spans="1:6" ht="12.75">
      <c r="A1804" s="765" t="s">
        <v>945</v>
      </c>
      <c r="B1804" s="766">
        <v>167463</v>
      </c>
      <c r="C1804" s="766">
        <v>42451</v>
      </c>
      <c r="D1804" s="766">
        <v>41974.48</v>
      </c>
      <c r="E1804" s="763">
        <v>25.06</v>
      </c>
      <c r="F1804" s="766">
        <v>0</v>
      </c>
    </row>
    <row r="1805" spans="1:6" ht="12.75">
      <c r="A1805" s="765" t="s">
        <v>947</v>
      </c>
      <c r="B1805" s="766">
        <v>167463</v>
      </c>
      <c r="C1805" s="766">
        <v>42451</v>
      </c>
      <c r="D1805" s="766">
        <v>41974.48</v>
      </c>
      <c r="E1805" s="763">
        <v>25.06</v>
      </c>
      <c r="F1805" s="766">
        <v>0</v>
      </c>
    </row>
    <row r="1806" spans="1:6" ht="12.75">
      <c r="A1806" s="765" t="s">
        <v>533</v>
      </c>
      <c r="B1806" s="766">
        <v>0</v>
      </c>
      <c r="C1806" s="766">
        <v>0</v>
      </c>
      <c r="D1806" s="766">
        <v>22178.52</v>
      </c>
      <c r="E1806" s="768" t="s">
        <v>529</v>
      </c>
      <c r="F1806" s="766">
        <v>10146.82</v>
      </c>
    </row>
    <row r="1807" spans="1:6" s="764" customFormat="1" ht="12.75">
      <c r="A1807" s="758" t="s">
        <v>840</v>
      </c>
      <c r="B1807" s="759"/>
      <c r="C1807" s="759"/>
      <c r="D1807" s="759"/>
      <c r="E1807" s="763"/>
      <c r="F1807" s="759"/>
    </row>
    <row r="1808" spans="1:6" ht="12.75">
      <c r="A1808" s="758" t="s">
        <v>860</v>
      </c>
      <c r="B1808" s="759">
        <v>124618</v>
      </c>
      <c r="C1808" s="759">
        <v>120842</v>
      </c>
      <c r="D1808" s="759">
        <v>120842</v>
      </c>
      <c r="E1808" s="760">
        <v>96.97</v>
      </c>
      <c r="F1808" s="759">
        <v>944</v>
      </c>
    </row>
    <row r="1809" spans="1:6" ht="12.75">
      <c r="A1809" s="765" t="s">
        <v>874</v>
      </c>
      <c r="B1809" s="766">
        <v>124618</v>
      </c>
      <c r="C1809" s="766">
        <v>120842</v>
      </c>
      <c r="D1809" s="766">
        <v>120842</v>
      </c>
      <c r="E1809" s="763">
        <v>96.97</v>
      </c>
      <c r="F1809" s="766">
        <v>944</v>
      </c>
    </row>
    <row r="1810" spans="1:6" ht="25.5">
      <c r="A1810" s="765" t="s">
        <v>876</v>
      </c>
      <c r="B1810" s="766">
        <v>124618</v>
      </c>
      <c r="C1810" s="766">
        <v>120842</v>
      </c>
      <c r="D1810" s="766">
        <v>120842</v>
      </c>
      <c r="E1810" s="763">
        <v>96.97</v>
      </c>
      <c r="F1810" s="766">
        <v>944</v>
      </c>
    </row>
    <row r="1811" spans="1:6" ht="12.75">
      <c r="A1811" s="758" t="s">
        <v>989</v>
      </c>
      <c r="B1811" s="759">
        <v>124618</v>
      </c>
      <c r="C1811" s="759">
        <v>120842</v>
      </c>
      <c r="D1811" s="759">
        <v>120309.2</v>
      </c>
      <c r="E1811" s="760">
        <v>96.54</v>
      </c>
      <c r="F1811" s="759">
        <v>1142.12</v>
      </c>
    </row>
    <row r="1812" spans="1:6" ht="12.75">
      <c r="A1812" s="765" t="s">
        <v>879</v>
      </c>
      <c r="B1812" s="766">
        <v>124618</v>
      </c>
      <c r="C1812" s="766">
        <v>120842</v>
      </c>
      <c r="D1812" s="766">
        <v>120309.2</v>
      </c>
      <c r="E1812" s="763">
        <v>96.54</v>
      </c>
      <c r="F1812" s="766">
        <v>1142.12</v>
      </c>
    </row>
    <row r="1813" spans="1:6" ht="12.75">
      <c r="A1813" s="765" t="s">
        <v>881</v>
      </c>
      <c r="B1813" s="766">
        <v>11872</v>
      </c>
      <c r="C1813" s="766">
        <v>8096</v>
      </c>
      <c r="D1813" s="766">
        <v>7563.2</v>
      </c>
      <c r="E1813" s="763">
        <v>63.71</v>
      </c>
      <c r="F1813" s="766">
        <v>1142.12</v>
      </c>
    </row>
    <row r="1814" spans="1:6" ht="12.75">
      <c r="A1814" s="765" t="s">
        <v>883</v>
      </c>
      <c r="B1814" s="766">
        <v>11872</v>
      </c>
      <c r="C1814" s="766">
        <v>8096</v>
      </c>
      <c r="D1814" s="766">
        <v>7563.2</v>
      </c>
      <c r="E1814" s="763">
        <v>63.71</v>
      </c>
      <c r="F1814" s="766">
        <v>1142.12</v>
      </c>
    </row>
    <row r="1815" spans="1:6" ht="12.75">
      <c r="A1815" s="765" t="s">
        <v>885</v>
      </c>
      <c r="B1815" s="766">
        <v>9567</v>
      </c>
      <c r="C1815" s="766">
        <v>6150</v>
      </c>
      <c r="D1815" s="766">
        <v>6140.96</v>
      </c>
      <c r="E1815" s="763">
        <v>64.19</v>
      </c>
      <c r="F1815" s="766">
        <v>968.19</v>
      </c>
    </row>
    <row r="1816" spans="1:6" ht="12.75">
      <c r="A1816" s="765" t="s">
        <v>909</v>
      </c>
      <c r="B1816" s="766">
        <v>106211</v>
      </c>
      <c r="C1816" s="766">
        <v>106211</v>
      </c>
      <c r="D1816" s="766">
        <v>106211</v>
      </c>
      <c r="E1816" s="763">
        <v>100</v>
      </c>
      <c r="F1816" s="766">
        <v>0</v>
      </c>
    </row>
    <row r="1817" spans="1:6" ht="12.75">
      <c r="A1817" s="765" t="s">
        <v>911</v>
      </c>
      <c r="B1817" s="766">
        <v>106211</v>
      </c>
      <c r="C1817" s="766">
        <v>106211</v>
      </c>
      <c r="D1817" s="766">
        <v>106211</v>
      </c>
      <c r="E1817" s="763">
        <v>100</v>
      </c>
      <c r="F1817" s="766">
        <v>0</v>
      </c>
    </row>
    <row r="1818" spans="1:6" ht="12.75">
      <c r="A1818" s="765" t="s">
        <v>935</v>
      </c>
      <c r="B1818" s="766">
        <v>6535</v>
      </c>
      <c r="C1818" s="766">
        <v>6535</v>
      </c>
      <c r="D1818" s="766">
        <v>6535</v>
      </c>
      <c r="E1818" s="763">
        <v>100</v>
      </c>
      <c r="F1818" s="766">
        <v>0</v>
      </c>
    </row>
    <row r="1819" spans="1:6" ht="38.25">
      <c r="A1819" s="765" t="s">
        <v>943</v>
      </c>
      <c r="B1819" s="766">
        <v>6535</v>
      </c>
      <c r="C1819" s="766">
        <v>6535</v>
      </c>
      <c r="D1819" s="766">
        <v>6535</v>
      </c>
      <c r="E1819" s="763">
        <v>100</v>
      </c>
      <c r="F1819" s="766">
        <v>0</v>
      </c>
    </row>
    <row r="1820" spans="1:6" ht="12.75">
      <c r="A1820" s="765" t="s">
        <v>533</v>
      </c>
      <c r="B1820" s="766">
        <v>0</v>
      </c>
      <c r="C1820" s="766">
        <v>0</v>
      </c>
      <c r="D1820" s="766">
        <v>532.8</v>
      </c>
      <c r="E1820" s="768" t="s">
        <v>529</v>
      </c>
      <c r="F1820" s="766">
        <v>-198.12</v>
      </c>
    </row>
    <row r="1821" spans="1:6" s="764" customFormat="1" ht="12.75">
      <c r="A1821" s="758" t="s">
        <v>1073</v>
      </c>
      <c r="B1821" s="759"/>
      <c r="C1821" s="759"/>
      <c r="D1821" s="759"/>
      <c r="E1821" s="763"/>
      <c r="F1821" s="759"/>
    </row>
    <row r="1822" spans="1:6" ht="12.75">
      <c r="A1822" s="758" t="s">
        <v>860</v>
      </c>
      <c r="B1822" s="759">
        <v>2887539</v>
      </c>
      <c r="C1822" s="759">
        <v>2564884</v>
      </c>
      <c r="D1822" s="759">
        <v>2294576.47</v>
      </c>
      <c r="E1822" s="760">
        <v>79.46</v>
      </c>
      <c r="F1822" s="759">
        <v>77526.47</v>
      </c>
    </row>
    <row r="1823" spans="1:6" ht="12.75">
      <c r="A1823" s="765" t="s">
        <v>863</v>
      </c>
      <c r="B1823" s="766">
        <v>0</v>
      </c>
      <c r="C1823" s="766">
        <v>0</v>
      </c>
      <c r="D1823" s="766">
        <v>255.65</v>
      </c>
      <c r="E1823" s="768" t="s">
        <v>529</v>
      </c>
      <c r="F1823" s="766">
        <v>101.47</v>
      </c>
    </row>
    <row r="1824" spans="1:6" ht="12.75">
      <c r="A1824" s="765" t="s">
        <v>579</v>
      </c>
      <c r="B1824" s="766">
        <v>1045957</v>
      </c>
      <c r="C1824" s="766">
        <v>1045957</v>
      </c>
      <c r="D1824" s="766">
        <v>775393.82</v>
      </c>
      <c r="E1824" s="763">
        <v>74.13</v>
      </c>
      <c r="F1824" s="766">
        <v>0</v>
      </c>
    </row>
    <row r="1825" spans="1:6" ht="12.75">
      <c r="A1825" s="765" t="s">
        <v>865</v>
      </c>
      <c r="B1825" s="766">
        <v>1045957</v>
      </c>
      <c r="C1825" s="766">
        <v>1045957</v>
      </c>
      <c r="D1825" s="766">
        <v>775393.82</v>
      </c>
      <c r="E1825" s="763">
        <v>74.13</v>
      </c>
      <c r="F1825" s="766">
        <v>0</v>
      </c>
    </row>
    <row r="1826" spans="1:6" ht="12.75">
      <c r="A1826" s="765" t="s">
        <v>996</v>
      </c>
      <c r="B1826" s="766">
        <v>1045957</v>
      </c>
      <c r="C1826" s="766">
        <v>1045957</v>
      </c>
      <c r="D1826" s="766">
        <v>775393.82</v>
      </c>
      <c r="E1826" s="763">
        <v>74.13</v>
      </c>
      <c r="F1826" s="766">
        <v>0</v>
      </c>
    </row>
    <row r="1827" spans="1:6" ht="38.25">
      <c r="A1827" s="765" t="s">
        <v>998</v>
      </c>
      <c r="B1827" s="766">
        <v>1045957</v>
      </c>
      <c r="C1827" s="766">
        <v>1045957</v>
      </c>
      <c r="D1827" s="766">
        <v>775393.82</v>
      </c>
      <c r="E1827" s="763">
        <v>74.13</v>
      </c>
      <c r="F1827" s="766">
        <v>0</v>
      </c>
    </row>
    <row r="1828" spans="1:6" ht="38.25">
      <c r="A1828" s="765" t="s">
        <v>1018</v>
      </c>
      <c r="B1828" s="766">
        <v>1045957</v>
      </c>
      <c r="C1828" s="766">
        <v>1045957</v>
      </c>
      <c r="D1828" s="766">
        <v>775393.82</v>
      </c>
      <c r="E1828" s="763">
        <v>74.13</v>
      </c>
      <c r="F1828" s="766">
        <v>0</v>
      </c>
    </row>
    <row r="1829" spans="1:6" ht="12.75">
      <c r="A1829" s="765" t="s">
        <v>874</v>
      </c>
      <c r="B1829" s="766">
        <v>1841582</v>
      </c>
      <c r="C1829" s="766">
        <v>1518927</v>
      </c>
      <c r="D1829" s="766">
        <v>1518927</v>
      </c>
      <c r="E1829" s="763">
        <v>82.48</v>
      </c>
      <c r="F1829" s="766">
        <v>77425</v>
      </c>
    </row>
    <row r="1830" spans="1:6" ht="25.5">
      <c r="A1830" s="765" t="s">
        <v>876</v>
      </c>
      <c r="B1830" s="766">
        <v>1841582</v>
      </c>
      <c r="C1830" s="766">
        <v>1518927</v>
      </c>
      <c r="D1830" s="766">
        <v>1518927</v>
      </c>
      <c r="E1830" s="763">
        <v>82.48</v>
      </c>
      <c r="F1830" s="766">
        <v>77425</v>
      </c>
    </row>
    <row r="1831" spans="1:6" ht="12.75">
      <c r="A1831" s="758" t="s">
        <v>989</v>
      </c>
      <c r="B1831" s="759">
        <v>2987027</v>
      </c>
      <c r="C1831" s="759">
        <v>2664372</v>
      </c>
      <c r="D1831" s="759">
        <v>1713365.14</v>
      </c>
      <c r="E1831" s="760">
        <v>57.36</v>
      </c>
      <c r="F1831" s="759">
        <v>78659.09</v>
      </c>
    </row>
    <row r="1832" spans="1:6" ht="12.75">
      <c r="A1832" s="765" t="s">
        <v>879</v>
      </c>
      <c r="B1832" s="766">
        <v>2987027</v>
      </c>
      <c r="C1832" s="766">
        <v>2664372</v>
      </c>
      <c r="D1832" s="766">
        <v>1713365.14</v>
      </c>
      <c r="E1832" s="763">
        <v>57.36</v>
      </c>
      <c r="F1832" s="766">
        <v>78659.09</v>
      </c>
    </row>
    <row r="1833" spans="1:6" ht="12.75">
      <c r="A1833" s="765" t="s">
        <v>881</v>
      </c>
      <c r="B1833" s="766">
        <v>110413</v>
      </c>
      <c r="C1833" s="766">
        <v>37306</v>
      </c>
      <c r="D1833" s="766">
        <v>34208.04</v>
      </c>
      <c r="E1833" s="763">
        <v>30.98</v>
      </c>
      <c r="F1833" s="766">
        <v>3659.09</v>
      </c>
    </row>
    <row r="1834" spans="1:6" ht="12.75">
      <c r="A1834" s="765" t="s">
        <v>883</v>
      </c>
      <c r="B1834" s="766">
        <v>45309</v>
      </c>
      <c r="C1834" s="766">
        <v>34840</v>
      </c>
      <c r="D1834" s="766">
        <v>32828.91</v>
      </c>
      <c r="E1834" s="763">
        <v>72.46</v>
      </c>
      <c r="F1834" s="766">
        <v>3520.09</v>
      </c>
    </row>
    <row r="1835" spans="1:6" ht="12.75">
      <c r="A1835" s="765" t="s">
        <v>885</v>
      </c>
      <c r="B1835" s="766">
        <v>34005</v>
      </c>
      <c r="C1835" s="766">
        <v>26422</v>
      </c>
      <c r="D1835" s="766">
        <v>26216.6</v>
      </c>
      <c r="E1835" s="763">
        <v>77.1</v>
      </c>
      <c r="F1835" s="766">
        <v>2836.73</v>
      </c>
    </row>
    <row r="1836" spans="1:6" ht="12.75">
      <c r="A1836" s="765" t="s">
        <v>889</v>
      </c>
      <c r="B1836" s="766">
        <v>65104</v>
      </c>
      <c r="C1836" s="766">
        <v>2466</v>
      </c>
      <c r="D1836" s="766">
        <v>1379.13</v>
      </c>
      <c r="E1836" s="763">
        <v>2.12</v>
      </c>
      <c r="F1836" s="766">
        <v>139</v>
      </c>
    </row>
    <row r="1837" spans="1:6" ht="12.75">
      <c r="A1837" s="765" t="s">
        <v>909</v>
      </c>
      <c r="B1837" s="766">
        <v>313269</v>
      </c>
      <c r="C1837" s="766">
        <v>295952</v>
      </c>
      <c r="D1837" s="766">
        <v>136948.29</v>
      </c>
      <c r="E1837" s="763">
        <v>43.72</v>
      </c>
      <c r="F1837" s="766">
        <v>-21356.44</v>
      </c>
    </row>
    <row r="1838" spans="1:6" ht="12.75">
      <c r="A1838" s="765" t="s">
        <v>911</v>
      </c>
      <c r="B1838" s="766">
        <v>313269</v>
      </c>
      <c r="C1838" s="766">
        <v>295952</v>
      </c>
      <c r="D1838" s="766">
        <v>136948.29</v>
      </c>
      <c r="E1838" s="763">
        <v>43.72</v>
      </c>
      <c r="F1838" s="766">
        <v>-21356.44</v>
      </c>
    </row>
    <row r="1839" spans="1:6" ht="12.75">
      <c r="A1839" s="765" t="s">
        <v>935</v>
      </c>
      <c r="B1839" s="766">
        <v>2563345</v>
      </c>
      <c r="C1839" s="766">
        <v>2331114</v>
      </c>
      <c r="D1839" s="766">
        <v>1542208.81</v>
      </c>
      <c r="E1839" s="763">
        <v>60.16</v>
      </c>
      <c r="F1839" s="766">
        <v>96356.44</v>
      </c>
    </row>
    <row r="1840" spans="1:6" ht="38.25">
      <c r="A1840" s="765" t="s">
        <v>943</v>
      </c>
      <c r="B1840" s="766">
        <v>2563345</v>
      </c>
      <c r="C1840" s="766">
        <v>2331114</v>
      </c>
      <c r="D1840" s="766">
        <v>1542208.81</v>
      </c>
      <c r="E1840" s="763">
        <v>60.16</v>
      </c>
      <c r="F1840" s="766">
        <v>96356.44</v>
      </c>
    </row>
    <row r="1841" spans="1:6" ht="12.75">
      <c r="A1841" s="765" t="s">
        <v>533</v>
      </c>
      <c r="B1841" s="766">
        <v>-99488</v>
      </c>
      <c r="C1841" s="766">
        <v>-99488</v>
      </c>
      <c r="D1841" s="766">
        <v>581211.33</v>
      </c>
      <c r="E1841" s="768" t="s">
        <v>529</v>
      </c>
      <c r="F1841" s="766">
        <v>-1132.62</v>
      </c>
    </row>
    <row r="1842" spans="1:6" ht="12.75">
      <c r="A1842" s="765" t="s">
        <v>534</v>
      </c>
      <c r="B1842" s="766">
        <v>99488</v>
      </c>
      <c r="C1842" s="766">
        <v>99488</v>
      </c>
      <c r="D1842" s="767" t="s">
        <v>529</v>
      </c>
      <c r="E1842" s="768" t="s">
        <v>529</v>
      </c>
      <c r="F1842" s="767" t="s">
        <v>529</v>
      </c>
    </row>
    <row r="1843" spans="1:6" ht="12.75">
      <c r="A1843" s="765" t="s">
        <v>597</v>
      </c>
      <c r="B1843" s="766">
        <v>99488</v>
      </c>
      <c r="C1843" s="766">
        <v>99488</v>
      </c>
      <c r="D1843" s="767" t="s">
        <v>529</v>
      </c>
      <c r="E1843" s="768" t="s">
        <v>529</v>
      </c>
      <c r="F1843" s="767" t="s">
        <v>529</v>
      </c>
    </row>
    <row r="1844" spans="1:6" ht="25.5">
      <c r="A1844" s="765" t="s">
        <v>599</v>
      </c>
      <c r="B1844" s="766">
        <v>99488</v>
      </c>
      <c r="C1844" s="766">
        <v>99488</v>
      </c>
      <c r="D1844" s="767" t="s">
        <v>529</v>
      </c>
      <c r="E1844" s="768" t="s">
        <v>529</v>
      </c>
      <c r="F1844" s="767" t="s">
        <v>529</v>
      </c>
    </row>
    <row r="1845" spans="1:6" s="764" customFormat="1" ht="12.75">
      <c r="A1845" s="758" t="s">
        <v>443</v>
      </c>
      <c r="B1845" s="759"/>
      <c r="C1845" s="759"/>
      <c r="D1845" s="759"/>
      <c r="E1845" s="763"/>
      <c r="F1845" s="759"/>
    </row>
    <row r="1846" spans="1:6" ht="12.75">
      <c r="A1846" s="758" t="s">
        <v>860</v>
      </c>
      <c r="B1846" s="759">
        <v>12843779</v>
      </c>
      <c r="C1846" s="759">
        <v>2115082</v>
      </c>
      <c r="D1846" s="759">
        <v>2113005.47</v>
      </c>
      <c r="E1846" s="760">
        <v>16.45</v>
      </c>
      <c r="F1846" s="759">
        <v>55292.21</v>
      </c>
    </row>
    <row r="1847" spans="1:6" ht="12.75">
      <c r="A1847" s="765" t="s">
        <v>863</v>
      </c>
      <c r="B1847" s="766">
        <v>425466</v>
      </c>
      <c r="C1847" s="766">
        <v>0</v>
      </c>
      <c r="D1847" s="766">
        <v>-2076.53</v>
      </c>
      <c r="E1847" s="763">
        <v>-0.49</v>
      </c>
      <c r="F1847" s="766">
        <v>-2821.79</v>
      </c>
    </row>
    <row r="1848" spans="1:6" ht="12.75">
      <c r="A1848" s="765" t="s">
        <v>579</v>
      </c>
      <c r="B1848" s="766">
        <v>954309</v>
      </c>
      <c r="C1848" s="766">
        <v>0</v>
      </c>
      <c r="D1848" s="766">
        <v>0</v>
      </c>
      <c r="E1848" s="763">
        <v>0</v>
      </c>
      <c r="F1848" s="766">
        <v>0</v>
      </c>
    </row>
    <row r="1849" spans="1:6" ht="12.75">
      <c r="A1849" s="765" t="s">
        <v>868</v>
      </c>
      <c r="B1849" s="766">
        <v>954309</v>
      </c>
      <c r="C1849" s="766">
        <v>0</v>
      </c>
      <c r="D1849" s="766">
        <v>0</v>
      </c>
      <c r="E1849" s="763">
        <v>0</v>
      </c>
      <c r="F1849" s="766">
        <v>0</v>
      </c>
    </row>
    <row r="1850" spans="1:6" ht="12.75">
      <c r="A1850" s="765" t="s">
        <v>870</v>
      </c>
      <c r="B1850" s="766">
        <v>954309</v>
      </c>
      <c r="C1850" s="766">
        <v>0</v>
      </c>
      <c r="D1850" s="766">
        <v>0</v>
      </c>
      <c r="E1850" s="763">
        <v>0</v>
      </c>
      <c r="F1850" s="766">
        <v>0</v>
      </c>
    </row>
    <row r="1851" spans="1:6" ht="25.5">
      <c r="A1851" s="765" t="s">
        <v>872</v>
      </c>
      <c r="B1851" s="766">
        <v>954309</v>
      </c>
      <c r="C1851" s="766">
        <v>0</v>
      </c>
      <c r="D1851" s="766">
        <v>0</v>
      </c>
      <c r="E1851" s="763">
        <v>0</v>
      </c>
      <c r="F1851" s="766">
        <v>0</v>
      </c>
    </row>
    <row r="1852" spans="1:6" ht="12.75">
      <c r="A1852" s="765" t="s">
        <v>874</v>
      </c>
      <c r="B1852" s="766">
        <v>11464004</v>
      </c>
      <c r="C1852" s="766">
        <v>2115082</v>
      </c>
      <c r="D1852" s="766">
        <v>2115082</v>
      </c>
      <c r="E1852" s="763">
        <v>18.45</v>
      </c>
      <c r="F1852" s="766">
        <v>58114</v>
      </c>
    </row>
    <row r="1853" spans="1:6" ht="25.5">
      <c r="A1853" s="765" t="s">
        <v>876</v>
      </c>
      <c r="B1853" s="766">
        <v>11464004</v>
      </c>
      <c r="C1853" s="766">
        <v>2115082</v>
      </c>
      <c r="D1853" s="766">
        <v>2115082</v>
      </c>
      <c r="E1853" s="763">
        <v>18.45</v>
      </c>
      <c r="F1853" s="766">
        <v>58114</v>
      </c>
    </row>
    <row r="1854" spans="1:6" ht="12.75">
      <c r="A1854" s="758" t="s">
        <v>989</v>
      </c>
      <c r="B1854" s="759">
        <v>12843779</v>
      </c>
      <c r="C1854" s="759">
        <v>2115082</v>
      </c>
      <c r="D1854" s="759">
        <v>2059322.38</v>
      </c>
      <c r="E1854" s="760">
        <v>16.03</v>
      </c>
      <c r="F1854" s="759">
        <v>52756.7</v>
      </c>
    </row>
    <row r="1855" spans="1:6" ht="12.75">
      <c r="A1855" s="765" t="s">
        <v>879</v>
      </c>
      <c r="B1855" s="766">
        <v>1643270</v>
      </c>
      <c r="C1855" s="766">
        <v>211522</v>
      </c>
      <c r="D1855" s="766">
        <v>155763.16</v>
      </c>
      <c r="E1855" s="763">
        <v>9.48</v>
      </c>
      <c r="F1855" s="766">
        <v>52756.7</v>
      </c>
    </row>
    <row r="1856" spans="1:6" ht="12.75">
      <c r="A1856" s="765" t="s">
        <v>881</v>
      </c>
      <c r="B1856" s="766">
        <v>884439</v>
      </c>
      <c r="C1856" s="766">
        <v>211522</v>
      </c>
      <c r="D1856" s="766">
        <v>155763.16</v>
      </c>
      <c r="E1856" s="763">
        <v>17.61</v>
      </c>
      <c r="F1856" s="766">
        <v>52756.7</v>
      </c>
    </row>
    <row r="1857" spans="1:6" ht="12.75">
      <c r="A1857" s="765" t="s">
        <v>883</v>
      </c>
      <c r="B1857" s="766">
        <v>72019</v>
      </c>
      <c r="C1857" s="766">
        <v>42994</v>
      </c>
      <c r="D1857" s="766">
        <v>40558.42</v>
      </c>
      <c r="E1857" s="763">
        <v>56.32</v>
      </c>
      <c r="F1857" s="766">
        <v>4017.7</v>
      </c>
    </row>
    <row r="1858" spans="1:6" ht="12.75">
      <c r="A1858" s="765" t="s">
        <v>885</v>
      </c>
      <c r="B1858" s="766">
        <v>57884</v>
      </c>
      <c r="C1858" s="766">
        <v>34445</v>
      </c>
      <c r="D1858" s="766">
        <v>32494.57</v>
      </c>
      <c r="E1858" s="763">
        <v>56.14</v>
      </c>
      <c r="F1858" s="766">
        <v>3237.74</v>
      </c>
    </row>
    <row r="1859" spans="1:6" ht="12.75">
      <c r="A1859" s="765" t="s">
        <v>889</v>
      </c>
      <c r="B1859" s="766">
        <v>812420</v>
      </c>
      <c r="C1859" s="766">
        <v>168528</v>
      </c>
      <c r="D1859" s="766">
        <v>115204.74</v>
      </c>
      <c r="E1859" s="763">
        <v>14.18</v>
      </c>
      <c r="F1859" s="766">
        <v>48739</v>
      </c>
    </row>
    <row r="1860" spans="1:6" ht="12.75">
      <c r="A1860" s="765" t="s">
        <v>909</v>
      </c>
      <c r="B1860" s="766">
        <v>758831</v>
      </c>
      <c r="C1860" s="766">
        <v>0</v>
      </c>
      <c r="D1860" s="766">
        <v>0</v>
      </c>
      <c r="E1860" s="763">
        <v>0</v>
      </c>
      <c r="F1860" s="766">
        <v>0</v>
      </c>
    </row>
    <row r="1861" spans="1:6" ht="12.75">
      <c r="A1861" s="765" t="s">
        <v>911</v>
      </c>
      <c r="B1861" s="766">
        <v>758831</v>
      </c>
      <c r="C1861" s="766">
        <v>0</v>
      </c>
      <c r="D1861" s="766">
        <v>0</v>
      </c>
      <c r="E1861" s="763">
        <v>0</v>
      </c>
      <c r="F1861" s="766">
        <v>0</v>
      </c>
    </row>
    <row r="1862" spans="1:6" ht="12.75">
      <c r="A1862" s="765" t="s">
        <v>945</v>
      </c>
      <c r="B1862" s="766">
        <v>11200509</v>
      </c>
      <c r="C1862" s="766">
        <v>1903560</v>
      </c>
      <c r="D1862" s="766">
        <v>1903559.22</v>
      </c>
      <c r="E1862" s="763">
        <v>17</v>
      </c>
      <c r="F1862" s="766">
        <v>0</v>
      </c>
    </row>
    <row r="1863" spans="1:6" ht="12.75">
      <c r="A1863" s="765" t="s">
        <v>947</v>
      </c>
      <c r="B1863" s="766">
        <v>11200509</v>
      </c>
      <c r="C1863" s="766">
        <v>1903560</v>
      </c>
      <c r="D1863" s="766">
        <v>1903559.22</v>
      </c>
      <c r="E1863" s="763">
        <v>17</v>
      </c>
      <c r="F1863" s="766">
        <v>0</v>
      </c>
    </row>
    <row r="1864" spans="1:6" ht="12.75">
      <c r="A1864" s="765" t="s">
        <v>533</v>
      </c>
      <c r="B1864" s="766">
        <v>0</v>
      </c>
      <c r="C1864" s="766">
        <v>0</v>
      </c>
      <c r="D1864" s="766">
        <v>53683.090000001</v>
      </c>
      <c r="E1864" s="768" t="s">
        <v>529</v>
      </c>
      <c r="F1864" s="766">
        <v>2535.51</v>
      </c>
    </row>
    <row r="1865" spans="1:6" s="764" customFormat="1" ht="12.75">
      <c r="A1865" s="758" t="s">
        <v>1026</v>
      </c>
      <c r="B1865" s="759"/>
      <c r="C1865" s="759"/>
      <c r="D1865" s="759"/>
      <c r="E1865" s="763"/>
      <c r="F1865" s="759"/>
    </row>
    <row r="1866" spans="1:6" ht="12.75">
      <c r="A1866" s="758" t="s">
        <v>860</v>
      </c>
      <c r="B1866" s="759">
        <v>7731572</v>
      </c>
      <c r="C1866" s="759">
        <v>1578409</v>
      </c>
      <c r="D1866" s="759">
        <v>1578092.3</v>
      </c>
      <c r="E1866" s="760">
        <v>20.41</v>
      </c>
      <c r="F1866" s="759">
        <v>1498554.05</v>
      </c>
    </row>
    <row r="1867" spans="1:6" ht="12.75">
      <c r="A1867" s="765" t="s">
        <v>863</v>
      </c>
      <c r="B1867" s="766">
        <v>7660852</v>
      </c>
      <c r="C1867" s="766">
        <v>1575000</v>
      </c>
      <c r="D1867" s="766">
        <v>1574683.3</v>
      </c>
      <c r="E1867" s="763">
        <v>20.55</v>
      </c>
      <c r="F1867" s="766">
        <v>1495554.05</v>
      </c>
    </row>
    <row r="1868" spans="1:6" ht="25.5">
      <c r="A1868" s="765" t="s">
        <v>1016</v>
      </c>
      <c r="B1868" s="766">
        <v>7235386</v>
      </c>
      <c r="C1868" s="766">
        <v>1575000</v>
      </c>
      <c r="D1868" s="766">
        <v>1576759.83</v>
      </c>
      <c r="E1868" s="763">
        <v>21.79</v>
      </c>
      <c r="F1868" s="766">
        <v>1498375.84</v>
      </c>
    </row>
    <row r="1869" spans="1:6" ht="12.75">
      <c r="A1869" s="765" t="s">
        <v>874</v>
      </c>
      <c r="B1869" s="766">
        <v>70720</v>
      </c>
      <c r="C1869" s="766">
        <v>3409</v>
      </c>
      <c r="D1869" s="766">
        <v>3409</v>
      </c>
      <c r="E1869" s="763">
        <v>4.82</v>
      </c>
      <c r="F1869" s="766">
        <v>3000</v>
      </c>
    </row>
    <row r="1870" spans="1:6" ht="25.5">
      <c r="A1870" s="765" t="s">
        <v>876</v>
      </c>
      <c r="B1870" s="766">
        <v>70720</v>
      </c>
      <c r="C1870" s="766">
        <v>3409</v>
      </c>
      <c r="D1870" s="766">
        <v>3409</v>
      </c>
      <c r="E1870" s="763">
        <v>4.82</v>
      </c>
      <c r="F1870" s="766">
        <v>3000</v>
      </c>
    </row>
    <row r="1871" spans="1:6" ht="12.75">
      <c r="A1871" s="758" t="s">
        <v>989</v>
      </c>
      <c r="B1871" s="759">
        <v>7731572</v>
      </c>
      <c r="C1871" s="759">
        <v>1578409</v>
      </c>
      <c r="D1871" s="759">
        <v>1575089.18</v>
      </c>
      <c r="E1871" s="760">
        <v>20.37</v>
      </c>
      <c r="F1871" s="759">
        <v>1495554.03</v>
      </c>
    </row>
    <row r="1872" spans="1:6" ht="12.75">
      <c r="A1872" s="765" t="s">
        <v>879</v>
      </c>
      <c r="B1872" s="766">
        <v>7731572</v>
      </c>
      <c r="C1872" s="766">
        <v>1578409</v>
      </c>
      <c r="D1872" s="766">
        <v>1575089.18</v>
      </c>
      <c r="E1872" s="763">
        <v>20.37</v>
      </c>
      <c r="F1872" s="766">
        <v>1495554.03</v>
      </c>
    </row>
    <row r="1873" spans="1:6" ht="12.75">
      <c r="A1873" s="765" t="s">
        <v>881</v>
      </c>
      <c r="B1873" s="766">
        <v>70720</v>
      </c>
      <c r="C1873" s="766">
        <v>3409</v>
      </c>
      <c r="D1873" s="766">
        <v>405.9</v>
      </c>
      <c r="E1873" s="763">
        <v>0.57</v>
      </c>
      <c r="F1873" s="766">
        <v>0</v>
      </c>
    </row>
    <row r="1874" spans="1:6" ht="12.75">
      <c r="A1874" s="765" t="s">
        <v>889</v>
      </c>
      <c r="B1874" s="766">
        <v>70720</v>
      </c>
      <c r="C1874" s="766">
        <v>3409</v>
      </c>
      <c r="D1874" s="766">
        <v>405.9</v>
      </c>
      <c r="E1874" s="763">
        <v>0.57</v>
      </c>
      <c r="F1874" s="766">
        <v>0</v>
      </c>
    </row>
    <row r="1875" spans="1:6" ht="12.75">
      <c r="A1875" s="765" t="s">
        <v>909</v>
      </c>
      <c r="B1875" s="766">
        <v>425466</v>
      </c>
      <c r="C1875" s="766">
        <v>0</v>
      </c>
      <c r="D1875" s="766">
        <v>0</v>
      </c>
      <c r="E1875" s="763">
        <v>0</v>
      </c>
      <c r="F1875" s="766">
        <v>0</v>
      </c>
    </row>
    <row r="1876" spans="1:6" ht="12.75">
      <c r="A1876" s="765" t="s">
        <v>911</v>
      </c>
      <c r="B1876" s="766">
        <v>425466</v>
      </c>
      <c r="C1876" s="766">
        <v>0</v>
      </c>
      <c r="D1876" s="766">
        <v>0</v>
      </c>
      <c r="E1876" s="763">
        <v>0</v>
      </c>
      <c r="F1876" s="766">
        <v>0</v>
      </c>
    </row>
    <row r="1877" spans="1:6" ht="12.75">
      <c r="A1877" s="765" t="s">
        <v>935</v>
      </c>
      <c r="B1877" s="766">
        <v>7235386</v>
      </c>
      <c r="C1877" s="766">
        <v>1575000</v>
      </c>
      <c r="D1877" s="766">
        <v>1574683.28</v>
      </c>
      <c r="E1877" s="763">
        <v>21.76</v>
      </c>
      <c r="F1877" s="766">
        <v>1495554.03</v>
      </c>
    </row>
    <row r="1878" spans="1:6" ht="12.75">
      <c r="A1878" s="765" t="s">
        <v>1022</v>
      </c>
      <c r="B1878" s="766">
        <v>7235386</v>
      </c>
      <c r="C1878" s="766">
        <v>1575000</v>
      </c>
      <c r="D1878" s="766">
        <v>1574683.28</v>
      </c>
      <c r="E1878" s="763">
        <v>21.76</v>
      </c>
      <c r="F1878" s="766">
        <v>1495554.03</v>
      </c>
    </row>
    <row r="1879" spans="1:6" ht="38.25">
      <c r="A1879" s="765" t="s">
        <v>1024</v>
      </c>
      <c r="B1879" s="766">
        <v>7235386</v>
      </c>
      <c r="C1879" s="766">
        <v>1575000</v>
      </c>
      <c r="D1879" s="766">
        <v>1574683.28</v>
      </c>
      <c r="E1879" s="763">
        <v>21.76</v>
      </c>
      <c r="F1879" s="766">
        <v>1495554.03</v>
      </c>
    </row>
    <row r="1880" spans="1:6" ht="12.75">
      <c r="A1880" s="765" t="s">
        <v>533</v>
      </c>
      <c r="B1880" s="766">
        <v>0</v>
      </c>
      <c r="C1880" s="766">
        <v>0</v>
      </c>
      <c r="D1880" s="766">
        <v>3003.12</v>
      </c>
      <c r="E1880" s="768" t="s">
        <v>529</v>
      </c>
      <c r="F1880" s="766">
        <v>3000.02</v>
      </c>
    </row>
    <row r="1881" spans="1:6" s="764" customFormat="1" ht="12.75">
      <c r="A1881" s="758" t="s">
        <v>1038</v>
      </c>
      <c r="B1881" s="759"/>
      <c r="C1881" s="759"/>
      <c r="D1881" s="759"/>
      <c r="E1881" s="763"/>
      <c r="F1881" s="759"/>
    </row>
    <row r="1882" spans="1:6" ht="12.75">
      <c r="A1882" s="758" t="s">
        <v>860</v>
      </c>
      <c r="B1882" s="759">
        <v>17859</v>
      </c>
      <c r="C1882" s="759">
        <v>17859</v>
      </c>
      <c r="D1882" s="759">
        <v>17859</v>
      </c>
      <c r="E1882" s="760">
        <v>100</v>
      </c>
      <c r="F1882" s="759">
        <v>0</v>
      </c>
    </row>
    <row r="1883" spans="1:6" ht="12.75">
      <c r="A1883" s="765" t="s">
        <v>874</v>
      </c>
      <c r="B1883" s="766">
        <v>17859</v>
      </c>
      <c r="C1883" s="766">
        <v>17859</v>
      </c>
      <c r="D1883" s="766">
        <v>17859</v>
      </c>
      <c r="E1883" s="763">
        <v>100</v>
      </c>
      <c r="F1883" s="766">
        <v>0</v>
      </c>
    </row>
    <row r="1884" spans="1:6" ht="25.5">
      <c r="A1884" s="765" t="s">
        <v>876</v>
      </c>
      <c r="B1884" s="766">
        <v>17859</v>
      </c>
      <c r="C1884" s="766">
        <v>17859</v>
      </c>
      <c r="D1884" s="766">
        <v>17859</v>
      </c>
      <c r="E1884" s="763">
        <v>100</v>
      </c>
      <c r="F1884" s="766">
        <v>0</v>
      </c>
    </row>
    <row r="1885" spans="1:6" ht="12.75">
      <c r="A1885" s="758" t="s">
        <v>989</v>
      </c>
      <c r="B1885" s="759">
        <v>17859</v>
      </c>
      <c r="C1885" s="759">
        <v>17859</v>
      </c>
      <c r="D1885" s="759">
        <v>10212.4</v>
      </c>
      <c r="E1885" s="760">
        <v>57.18</v>
      </c>
      <c r="F1885" s="759">
        <v>0</v>
      </c>
    </row>
    <row r="1886" spans="1:6" ht="12.75">
      <c r="A1886" s="765" t="s">
        <v>879</v>
      </c>
      <c r="B1886" s="766">
        <v>17859</v>
      </c>
      <c r="C1886" s="766">
        <v>17859</v>
      </c>
      <c r="D1886" s="766">
        <v>10212.4</v>
      </c>
      <c r="E1886" s="763">
        <v>57.18</v>
      </c>
      <c r="F1886" s="766">
        <v>0</v>
      </c>
    </row>
    <row r="1887" spans="1:6" ht="12.75">
      <c r="A1887" s="765" t="s">
        <v>881</v>
      </c>
      <c r="B1887" s="766">
        <v>17859</v>
      </c>
      <c r="C1887" s="766">
        <v>17859</v>
      </c>
      <c r="D1887" s="766">
        <v>10212.4</v>
      </c>
      <c r="E1887" s="763">
        <v>57.18</v>
      </c>
      <c r="F1887" s="766">
        <v>0</v>
      </c>
    </row>
    <row r="1888" spans="1:6" ht="12.75">
      <c r="A1888" s="765" t="s">
        <v>889</v>
      </c>
      <c r="B1888" s="766">
        <v>17859</v>
      </c>
      <c r="C1888" s="766">
        <v>17859</v>
      </c>
      <c r="D1888" s="766">
        <v>10212.4</v>
      </c>
      <c r="E1888" s="763">
        <v>57.18</v>
      </c>
      <c r="F1888" s="766">
        <v>0</v>
      </c>
    </row>
    <row r="1889" spans="1:6" ht="12.75">
      <c r="A1889" s="765" t="s">
        <v>533</v>
      </c>
      <c r="B1889" s="766">
        <v>0</v>
      </c>
      <c r="C1889" s="766">
        <v>0</v>
      </c>
      <c r="D1889" s="766">
        <v>7646.6</v>
      </c>
      <c r="E1889" s="768" t="s">
        <v>529</v>
      </c>
      <c r="F1889" s="766">
        <v>0</v>
      </c>
    </row>
    <row r="1890" spans="1:6" s="764" customFormat="1" ht="12.75">
      <c r="A1890" s="758" t="s">
        <v>1048</v>
      </c>
      <c r="B1890" s="759"/>
      <c r="C1890" s="759"/>
      <c r="D1890" s="759"/>
      <c r="E1890" s="763"/>
      <c r="F1890" s="759"/>
    </row>
    <row r="1891" spans="1:6" ht="12.75">
      <c r="A1891" s="758" t="s">
        <v>860</v>
      </c>
      <c r="B1891" s="759">
        <v>2772335</v>
      </c>
      <c r="C1891" s="759">
        <v>171668</v>
      </c>
      <c r="D1891" s="759">
        <v>171668</v>
      </c>
      <c r="E1891" s="760">
        <v>6.19</v>
      </c>
      <c r="F1891" s="759">
        <v>59497</v>
      </c>
    </row>
    <row r="1892" spans="1:6" ht="12.75">
      <c r="A1892" s="765" t="s">
        <v>874</v>
      </c>
      <c r="B1892" s="766">
        <v>2772335</v>
      </c>
      <c r="C1892" s="766">
        <v>171668</v>
      </c>
      <c r="D1892" s="766">
        <v>171668</v>
      </c>
      <c r="E1892" s="763">
        <v>6.19</v>
      </c>
      <c r="F1892" s="766">
        <v>59497</v>
      </c>
    </row>
    <row r="1893" spans="1:6" ht="25.5">
      <c r="A1893" s="765" t="s">
        <v>876</v>
      </c>
      <c r="B1893" s="766">
        <v>2772335</v>
      </c>
      <c r="C1893" s="766">
        <v>171668</v>
      </c>
      <c r="D1893" s="766">
        <v>171668</v>
      </c>
      <c r="E1893" s="763">
        <v>6.19</v>
      </c>
      <c r="F1893" s="766">
        <v>59497</v>
      </c>
    </row>
    <row r="1894" spans="1:6" ht="12.75">
      <c r="A1894" s="758" t="s">
        <v>989</v>
      </c>
      <c r="B1894" s="759">
        <v>2772335</v>
      </c>
      <c r="C1894" s="759">
        <v>171668</v>
      </c>
      <c r="D1894" s="759">
        <v>126924.76</v>
      </c>
      <c r="E1894" s="760">
        <v>4.58</v>
      </c>
      <c r="F1894" s="759">
        <v>50494.93</v>
      </c>
    </row>
    <row r="1895" spans="1:6" ht="12.75">
      <c r="A1895" s="765" t="s">
        <v>879</v>
      </c>
      <c r="B1895" s="766">
        <v>1092152</v>
      </c>
      <c r="C1895" s="766">
        <v>171668</v>
      </c>
      <c r="D1895" s="766">
        <v>126924.76</v>
      </c>
      <c r="E1895" s="763">
        <v>11.62</v>
      </c>
      <c r="F1895" s="766">
        <v>50494.93</v>
      </c>
    </row>
    <row r="1896" spans="1:6" ht="12.75">
      <c r="A1896" s="765" t="s">
        <v>881</v>
      </c>
      <c r="B1896" s="766">
        <v>758787</v>
      </c>
      <c r="C1896" s="766">
        <v>171668</v>
      </c>
      <c r="D1896" s="766">
        <v>126924.76</v>
      </c>
      <c r="E1896" s="763">
        <v>16.73</v>
      </c>
      <c r="F1896" s="766">
        <v>50494.93</v>
      </c>
    </row>
    <row r="1897" spans="1:6" ht="12.75">
      <c r="A1897" s="765" t="s">
        <v>883</v>
      </c>
      <c r="B1897" s="766">
        <v>55735</v>
      </c>
      <c r="C1897" s="766">
        <v>30742</v>
      </c>
      <c r="D1897" s="766">
        <v>28672.32</v>
      </c>
      <c r="E1897" s="763">
        <v>51.44</v>
      </c>
      <c r="F1897" s="766">
        <v>2655.52</v>
      </c>
    </row>
    <row r="1898" spans="1:6" ht="12.75">
      <c r="A1898" s="765" t="s">
        <v>885</v>
      </c>
      <c r="B1898" s="766">
        <v>44915</v>
      </c>
      <c r="C1898" s="766">
        <v>24776</v>
      </c>
      <c r="D1898" s="766">
        <v>23106.05</v>
      </c>
      <c r="E1898" s="763">
        <v>51.44</v>
      </c>
      <c r="F1898" s="766">
        <v>2140</v>
      </c>
    </row>
    <row r="1899" spans="1:6" ht="12.75">
      <c r="A1899" s="765" t="s">
        <v>889</v>
      </c>
      <c r="B1899" s="766">
        <v>703052</v>
      </c>
      <c r="C1899" s="766">
        <v>140926</v>
      </c>
      <c r="D1899" s="766">
        <v>98252.44</v>
      </c>
      <c r="E1899" s="763">
        <v>13.98</v>
      </c>
      <c r="F1899" s="766">
        <v>47839.41</v>
      </c>
    </row>
    <row r="1900" spans="1:6" ht="12.75">
      <c r="A1900" s="765" t="s">
        <v>909</v>
      </c>
      <c r="B1900" s="766">
        <v>333365</v>
      </c>
      <c r="C1900" s="766">
        <v>0</v>
      </c>
      <c r="D1900" s="766">
        <v>0</v>
      </c>
      <c r="E1900" s="763">
        <v>0</v>
      </c>
      <c r="F1900" s="766">
        <v>0</v>
      </c>
    </row>
    <row r="1901" spans="1:6" ht="12.75">
      <c r="A1901" s="765" t="s">
        <v>911</v>
      </c>
      <c r="B1901" s="766">
        <v>333365</v>
      </c>
      <c r="C1901" s="766">
        <v>0</v>
      </c>
      <c r="D1901" s="766">
        <v>0</v>
      </c>
      <c r="E1901" s="763">
        <v>0</v>
      </c>
      <c r="F1901" s="766">
        <v>0</v>
      </c>
    </row>
    <row r="1902" spans="1:6" ht="12.75">
      <c r="A1902" s="765" t="s">
        <v>945</v>
      </c>
      <c r="B1902" s="766">
        <v>1680183</v>
      </c>
      <c r="C1902" s="766">
        <v>0</v>
      </c>
      <c r="D1902" s="766">
        <v>0</v>
      </c>
      <c r="E1902" s="763">
        <v>0</v>
      </c>
      <c r="F1902" s="766">
        <v>0</v>
      </c>
    </row>
    <row r="1903" spans="1:6" ht="12.75">
      <c r="A1903" s="765" t="s">
        <v>947</v>
      </c>
      <c r="B1903" s="766">
        <v>1680183</v>
      </c>
      <c r="C1903" s="766">
        <v>0</v>
      </c>
      <c r="D1903" s="766">
        <v>0</v>
      </c>
      <c r="E1903" s="763">
        <v>0</v>
      </c>
      <c r="F1903" s="766">
        <v>0</v>
      </c>
    </row>
    <row r="1904" spans="1:6" ht="12.75">
      <c r="A1904" s="765" t="s">
        <v>533</v>
      </c>
      <c r="B1904" s="766">
        <v>0</v>
      </c>
      <c r="C1904" s="766">
        <v>0</v>
      </c>
      <c r="D1904" s="766">
        <v>44743.24</v>
      </c>
      <c r="E1904" s="768" t="s">
        <v>529</v>
      </c>
      <c r="F1904" s="766">
        <v>9002.07</v>
      </c>
    </row>
    <row r="1905" spans="1:6" s="764" customFormat="1" ht="12.75">
      <c r="A1905" s="758" t="s">
        <v>1073</v>
      </c>
      <c r="B1905" s="759"/>
      <c r="C1905" s="759"/>
      <c r="D1905" s="759"/>
      <c r="E1905" s="763"/>
      <c r="F1905" s="759"/>
    </row>
    <row r="1906" spans="1:6" ht="12.75">
      <c r="A1906" s="758" t="s">
        <v>860</v>
      </c>
      <c r="B1906" s="759">
        <v>9557399</v>
      </c>
      <c r="C1906" s="759">
        <v>1922146</v>
      </c>
      <c r="D1906" s="759">
        <v>1922146</v>
      </c>
      <c r="E1906" s="760">
        <v>20.11</v>
      </c>
      <c r="F1906" s="759">
        <v>-4383</v>
      </c>
    </row>
    <row r="1907" spans="1:6" ht="12.75">
      <c r="A1907" s="765" t="s">
        <v>579</v>
      </c>
      <c r="B1907" s="766">
        <v>954309</v>
      </c>
      <c r="C1907" s="766">
        <v>0</v>
      </c>
      <c r="D1907" s="766">
        <v>0</v>
      </c>
      <c r="E1907" s="763">
        <v>0</v>
      </c>
      <c r="F1907" s="766">
        <v>0</v>
      </c>
    </row>
    <row r="1908" spans="1:6" ht="12.75">
      <c r="A1908" s="765" t="s">
        <v>868</v>
      </c>
      <c r="B1908" s="766">
        <v>954309</v>
      </c>
      <c r="C1908" s="766">
        <v>0</v>
      </c>
      <c r="D1908" s="766">
        <v>0</v>
      </c>
      <c r="E1908" s="763">
        <v>0</v>
      </c>
      <c r="F1908" s="766">
        <v>0</v>
      </c>
    </row>
    <row r="1909" spans="1:6" ht="12.75">
      <c r="A1909" s="765" t="s">
        <v>870</v>
      </c>
      <c r="B1909" s="766">
        <v>954309</v>
      </c>
      <c r="C1909" s="766">
        <v>0</v>
      </c>
      <c r="D1909" s="766">
        <v>0</v>
      </c>
      <c r="E1909" s="763">
        <v>0</v>
      </c>
      <c r="F1909" s="766">
        <v>0</v>
      </c>
    </row>
    <row r="1910" spans="1:6" ht="25.5">
      <c r="A1910" s="765" t="s">
        <v>872</v>
      </c>
      <c r="B1910" s="766">
        <v>954309</v>
      </c>
      <c r="C1910" s="766">
        <v>0</v>
      </c>
      <c r="D1910" s="766">
        <v>0</v>
      </c>
      <c r="E1910" s="763">
        <v>0</v>
      </c>
      <c r="F1910" s="766">
        <v>0</v>
      </c>
    </row>
    <row r="1911" spans="1:6" ht="12.75">
      <c r="A1911" s="765" t="s">
        <v>874</v>
      </c>
      <c r="B1911" s="766">
        <v>8603090</v>
      </c>
      <c r="C1911" s="766">
        <v>1922146</v>
      </c>
      <c r="D1911" s="766">
        <v>1922146</v>
      </c>
      <c r="E1911" s="763">
        <v>22.34</v>
      </c>
      <c r="F1911" s="766">
        <v>-4383</v>
      </c>
    </row>
    <row r="1912" spans="1:6" ht="25.5">
      <c r="A1912" s="765" t="s">
        <v>876</v>
      </c>
      <c r="B1912" s="766">
        <v>8603090</v>
      </c>
      <c r="C1912" s="766">
        <v>1922146</v>
      </c>
      <c r="D1912" s="766">
        <v>1922146</v>
      </c>
      <c r="E1912" s="763">
        <v>22.34</v>
      </c>
      <c r="F1912" s="766">
        <v>-4383</v>
      </c>
    </row>
    <row r="1913" spans="1:6" ht="12.75">
      <c r="A1913" s="758" t="s">
        <v>989</v>
      </c>
      <c r="B1913" s="759">
        <v>9557399</v>
      </c>
      <c r="C1913" s="759">
        <v>1922146</v>
      </c>
      <c r="D1913" s="759">
        <v>1921779.32</v>
      </c>
      <c r="E1913" s="760">
        <v>20.11</v>
      </c>
      <c r="F1913" s="759">
        <v>2261.77</v>
      </c>
    </row>
    <row r="1914" spans="1:6" ht="12.75">
      <c r="A1914" s="765" t="s">
        <v>879</v>
      </c>
      <c r="B1914" s="766">
        <v>37073</v>
      </c>
      <c r="C1914" s="766">
        <v>18586</v>
      </c>
      <c r="D1914" s="766">
        <v>18220.1</v>
      </c>
      <c r="E1914" s="763">
        <v>49.15</v>
      </c>
      <c r="F1914" s="766">
        <v>2261.77</v>
      </c>
    </row>
    <row r="1915" spans="1:6" ht="12.75">
      <c r="A1915" s="765" t="s">
        <v>881</v>
      </c>
      <c r="B1915" s="766">
        <v>37073</v>
      </c>
      <c r="C1915" s="766">
        <v>18586</v>
      </c>
      <c r="D1915" s="766">
        <v>18220.1</v>
      </c>
      <c r="E1915" s="763">
        <v>49.15</v>
      </c>
      <c r="F1915" s="766">
        <v>2261.77</v>
      </c>
    </row>
    <row r="1916" spans="1:6" ht="12.75">
      <c r="A1916" s="765" t="s">
        <v>883</v>
      </c>
      <c r="B1916" s="766">
        <v>16284</v>
      </c>
      <c r="C1916" s="766">
        <v>12252</v>
      </c>
      <c r="D1916" s="766">
        <v>11886.1</v>
      </c>
      <c r="E1916" s="763">
        <v>72.99</v>
      </c>
      <c r="F1916" s="766">
        <v>1362.18</v>
      </c>
    </row>
    <row r="1917" spans="1:6" ht="12.75">
      <c r="A1917" s="765" t="s">
        <v>885</v>
      </c>
      <c r="B1917" s="766">
        <v>12969</v>
      </c>
      <c r="C1917" s="766">
        <v>9669</v>
      </c>
      <c r="D1917" s="766">
        <v>9388.52</v>
      </c>
      <c r="E1917" s="763">
        <v>72.39</v>
      </c>
      <c r="F1917" s="766">
        <v>1097.74</v>
      </c>
    </row>
    <row r="1918" spans="1:6" ht="12.75">
      <c r="A1918" s="765" t="s">
        <v>889</v>
      </c>
      <c r="B1918" s="766">
        <v>20789</v>
      </c>
      <c r="C1918" s="766">
        <v>6334</v>
      </c>
      <c r="D1918" s="766">
        <v>6334</v>
      </c>
      <c r="E1918" s="763">
        <v>30.47</v>
      </c>
      <c r="F1918" s="766">
        <v>899.59</v>
      </c>
    </row>
    <row r="1919" spans="1:6" ht="12.75">
      <c r="A1919" s="765" t="s">
        <v>945</v>
      </c>
      <c r="B1919" s="766">
        <v>9520326</v>
      </c>
      <c r="C1919" s="766">
        <v>1903560</v>
      </c>
      <c r="D1919" s="766">
        <v>1903559.22</v>
      </c>
      <c r="E1919" s="763">
        <v>19.99</v>
      </c>
      <c r="F1919" s="766">
        <v>0</v>
      </c>
    </row>
    <row r="1920" spans="1:6" ht="12.75">
      <c r="A1920" s="765" t="s">
        <v>947</v>
      </c>
      <c r="B1920" s="766">
        <v>9520326</v>
      </c>
      <c r="C1920" s="766">
        <v>1903560</v>
      </c>
      <c r="D1920" s="766">
        <v>1903559.22</v>
      </c>
      <c r="E1920" s="763">
        <v>19.99</v>
      </c>
      <c r="F1920" s="766">
        <v>0</v>
      </c>
    </row>
    <row r="1921" spans="1:6" ht="12.75">
      <c r="A1921" s="765" t="s">
        <v>533</v>
      </c>
      <c r="B1921" s="766">
        <v>0</v>
      </c>
      <c r="C1921" s="766">
        <v>0</v>
      </c>
      <c r="D1921" s="766">
        <v>366.68</v>
      </c>
      <c r="E1921" s="768" t="s">
        <v>529</v>
      </c>
      <c r="F1921" s="766">
        <v>-6644.77</v>
      </c>
    </row>
    <row r="1922" spans="1:6" s="764" customFormat="1" ht="12.75">
      <c r="A1922" s="758" t="s">
        <v>444</v>
      </c>
      <c r="B1922" s="759"/>
      <c r="C1922" s="759"/>
      <c r="D1922" s="759"/>
      <c r="E1922" s="763"/>
      <c r="F1922" s="759"/>
    </row>
    <row r="1923" spans="1:6" ht="12.75">
      <c r="A1923" s="758" t="s">
        <v>860</v>
      </c>
      <c r="B1923" s="759">
        <v>13311745</v>
      </c>
      <c r="C1923" s="759">
        <v>6174010</v>
      </c>
      <c r="D1923" s="759">
        <v>7789597.94</v>
      </c>
      <c r="E1923" s="760">
        <v>58.52</v>
      </c>
      <c r="F1923" s="759">
        <v>722808.78</v>
      </c>
    </row>
    <row r="1924" spans="1:6" ht="25.5">
      <c r="A1924" s="765" t="s">
        <v>577</v>
      </c>
      <c r="B1924" s="766">
        <v>2859</v>
      </c>
      <c r="C1924" s="766">
        <v>2859</v>
      </c>
      <c r="D1924" s="766">
        <v>2859</v>
      </c>
      <c r="E1924" s="763">
        <v>100</v>
      </c>
      <c r="F1924" s="766">
        <v>0</v>
      </c>
    </row>
    <row r="1925" spans="1:6" ht="12.75">
      <c r="A1925" s="765" t="s">
        <v>863</v>
      </c>
      <c r="B1925" s="766">
        <v>6700285</v>
      </c>
      <c r="C1925" s="766">
        <v>4783362</v>
      </c>
      <c r="D1925" s="766">
        <v>6398949.94</v>
      </c>
      <c r="E1925" s="763">
        <v>95.5</v>
      </c>
      <c r="F1925" s="766">
        <v>607448.78</v>
      </c>
    </row>
    <row r="1926" spans="1:6" ht="12.75">
      <c r="A1926" s="765" t="s">
        <v>874</v>
      </c>
      <c r="B1926" s="766">
        <v>6608601</v>
      </c>
      <c r="C1926" s="766">
        <v>1387789</v>
      </c>
      <c r="D1926" s="766">
        <v>1387789</v>
      </c>
      <c r="E1926" s="763">
        <v>21</v>
      </c>
      <c r="F1926" s="766">
        <v>115360</v>
      </c>
    </row>
    <row r="1927" spans="1:6" ht="25.5">
      <c r="A1927" s="765" t="s">
        <v>876</v>
      </c>
      <c r="B1927" s="766">
        <v>6608601</v>
      </c>
      <c r="C1927" s="766">
        <v>1387789</v>
      </c>
      <c r="D1927" s="766">
        <v>1387789</v>
      </c>
      <c r="E1927" s="763">
        <v>21</v>
      </c>
      <c r="F1927" s="766">
        <v>115360</v>
      </c>
    </row>
    <row r="1928" spans="1:6" ht="12.75">
      <c r="A1928" s="758" t="s">
        <v>989</v>
      </c>
      <c r="B1928" s="759">
        <v>14205771</v>
      </c>
      <c r="C1928" s="759">
        <v>6744350</v>
      </c>
      <c r="D1928" s="759">
        <v>6032392.38</v>
      </c>
      <c r="E1928" s="760">
        <v>42.46</v>
      </c>
      <c r="F1928" s="759">
        <v>2147365.24</v>
      </c>
    </row>
    <row r="1929" spans="1:6" ht="12.75">
      <c r="A1929" s="765" t="s">
        <v>879</v>
      </c>
      <c r="B1929" s="766">
        <v>1368630</v>
      </c>
      <c r="C1929" s="766">
        <v>720494</v>
      </c>
      <c r="D1929" s="766">
        <v>365018.83</v>
      </c>
      <c r="E1929" s="763">
        <v>26.67</v>
      </c>
      <c r="F1929" s="766">
        <v>31045.58</v>
      </c>
    </row>
    <row r="1930" spans="1:6" ht="12.75">
      <c r="A1930" s="765" t="s">
        <v>881</v>
      </c>
      <c r="B1930" s="766">
        <v>1013207</v>
      </c>
      <c r="C1930" s="766">
        <v>365071</v>
      </c>
      <c r="D1930" s="766">
        <v>248780.5</v>
      </c>
      <c r="E1930" s="763">
        <v>24.55</v>
      </c>
      <c r="F1930" s="766">
        <v>31045.58</v>
      </c>
    </row>
    <row r="1931" spans="1:6" ht="12.75">
      <c r="A1931" s="765" t="s">
        <v>883</v>
      </c>
      <c r="B1931" s="766">
        <v>256182</v>
      </c>
      <c r="C1931" s="766">
        <v>104592</v>
      </c>
      <c r="D1931" s="766">
        <v>81451</v>
      </c>
      <c r="E1931" s="763">
        <v>31.79</v>
      </c>
      <c r="F1931" s="766">
        <v>13001.72</v>
      </c>
    </row>
    <row r="1932" spans="1:6" ht="12.75">
      <c r="A1932" s="765" t="s">
        <v>885</v>
      </c>
      <c r="B1932" s="766">
        <v>202914</v>
      </c>
      <c r="C1932" s="766">
        <v>83176</v>
      </c>
      <c r="D1932" s="766">
        <v>64775.54</v>
      </c>
      <c r="E1932" s="763">
        <v>31.92</v>
      </c>
      <c r="F1932" s="766">
        <v>10704.56</v>
      </c>
    </row>
    <row r="1933" spans="1:6" ht="12.75">
      <c r="A1933" s="765" t="s">
        <v>889</v>
      </c>
      <c r="B1933" s="766">
        <v>757025</v>
      </c>
      <c r="C1933" s="766">
        <v>260479</v>
      </c>
      <c r="D1933" s="766">
        <v>167329.5</v>
      </c>
      <c r="E1933" s="763">
        <v>22.1</v>
      </c>
      <c r="F1933" s="766">
        <v>18043.86</v>
      </c>
    </row>
    <row r="1934" spans="1:6" ht="12.75">
      <c r="A1934" s="765" t="s">
        <v>909</v>
      </c>
      <c r="B1934" s="766">
        <v>33245</v>
      </c>
      <c r="C1934" s="766">
        <v>33245</v>
      </c>
      <c r="D1934" s="766">
        <v>0</v>
      </c>
      <c r="E1934" s="763">
        <v>0</v>
      </c>
      <c r="F1934" s="766">
        <v>0</v>
      </c>
    </row>
    <row r="1935" spans="1:6" ht="12.75">
      <c r="A1935" s="765" t="s">
        <v>911</v>
      </c>
      <c r="B1935" s="766">
        <v>33245</v>
      </c>
      <c r="C1935" s="766">
        <v>33245</v>
      </c>
      <c r="D1935" s="766">
        <v>0</v>
      </c>
      <c r="E1935" s="763">
        <v>0</v>
      </c>
      <c r="F1935" s="766">
        <v>0</v>
      </c>
    </row>
    <row r="1936" spans="1:6" ht="25.5">
      <c r="A1936" s="765" t="s">
        <v>929</v>
      </c>
      <c r="B1936" s="766">
        <v>122178</v>
      </c>
      <c r="C1936" s="766">
        <v>122178</v>
      </c>
      <c r="D1936" s="766">
        <v>116238.33</v>
      </c>
      <c r="E1936" s="763">
        <v>95.14</v>
      </c>
      <c r="F1936" s="766">
        <v>0</v>
      </c>
    </row>
    <row r="1937" spans="1:6" ht="12.75">
      <c r="A1937" s="765" t="s">
        <v>933</v>
      </c>
      <c r="B1937" s="766">
        <v>122178</v>
      </c>
      <c r="C1937" s="766">
        <v>122178</v>
      </c>
      <c r="D1937" s="766">
        <v>116238.33</v>
      </c>
      <c r="E1937" s="763">
        <v>95.14</v>
      </c>
      <c r="F1937" s="766">
        <v>0</v>
      </c>
    </row>
    <row r="1938" spans="1:6" ht="12.75">
      <c r="A1938" s="765" t="s">
        <v>935</v>
      </c>
      <c r="B1938" s="766">
        <v>200000</v>
      </c>
      <c r="C1938" s="766">
        <v>200000</v>
      </c>
      <c r="D1938" s="766">
        <v>0</v>
      </c>
      <c r="E1938" s="763">
        <v>0</v>
      </c>
      <c r="F1938" s="766">
        <v>0</v>
      </c>
    </row>
    <row r="1939" spans="1:6" ht="38.25">
      <c r="A1939" s="765" t="s">
        <v>943</v>
      </c>
      <c r="B1939" s="766">
        <v>200000</v>
      </c>
      <c r="C1939" s="766">
        <v>200000</v>
      </c>
      <c r="D1939" s="766">
        <v>0</v>
      </c>
      <c r="E1939" s="763">
        <v>0</v>
      </c>
      <c r="F1939" s="766">
        <v>0</v>
      </c>
    </row>
    <row r="1940" spans="1:6" ht="12.75">
      <c r="A1940" s="765" t="s">
        <v>945</v>
      </c>
      <c r="B1940" s="766">
        <v>12837141</v>
      </c>
      <c r="C1940" s="766">
        <v>6023856</v>
      </c>
      <c r="D1940" s="766">
        <v>5667373.55</v>
      </c>
      <c r="E1940" s="763">
        <v>44.15</v>
      </c>
      <c r="F1940" s="766">
        <v>2116319.66</v>
      </c>
    </row>
    <row r="1941" spans="1:6" ht="12.75">
      <c r="A1941" s="765" t="s">
        <v>947</v>
      </c>
      <c r="B1941" s="766">
        <v>12837141</v>
      </c>
      <c r="C1941" s="766">
        <v>6023856</v>
      </c>
      <c r="D1941" s="766">
        <v>5667373.55</v>
      </c>
      <c r="E1941" s="763">
        <v>44.15</v>
      </c>
      <c r="F1941" s="766">
        <v>2116319.66</v>
      </c>
    </row>
    <row r="1942" spans="1:6" ht="12.75">
      <c r="A1942" s="765" t="s">
        <v>533</v>
      </c>
      <c r="B1942" s="766">
        <v>-894026</v>
      </c>
      <c r="C1942" s="766">
        <v>-570340</v>
      </c>
      <c r="D1942" s="766">
        <v>1757205.56</v>
      </c>
      <c r="E1942" s="768" t="s">
        <v>529</v>
      </c>
      <c r="F1942" s="766">
        <v>-1424556.46</v>
      </c>
    </row>
    <row r="1943" spans="1:6" ht="12.75">
      <c r="A1943" s="765" t="s">
        <v>534</v>
      </c>
      <c r="B1943" s="766">
        <v>894026</v>
      </c>
      <c r="C1943" s="766">
        <v>570340</v>
      </c>
      <c r="D1943" s="767" t="s">
        <v>529</v>
      </c>
      <c r="E1943" s="768" t="s">
        <v>529</v>
      </c>
      <c r="F1943" s="767" t="s">
        <v>529</v>
      </c>
    </row>
    <row r="1944" spans="1:6" ht="12.75">
      <c r="A1944" s="765" t="s">
        <v>597</v>
      </c>
      <c r="B1944" s="766">
        <v>894026</v>
      </c>
      <c r="C1944" s="766">
        <v>570340</v>
      </c>
      <c r="D1944" s="767" t="s">
        <v>529</v>
      </c>
      <c r="E1944" s="768" t="s">
        <v>529</v>
      </c>
      <c r="F1944" s="767" t="s">
        <v>529</v>
      </c>
    </row>
    <row r="1945" spans="1:6" ht="25.5">
      <c r="A1945" s="765" t="s">
        <v>599</v>
      </c>
      <c r="B1945" s="766">
        <v>894026</v>
      </c>
      <c r="C1945" s="766">
        <v>570340</v>
      </c>
      <c r="D1945" s="767" t="s">
        <v>529</v>
      </c>
      <c r="E1945" s="768" t="s">
        <v>529</v>
      </c>
      <c r="F1945" s="767" t="s">
        <v>529</v>
      </c>
    </row>
    <row r="1946" spans="1:6" s="764" customFormat="1" ht="12.75">
      <c r="A1946" s="758" t="s">
        <v>1006</v>
      </c>
      <c r="B1946" s="759"/>
      <c r="C1946" s="759"/>
      <c r="D1946" s="759"/>
      <c r="E1946" s="763"/>
      <c r="F1946" s="759"/>
    </row>
    <row r="1947" spans="1:6" ht="12.75">
      <c r="A1947" s="758" t="s">
        <v>860</v>
      </c>
      <c r="B1947" s="759">
        <v>12316469</v>
      </c>
      <c r="C1947" s="759">
        <v>5636028</v>
      </c>
      <c r="D1947" s="759">
        <v>7255407.48</v>
      </c>
      <c r="E1947" s="760">
        <v>58.91</v>
      </c>
      <c r="F1947" s="759">
        <v>614074.17</v>
      </c>
    </row>
    <row r="1948" spans="1:6" ht="12.75">
      <c r="A1948" s="765" t="s">
        <v>863</v>
      </c>
      <c r="B1948" s="766">
        <v>6265377</v>
      </c>
      <c r="C1948" s="766">
        <v>4685066</v>
      </c>
      <c r="D1948" s="766">
        <v>6304445.48</v>
      </c>
      <c r="E1948" s="763">
        <v>100.62</v>
      </c>
      <c r="F1948" s="766">
        <v>606166.17</v>
      </c>
    </row>
    <row r="1949" spans="1:6" ht="12.75">
      <c r="A1949" s="765" t="s">
        <v>874</v>
      </c>
      <c r="B1949" s="766">
        <v>6051092</v>
      </c>
      <c r="C1949" s="766">
        <v>950962</v>
      </c>
      <c r="D1949" s="766">
        <v>950962</v>
      </c>
      <c r="E1949" s="763">
        <v>15.72</v>
      </c>
      <c r="F1949" s="766">
        <v>7908</v>
      </c>
    </row>
    <row r="1950" spans="1:6" ht="25.5">
      <c r="A1950" s="765" t="s">
        <v>876</v>
      </c>
      <c r="B1950" s="766">
        <v>6051092</v>
      </c>
      <c r="C1950" s="766">
        <v>950962</v>
      </c>
      <c r="D1950" s="766">
        <v>950962</v>
      </c>
      <c r="E1950" s="763">
        <v>15.72</v>
      </c>
      <c r="F1950" s="766">
        <v>7908</v>
      </c>
    </row>
    <row r="1951" spans="1:6" ht="12.75">
      <c r="A1951" s="758" t="s">
        <v>989</v>
      </c>
      <c r="B1951" s="759">
        <v>12711500</v>
      </c>
      <c r="C1951" s="759">
        <v>5992414</v>
      </c>
      <c r="D1951" s="759">
        <v>5635931.7</v>
      </c>
      <c r="E1951" s="760">
        <v>44.34</v>
      </c>
      <c r="F1951" s="759">
        <v>2116319.66</v>
      </c>
    </row>
    <row r="1952" spans="1:6" ht="12.75">
      <c r="A1952" s="765" t="s">
        <v>879</v>
      </c>
      <c r="B1952" s="766">
        <v>99468</v>
      </c>
      <c r="C1952" s="766">
        <v>0</v>
      </c>
      <c r="D1952" s="766">
        <v>0</v>
      </c>
      <c r="E1952" s="763">
        <v>0</v>
      </c>
      <c r="F1952" s="766">
        <v>0</v>
      </c>
    </row>
    <row r="1953" spans="1:6" ht="12.75">
      <c r="A1953" s="765" t="s">
        <v>881</v>
      </c>
      <c r="B1953" s="766">
        <v>99468</v>
      </c>
      <c r="C1953" s="766">
        <v>0</v>
      </c>
      <c r="D1953" s="766">
        <v>0</v>
      </c>
      <c r="E1953" s="763">
        <v>0</v>
      </c>
      <c r="F1953" s="766">
        <v>0</v>
      </c>
    </row>
    <row r="1954" spans="1:6" ht="12.75">
      <c r="A1954" s="765" t="s">
        <v>889</v>
      </c>
      <c r="B1954" s="766">
        <v>99468</v>
      </c>
      <c r="C1954" s="766">
        <v>0</v>
      </c>
      <c r="D1954" s="766">
        <v>0</v>
      </c>
      <c r="E1954" s="763">
        <v>0</v>
      </c>
      <c r="F1954" s="766">
        <v>0</v>
      </c>
    </row>
    <row r="1955" spans="1:6" ht="12.75">
      <c r="A1955" s="765" t="s">
        <v>945</v>
      </c>
      <c r="B1955" s="766">
        <v>12612032</v>
      </c>
      <c r="C1955" s="766">
        <v>5992414</v>
      </c>
      <c r="D1955" s="766">
        <v>5635931.7</v>
      </c>
      <c r="E1955" s="763">
        <v>44.69</v>
      </c>
      <c r="F1955" s="766">
        <v>2116319.66</v>
      </c>
    </row>
    <row r="1956" spans="1:6" ht="12.75">
      <c r="A1956" s="765" t="s">
        <v>947</v>
      </c>
      <c r="B1956" s="766">
        <v>12612032</v>
      </c>
      <c r="C1956" s="766">
        <v>5992414</v>
      </c>
      <c r="D1956" s="766">
        <v>5635931.7</v>
      </c>
      <c r="E1956" s="763">
        <v>44.69</v>
      </c>
      <c r="F1956" s="766">
        <v>2116319.66</v>
      </c>
    </row>
    <row r="1957" spans="1:6" ht="12.75">
      <c r="A1957" s="765" t="s">
        <v>533</v>
      </c>
      <c r="B1957" s="766">
        <v>-395031</v>
      </c>
      <c r="C1957" s="766">
        <v>-356386</v>
      </c>
      <c r="D1957" s="766">
        <v>1619475.78</v>
      </c>
      <c r="E1957" s="768" t="s">
        <v>529</v>
      </c>
      <c r="F1957" s="766">
        <v>-1502245.49</v>
      </c>
    </row>
    <row r="1958" spans="1:6" ht="12.75">
      <c r="A1958" s="765" t="s">
        <v>534</v>
      </c>
      <c r="B1958" s="766">
        <v>395031</v>
      </c>
      <c r="C1958" s="766">
        <v>356386</v>
      </c>
      <c r="D1958" s="767" t="s">
        <v>529</v>
      </c>
      <c r="E1958" s="768" t="s">
        <v>529</v>
      </c>
      <c r="F1958" s="767" t="s">
        <v>529</v>
      </c>
    </row>
    <row r="1959" spans="1:6" ht="12.75">
      <c r="A1959" s="765" t="s">
        <v>597</v>
      </c>
      <c r="B1959" s="766">
        <v>395031</v>
      </c>
      <c r="C1959" s="766">
        <v>356386</v>
      </c>
      <c r="D1959" s="767" t="s">
        <v>529</v>
      </c>
      <c r="E1959" s="768" t="s">
        <v>529</v>
      </c>
      <c r="F1959" s="767" t="s">
        <v>529</v>
      </c>
    </row>
    <row r="1960" spans="1:6" ht="25.5">
      <c r="A1960" s="765" t="s">
        <v>599</v>
      </c>
      <c r="B1960" s="766">
        <v>395031</v>
      </c>
      <c r="C1960" s="766">
        <v>356386</v>
      </c>
      <c r="D1960" s="767" t="s">
        <v>529</v>
      </c>
      <c r="E1960" s="768" t="s">
        <v>529</v>
      </c>
      <c r="F1960" s="767" t="s">
        <v>529</v>
      </c>
    </row>
    <row r="1961" spans="1:6" s="764" customFormat="1" ht="12.75">
      <c r="A1961" s="758" t="s">
        <v>1026</v>
      </c>
      <c r="B1961" s="759"/>
      <c r="C1961" s="759"/>
      <c r="D1961" s="759"/>
      <c r="E1961" s="763"/>
      <c r="F1961" s="759"/>
    </row>
    <row r="1962" spans="1:6" ht="12.75">
      <c r="A1962" s="758" t="s">
        <v>860</v>
      </c>
      <c r="B1962" s="759">
        <v>280078</v>
      </c>
      <c r="C1962" s="759">
        <v>67436</v>
      </c>
      <c r="D1962" s="759">
        <v>67436.01</v>
      </c>
      <c r="E1962" s="760">
        <v>24.08</v>
      </c>
      <c r="F1962" s="759">
        <v>5952</v>
      </c>
    </row>
    <row r="1963" spans="1:6" ht="12.75">
      <c r="A1963" s="765" t="s">
        <v>863</v>
      </c>
      <c r="B1963" s="766">
        <v>140561</v>
      </c>
      <c r="C1963" s="766">
        <v>0</v>
      </c>
      <c r="D1963" s="766">
        <v>0.01</v>
      </c>
      <c r="E1963" s="763">
        <v>0</v>
      </c>
      <c r="F1963" s="766">
        <v>0</v>
      </c>
    </row>
    <row r="1964" spans="1:6" ht="12.75">
      <c r="A1964" s="765" t="s">
        <v>874</v>
      </c>
      <c r="B1964" s="766">
        <v>139517</v>
      </c>
      <c r="C1964" s="766">
        <v>67436</v>
      </c>
      <c r="D1964" s="766">
        <v>67436</v>
      </c>
      <c r="E1964" s="763">
        <v>48.34</v>
      </c>
      <c r="F1964" s="766">
        <v>5952</v>
      </c>
    </row>
    <row r="1965" spans="1:6" ht="25.5">
      <c r="A1965" s="765" t="s">
        <v>876</v>
      </c>
      <c r="B1965" s="766">
        <v>139517</v>
      </c>
      <c r="C1965" s="766">
        <v>67436</v>
      </c>
      <c r="D1965" s="766">
        <v>67436</v>
      </c>
      <c r="E1965" s="763">
        <v>48.34</v>
      </c>
      <c r="F1965" s="766">
        <v>5952</v>
      </c>
    </row>
    <row r="1966" spans="1:6" ht="12.75">
      <c r="A1966" s="758" t="s">
        <v>989</v>
      </c>
      <c r="B1966" s="759">
        <v>606095</v>
      </c>
      <c r="C1966" s="759">
        <v>141559</v>
      </c>
      <c r="D1966" s="759">
        <v>137761.02</v>
      </c>
      <c r="E1966" s="760">
        <v>22.73</v>
      </c>
      <c r="F1966" s="759">
        <v>13904.5</v>
      </c>
    </row>
    <row r="1967" spans="1:6" ht="12.75">
      <c r="A1967" s="765" t="s">
        <v>879</v>
      </c>
      <c r="B1967" s="766">
        <v>380986</v>
      </c>
      <c r="C1967" s="766">
        <v>110117</v>
      </c>
      <c r="D1967" s="766">
        <v>106319.17</v>
      </c>
      <c r="E1967" s="763">
        <v>27.91</v>
      </c>
      <c r="F1967" s="766">
        <v>13904.5</v>
      </c>
    </row>
    <row r="1968" spans="1:6" ht="12.75">
      <c r="A1968" s="765" t="s">
        <v>881</v>
      </c>
      <c r="B1968" s="766">
        <v>380986</v>
      </c>
      <c r="C1968" s="766">
        <v>110117</v>
      </c>
      <c r="D1968" s="766">
        <v>106319.17</v>
      </c>
      <c r="E1968" s="763">
        <v>27.91</v>
      </c>
      <c r="F1968" s="766">
        <v>13904.5</v>
      </c>
    </row>
    <row r="1969" spans="1:6" ht="12.75">
      <c r="A1969" s="765" t="s">
        <v>883</v>
      </c>
      <c r="B1969" s="766">
        <v>52239</v>
      </c>
      <c r="C1969" s="766">
        <v>19634</v>
      </c>
      <c r="D1969" s="766">
        <v>19435.89</v>
      </c>
      <c r="E1969" s="763">
        <v>37.21</v>
      </c>
      <c r="F1969" s="766">
        <v>3331.55</v>
      </c>
    </row>
    <row r="1970" spans="1:6" ht="12.75">
      <c r="A1970" s="765" t="s">
        <v>885</v>
      </c>
      <c r="B1970" s="766">
        <v>38256</v>
      </c>
      <c r="C1970" s="766">
        <v>15918</v>
      </c>
      <c r="D1970" s="766">
        <v>15830.12</v>
      </c>
      <c r="E1970" s="763">
        <v>41.38</v>
      </c>
      <c r="F1970" s="766">
        <v>2751.95</v>
      </c>
    </row>
    <row r="1971" spans="1:6" ht="12.75">
      <c r="A1971" s="765" t="s">
        <v>889</v>
      </c>
      <c r="B1971" s="766">
        <v>328747</v>
      </c>
      <c r="C1971" s="766">
        <v>90483</v>
      </c>
      <c r="D1971" s="766">
        <v>86883.28</v>
      </c>
      <c r="E1971" s="763">
        <v>26.43</v>
      </c>
      <c r="F1971" s="766">
        <v>10572.95</v>
      </c>
    </row>
    <row r="1972" spans="1:6" ht="12.75">
      <c r="A1972" s="765" t="s">
        <v>945</v>
      </c>
      <c r="B1972" s="766">
        <v>225109</v>
      </c>
      <c r="C1972" s="766">
        <v>31442</v>
      </c>
      <c r="D1972" s="766">
        <v>31441.85</v>
      </c>
      <c r="E1972" s="763">
        <v>13.97</v>
      </c>
      <c r="F1972" s="766">
        <v>0</v>
      </c>
    </row>
    <row r="1973" spans="1:6" ht="12.75">
      <c r="A1973" s="765" t="s">
        <v>947</v>
      </c>
      <c r="B1973" s="766">
        <v>225109</v>
      </c>
      <c r="C1973" s="766">
        <v>31442</v>
      </c>
      <c r="D1973" s="766">
        <v>31441.85</v>
      </c>
      <c r="E1973" s="763">
        <v>13.97</v>
      </c>
      <c r="F1973" s="766">
        <v>0</v>
      </c>
    </row>
    <row r="1974" spans="1:6" ht="12.75">
      <c r="A1974" s="765" t="s">
        <v>533</v>
      </c>
      <c r="B1974" s="766">
        <v>-326017</v>
      </c>
      <c r="C1974" s="766">
        <v>-74123</v>
      </c>
      <c r="D1974" s="766">
        <v>-70325.01</v>
      </c>
      <c r="E1974" s="768" t="s">
        <v>529</v>
      </c>
      <c r="F1974" s="766">
        <v>-7952.5</v>
      </c>
    </row>
    <row r="1975" spans="1:6" ht="12.75">
      <c r="A1975" s="765" t="s">
        <v>534</v>
      </c>
      <c r="B1975" s="766">
        <v>326017</v>
      </c>
      <c r="C1975" s="766">
        <v>74123</v>
      </c>
      <c r="D1975" s="767" t="s">
        <v>529</v>
      </c>
      <c r="E1975" s="768" t="s">
        <v>529</v>
      </c>
      <c r="F1975" s="767" t="s">
        <v>529</v>
      </c>
    </row>
    <row r="1976" spans="1:6" ht="12.75">
      <c r="A1976" s="765" t="s">
        <v>597</v>
      </c>
      <c r="B1976" s="766">
        <v>326017</v>
      </c>
      <c r="C1976" s="766">
        <v>74123</v>
      </c>
      <c r="D1976" s="767" t="s">
        <v>529</v>
      </c>
      <c r="E1976" s="768" t="s">
        <v>529</v>
      </c>
      <c r="F1976" s="767" t="s">
        <v>529</v>
      </c>
    </row>
    <row r="1977" spans="1:6" ht="25.5">
      <c r="A1977" s="765" t="s">
        <v>599</v>
      </c>
      <c r="B1977" s="766">
        <v>326017</v>
      </c>
      <c r="C1977" s="766">
        <v>74123</v>
      </c>
      <c r="D1977" s="767" t="s">
        <v>529</v>
      </c>
      <c r="E1977" s="768" t="s">
        <v>529</v>
      </c>
      <c r="F1977" s="767" t="s">
        <v>529</v>
      </c>
    </row>
    <row r="1978" spans="1:6" s="764" customFormat="1" ht="12.75">
      <c r="A1978" s="758" t="s">
        <v>1038</v>
      </c>
      <c r="B1978" s="759"/>
      <c r="C1978" s="759"/>
      <c r="D1978" s="759"/>
      <c r="E1978" s="763"/>
      <c r="F1978" s="759"/>
    </row>
    <row r="1979" spans="1:6" ht="12.75">
      <c r="A1979" s="758" t="s">
        <v>860</v>
      </c>
      <c r="B1979" s="759">
        <v>325280</v>
      </c>
      <c r="C1979" s="759">
        <v>322392</v>
      </c>
      <c r="D1979" s="759">
        <v>321000</v>
      </c>
      <c r="E1979" s="760">
        <v>98.68</v>
      </c>
      <c r="F1979" s="759">
        <v>100000</v>
      </c>
    </row>
    <row r="1980" spans="1:6" ht="12.75">
      <c r="A1980" s="765" t="s">
        <v>863</v>
      </c>
      <c r="B1980" s="766">
        <v>4280</v>
      </c>
      <c r="C1980" s="766">
        <v>1392</v>
      </c>
      <c r="D1980" s="766">
        <v>0</v>
      </c>
      <c r="E1980" s="763">
        <v>0</v>
      </c>
      <c r="F1980" s="766">
        <v>0</v>
      </c>
    </row>
    <row r="1981" spans="1:6" ht="12.75">
      <c r="A1981" s="765" t="s">
        <v>874</v>
      </c>
      <c r="B1981" s="766">
        <v>321000</v>
      </c>
      <c r="C1981" s="766">
        <v>321000</v>
      </c>
      <c r="D1981" s="766">
        <v>321000</v>
      </c>
      <c r="E1981" s="763">
        <v>100</v>
      </c>
      <c r="F1981" s="766">
        <v>100000</v>
      </c>
    </row>
    <row r="1982" spans="1:6" ht="25.5">
      <c r="A1982" s="765" t="s">
        <v>876</v>
      </c>
      <c r="B1982" s="766">
        <v>321000</v>
      </c>
      <c r="C1982" s="766">
        <v>321000</v>
      </c>
      <c r="D1982" s="766">
        <v>321000</v>
      </c>
      <c r="E1982" s="763">
        <v>100</v>
      </c>
      <c r="F1982" s="766">
        <v>100000</v>
      </c>
    </row>
    <row r="1983" spans="1:6" ht="12.75">
      <c r="A1983" s="758" t="s">
        <v>989</v>
      </c>
      <c r="B1983" s="759">
        <v>325280</v>
      </c>
      <c r="C1983" s="759">
        <v>322392</v>
      </c>
      <c r="D1983" s="759">
        <v>115060.61</v>
      </c>
      <c r="E1983" s="760">
        <v>35.37</v>
      </c>
      <c r="F1983" s="759">
        <v>0</v>
      </c>
    </row>
    <row r="1984" spans="1:6" ht="12.75">
      <c r="A1984" s="765" t="s">
        <v>879</v>
      </c>
      <c r="B1984" s="766">
        <v>325280</v>
      </c>
      <c r="C1984" s="766">
        <v>322392</v>
      </c>
      <c r="D1984" s="766">
        <v>115060.61</v>
      </c>
      <c r="E1984" s="763">
        <v>35.37</v>
      </c>
      <c r="F1984" s="766">
        <v>0</v>
      </c>
    </row>
    <row r="1985" spans="1:6" ht="12.75">
      <c r="A1985" s="765" t="s">
        <v>881</v>
      </c>
      <c r="B1985" s="766">
        <v>4280</v>
      </c>
      <c r="C1985" s="766">
        <v>1392</v>
      </c>
      <c r="D1985" s="766">
        <v>0</v>
      </c>
      <c r="E1985" s="763">
        <v>0</v>
      </c>
      <c r="F1985" s="766">
        <v>0</v>
      </c>
    </row>
    <row r="1986" spans="1:6" ht="12.75">
      <c r="A1986" s="765" t="s">
        <v>889</v>
      </c>
      <c r="B1986" s="766">
        <v>4280</v>
      </c>
      <c r="C1986" s="766">
        <v>1392</v>
      </c>
      <c r="D1986" s="766">
        <v>0</v>
      </c>
      <c r="E1986" s="763">
        <v>0</v>
      </c>
      <c r="F1986" s="766">
        <v>0</v>
      </c>
    </row>
    <row r="1987" spans="1:6" ht="25.5">
      <c r="A1987" s="765" t="s">
        <v>929</v>
      </c>
      <c r="B1987" s="766">
        <v>121000</v>
      </c>
      <c r="C1987" s="766">
        <v>121000</v>
      </c>
      <c r="D1987" s="766">
        <v>115060.61</v>
      </c>
      <c r="E1987" s="763">
        <v>95.09</v>
      </c>
      <c r="F1987" s="766">
        <v>0</v>
      </c>
    </row>
    <row r="1988" spans="1:6" ht="12.75">
      <c r="A1988" s="765" t="s">
        <v>933</v>
      </c>
      <c r="B1988" s="766">
        <v>121000</v>
      </c>
      <c r="C1988" s="766">
        <v>121000</v>
      </c>
      <c r="D1988" s="766">
        <v>115060.61</v>
      </c>
      <c r="E1988" s="763">
        <v>95.09</v>
      </c>
      <c r="F1988" s="766">
        <v>0</v>
      </c>
    </row>
    <row r="1989" spans="1:6" ht="12.75">
      <c r="A1989" s="765" t="s">
        <v>935</v>
      </c>
      <c r="B1989" s="766">
        <v>200000</v>
      </c>
      <c r="C1989" s="766">
        <v>200000</v>
      </c>
      <c r="D1989" s="766">
        <v>0</v>
      </c>
      <c r="E1989" s="763">
        <v>0</v>
      </c>
      <c r="F1989" s="766">
        <v>0</v>
      </c>
    </row>
    <row r="1990" spans="1:6" ht="38.25">
      <c r="A1990" s="765" t="s">
        <v>943</v>
      </c>
      <c r="B1990" s="766">
        <v>200000</v>
      </c>
      <c r="C1990" s="766">
        <v>200000</v>
      </c>
      <c r="D1990" s="766">
        <v>0</v>
      </c>
      <c r="E1990" s="763">
        <v>0</v>
      </c>
      <c r="F1990" s="766">
        <v>0</v>
      </c>
    </row>
    <row r="1991" spans="1:6" ht="12.75">
      <c r="A1991" s="765" t="s">
        <v>533</v>
      </c>
      <c r="B1991" s="766">
        <v>0</v>
      </c>
      <c r="C1991" s="766">
        <v>0</v>
      </c>
      <c r="D1991" s="766">
        <v>205939.39</v>
      </c>
      <c r="E1991" s="768" t="s">
        <v>529</v>
      </c>
      <c r="F1991" s="766">
        <v>100000</v>
      </c>
    </row>
    <row r="1992" spans="1:6" s="764" customFormat="1" ht="12.75">
      <c r="A1992" s="758" t="s">
        <v>1046</v>
      </c>
      <c r="B1992" s="759"/>
      <c r="C1992" s="759"/>
      <c r="D1992" s="759"/>
      <c r="E1992" s="763"/>
      <c r="F1992" s="759"/>
    </row>
    <row r="1993" spans="1:6" ht="12.75">
      <c r="A1993" s="758" t="s">
        <v>860</v>
      </c>
      <c r="B1993" s="759">
        <v>47087</v>
      </c>
      <c r="C1993" s="759">
        <v>23666</v>
      </c>
      <c r="D1993" s="759">
        <v>36075</v>
      </c>
      <c r="E1993" s="760">
        <v>76.61</v>
      </c>
      <c r="F1993" s="759">
        <v>0</v>
      </c>
    </row>
    <row r="1994" spans="1:6" ht="12.75">
      <c r="A1994" s="765" t="s">
        <v>863</v>
      </c>
      <c r="B1994" s="766">
        <v>27472</v>
      </c>
      <c r="C1994" s="766">
        <v>15063</v>
      </c>
      <c r="D1994" s="766">
        <v>27472</v>
      </c>
      <c r="E1994" s="763">
        <v>100</v>
      </c>
      <c r="F1994" s="766">
        <v>0</v>
      </c>
    </row>
    <row r="1995" spans="1:6" ht="12.75">
      <c r="A1995" s="765" t="s">
        <v>874</v>
      </c>
      <c r="B1995" s="766">
        <v>19615</v>
      </c>
      <c r="C1995" s="766">
        <v>8603</v>
      </c>
      <c r="D1995" s="766">
        <v>8603</v>
      </c>
      <c r="E1995" s="763">
        <v>43.86</v>
      </c>
      <c r="F1995" s="766">
        <v>0</v>
      </c>
    </row>
    <row r="1996" spans="1:6" ht="25.5">
      <c r="A1996" s="765" t="s">
        <v>876</v>
      </c>
      <c r="B1996" s="766">
        <v>19615</v>
      </c>
      <c r="C1996" s="766">
        <v>8603</v>
      </c>
      <c r="D1996" s="766">
        <v>8603</v>
      </c>
      <c r="E1996" s="763">
        <v>43.86</v>
      </c>
      <c r="F1996" s="766">
        <v>0</v>
      </c>
    </row>
    <row r="1997" spans="1:6" ht="12.75">
      <c r="A1997" s="758" t="s">
        <v>989</v>
      </c>
      <c r="B1997" s="759">
        <v>49559</v>
      </c>
      <c r="C1997" s="759">
        <v>26138</v>
      </c>
      <c r="D1997" s="759">
        <v>25081.56</v>
      </c>
      <c r="E1997" s="760">
        <v>50.61</v>
      </c>
      <c r="F1997" s="759">
        <v>2402.76</v>
      </c>
    </row>
    <row r="1998" spans="1:6" ht="12.75">
      <c r="A1998" s="765" t="s">
        <v>879</v>
      </c>
      <c r="B1998" s="766">
        <v>49559</v>
      </c>
      <c r="C1998" s="766">
        <v>26138</v>
      </c>
      <c r="D1998" s="766">
        <v>25081.56</v>
      </c>
      <c r="E1998" s="763">
        <v>50.61</v>
      </c>
      <c r="F1998" s="766">
        <v>2402.76</v>
      </c>
    </row>
    <row r="1999" spans="1:6" ht="12.75">
      <c r="A1999" s="765" t="s">
        <v>881</v>
      </c>
      <c r="B1999" s="766">
        <v>48381</v>
      </c>
      <c r="C1999" s="766">
        <v>24960</v>
      </c>
      <c r="D1999" s="766">
        <v>23903.84</v>
      </c>
      <c r="E1999" s="763">
        <v>49.41</v>
      </c>
      <c r="F1999" s="766">
        <v>2402.76</v>
      </c>
    </row>
    <row r="2000" spans="1:6" ht="12.75">
      <c r="A2000" s="765" t="s">
        <v>883</v>
      </c>
      <c r="B2000" s="766">
        <v>15325</v>
      </c>
      <c r="C2000" s="766">
        <v>11493</v>
      </c>
      <c r="D2000" s="766">
        <v>10484.15</v>
      </c>
      <c r="E2000" s="763">
        <v>68.41</v>
      </c>
      <c r="F2000" s="766">
        <v>812.81</v>
      </c>
    </row>
    <row r="2001" spans="1:6" ht="12.75">
      <c r="A2001" s="765" t="s">
        <v>885</v>
      </c>
      <c r="B2001" s="766">
        <v>12350</v>
      </c>
      <c r="C2001" s="766">
        <v>9261</v>
      </c>
      <c r="D2001" s="766">
        <v>8606.61</v>
      </c>
      <c r="E2001" s="763">
        <v>69.69</v>
      </c>
      <c r="F2001" s="766">
        <v>812.81</v>
      </c>
    </row>
    <row r="2002" spans="1:6" ht="12.75">
      <c r="A2002" s="765" t="s">
        <v>889</v>
      </c>
      <c r="B2002" s="766">
        <v>33056</v>
      </c>
      <c r="C2002" s="766">
        <v>13467</v>
      </c>
      <c r="D2002" s="766">
        <v>13419.69</v>
      </c>
      <c r="E2002" s="763">
        <v>40.6</v>
      </c>
      <c r="F2002" s="766">
        <v>1589.95</v>
      </c>
    </row>
    <row r="2003" spans="1:6" ht="25.5">
      <c r="A2003" s="765" t="s">
        <v>929</v>
      </c>
      <c r="B2003" s="766">
        <v>1178</v>
      </c>
      <c r="C2003" s="766">
        <v>1178</v>
      </c>
      <c r="D2003" s="766">
        <v>1177.72</v>
      </c>
      <c r="E2003" s="763">
        <v>99.98</v>
      </c>
      <c r="F2003" s="766">
        <v>0</v>
      </c>
    </row>
    <row r="2004" spans="1:6" ht="12.75">
      <c r="A2004" s="765" t="s">
        <v>933</v>
      </c>
      <c r="B2004" s="766">
        <v>1178</v>
      </c>
      <c r="C2004" s="766">
        <v>1178</v>
      </c>
      <c r="D2004" s="766">
        <v>1177.72</v>
      </c>
      <c r="E2004" s="763">
        <v>99.98</v>
      </c>
      <c r="F2004" s="766">
        <v>0</v>
      </c>
    </row>
    <row r="2005" spans="1:6" ht="12.75">
      <c r="A2005" s="765" t="s">
        <v>533</v>
      </c>
      <c r="B2005" s="766">
        <v>-2472</v>
      </c>
      <c r="C2005" s="766">
        <v>-2472</v>
      </c>
      <c r="D2005" s="766">
        <v>10993.44</v>
      </c>
      <c r="E2005" s="768" t="s">
        <v>529</v>
      </c>
      <c r="F2005" s="766">
        <v>-2402.76</v>
      </c>
    </row>
    <row r="2006" spans="1:6" ht="12.75">
      <c r="A2006" s="765" t="s">
        <v>534</v>
      </c>
      <c r="B2006" s="766">
        <v>2472</v>
      </c>
      <c r="C2006" s="766">
        <v>2472</v>
      </c>
      <c r="D2006" s="767" t="s">
        <v>529</v>
      </c>
      <c r="E2006" s="768" t="s">
        <v>529</v>
      </c>
      <c r="F2006" s="767" t="s">
        <v>529</v>
      </c>
    </row>
    <row r="2007" spans="1:6" ht="12.75">
      <c r="A2007" s="765" t="s">
        <v>597</v>
      </c>
      <c r="B2007" s="766">
        <v>2472</v>
      </c>
      <c r="C2007" s="766">
        <v>2472</v>
      </c>
      <c r="D2007" s="767" t="s">
        <v>529</v>
      </c>
      <c r="E2007" s="768" t="s">
        <v>529</v>
      </c>
      <c r="F2007" s="767" t="s">
        <v>529</v>
      </c>
    </row>
    <row r="2008" spans="1:6" ht="25.5">
      <c r="A2008" s="765" t="s">
        <v>599</v>
      </c>
      <c r="B2008" s="766">
        <v>2472</v>
      </c>
      <c r="C2008" s="766">
        <v>2472</v>
      </c>
      <c r="D2008" s="767" t="s">
        <v>529</v>
      </c>
      <c r="E2008" s="768" t="s">
        <v>529</v>
      </c>
      <c r="F2008" s="767" t="s">
        <v>529</v>
      </c>
    </row>
    <row r="2009" spans="1:6" s="764" customFormat="1" ht="12.75">
      <c r="A2009" s="758" t="s">
        <v>1048</v>
      </c>
      <c r="B2009" s="759"/>
      <c r="C2009" s="759"/>
      <c r="D2009" s="759"/>
      <c r="E2009" s="763"/>
      <c r="F2009" s="759"/>
    </row>
    <row r="2010" spans="1:6" ht="12.75">
      <c r="A2010" s="758" t="s">
        <v>860</v>
      </c>
      <c r="B2010" s="759">
        <v>144119</v>
      </c>
      <c r="C2010" s="759">
        <v>107730</v>
      </c>
      <c r="D2010" s="759">
        <v>45166.62</v>
      </c>
      <c r="E2010" s="760">
        <v>31.34</v>
      </c>
      <c r="F2010" s="759">
        <v>1282.62</v>
      </c>
    </row>
    <row r="2011" spans="1:6" ht="25.5">
      <c r="A2011" s="765" t="s">
        <v>577</v>
      </c>
      <c r="B2011" s="766">
        <v>2859</v>
      </c>
      <c r="C2011" s="766">
        <v>2859</v>
      </c>
      <c r="D2011" s="766">
        <v>2859</v>
      </c>
      <c r="E2011" s="763">
        <v>100</v>
      </c>
      <c r="F2011" s="766">
        <v>0</v>
      </c>
    </row>
    <row r="2012" spans="1:6" ht="12.75">
      <c r="A2012" s="765" t="s">
        <v>863</v>
      </c>
      <c r="B2012" s="766">
        <v>72342</v>
      </c>
      <c r="C2012" s="766">
        <v>72342</v>
      </c>
      <c r="D2012" s="766">
        <v>9778.62</v>
      </c>
      <c r="E2012" s="763">
        <v>13.52</v>
      </c>
      <c r="F2012" s="766">
        <v>1282.62</v>
      </c>
    </row>
    <row r="2013" spans="1:6" ht="25.5">
      <c r="A2013" s="765" t="s">
        <v>1016</v>
      </c>
      <c r="B2013" s="766">
        <v>14092</v>
      </c>
      <c r="C2013" s="766">
        <v>14092</v>
      </c>
      <c r="D2013" s="766">
        <v>0</v>
      </c>
      <c r="E2013" s="763">
        <v>0</v>
      </c>
      <c r="F2013" s="766">
        <v>0</v>
      </c>
    </row>
    <row r="2014" spans="1:6" ht="12.75">
      <c r="A2014" s="765" t="s">
        <v>874</v>
      </c>
      <c r="B2014" s="766">
        <v>68918</v>
      </c>
      <c r="C2014" s="766">
        <v>32529</v>
      </c>
      <c r="D2014" s="766">
        <v>32529</v>
      </c>
      <c r="E2014" s="763">
        <v>47.2</v>
      </c>
      <c r="F2014" s="766">
        <v>0</v>
      </c>
    </row>
    <row r="2015" spans="1:6" ht="25.5">
      <c r="A2015" s="765" t="s">
        <v>876</v>
      </c>
      <c r="B2015" s="766">
        <v>68918</v>
      </c>
      <c r="C2015" s="766">
        <v>32529</v>
      </c>
      <c r="D2015" s="766">
        <v>32529</v>
      </c>
      <c r="E2015" s="763">
        <v>47.2</v>
      </c>
      <c r="F2015" s="766">
        <v>0</v>
      </c>
    </row>
    <row r="2016" spans="1:6" ht="12.75">
      <c r="A2016" s="758" t="s">
        <v>989</v>
      </c>
      <c r="B2016" s="759">
        <v>210232</v>
      </c>
      <c r="C2016" s="759">
        <v>173843</v>
      </c>
      <c r="D2016" s="759">
        <v>47150.78</v>
      </c>
      <c r="E2016" s="760">
        <v>22.43</v>
      </c>
      <c r="F2016" s="759">
        <v>1261.74</v>
      </c>
    </row>
    <row r="2017" spans="1:6" ht="12.75">
      <c r="A2017" s="765" t="s">
        <v>879</v>
      </c>
      <c r="B2017" s="766">
        <v>210232</v>
      </c>
      <c r="C2017" s="766">
        <v>173843</v>
      </c>
      <c r="D2017" s="766">
        <v>47150.78</v>
      </c>
      <c r="E2017" s="763">
        <v>22.43</v>
      </c>
      <c r="F2017" s="766">
        <v>1261.74</v>
      </c>
    </row>
    <row r="2018" spans="1:6" ht="12.75">
      <c r="A2018" s="765" t="s">
        <v>881</v>
      </c>
      <c r="B2018" s="766">
        <v>162895</v>
      </c>
      <c r="C2018" s="766">
        <v>126506</v>
      </c>
      <c r="D2018" s="766">
        <v>47150.78</v>
      </c>
      <c r="E2018" s="763">
        <v>28.95</v>
      </c>
      <c r="F2018" s="766">
        <v>1261.74</v>
      </c>
    </row>
    <row r="2019" spans="1:6" ht="12.75">
      <c r="A2019" s="765" t="s">
        <v>883</v>
      </c>
      <c r="B2019" s="766">
        <v>8735</v>
      </c>
      <c r="C2019" s="766">
        <v>8735</v>
      </c>
      <c r="D2019" s="766">
        <v>2199.36</v>
      </c>
      <c r="E2019" s="763">
        <v>25.18</v>
      </c>
      <c r="F2019" s="766">
        <v>0</v>
      </c>
    </row>
    <row r="2020" spans="1:6" ht="12.75">
      <c r="A2020" s="765" t="s">
        <v>885</v>
      </c>
      <c r="B2020" s="766">
        <v>7039</v>
      </c>
      <c r="C2020" s="766">
        <v>7039</v>
      </c>
      <c r="D2020" s="766">
        <v>1772.4</v>
      </c>
      <c r="E2020" s="763">
        <v>25.18</v>
      </c>
      <c r="F2020" s="766">
        <v>0</v>
      </c>
    </row>
    <row r="2021" spans="1:6" ht="12.75">
      <c r="A2021" s="765" t="s">
        <v>889</v>
      </c>
      <c r="B2021" s="766">
        <v>154160</v>
      </c>
      <c r="C2021" s="766">
        <v>117771</v>
      </c>
      <c r="D2021" s="766">
        <v>44951.42</v>
      </c>
      <c r="E2021" s="763">
        <v>29.16</v>
      </c>
      <c r="F2021" s="766">
        <v>1261.74</v>
      </c>
    </row>
    <row r="2022" spans="1:6" ht="12.75">
      <c r="A2022" s="765" t="s">
        <v>909</v>
      </c>
      <c r="B2022" s="766">
        <v>33245</v>
      </c>
      <c r="C2022" s="766">
        <v>33245</v>
      </c>
      <c r="D2022" s="766">
        <v>0</v>
      </c>
      <c r="E2022" s="763">
        <v>0</v>
      </c>
      <c r="F2022" s="766">
        <v>0</v>
      </c>
    </row>
    <row r="2023" spans="1:6" ht="12.75">
      <c r="A2023" s="765" t="s">
        <v>911</v>
      </c>
      <c r="B2023" s="766">
        <v>33245</v>
      </c>
      <c r="C2023" s="766">
        <v>33245</v>
      </c>
      <c r="D2023" s="766">
        <v>0</v>
      </c>
      <c r="E2023" s="763">
        <v>0</v>
      </c>
      <c r="F2023" s="766">
        <v>0</v>
      </c>
    </row>
    <row r="2024" spans="1:6" ht="12.75">
      <c r="A2024" s="765" t="s">
        <v>935</v>
      </c>
      <c r="B2024" s="766">
        <v>14092</v>
      </c>
      <c r="C2024" s="766">
        <v>14092</v>
      </c>
      <c r="D2024" s="766">
        <v>0</v>
      </c>
      <c r="E2024" s="763">
        <v>0</v>
      </c>
      <c r="F2024" s="766">
        <v>0</v>
      </c>
    </row>
    <row r="2025" spans="1:6" ht="12.75">
      <c r="A2025" s="765" t="s">
        <v>1022</v>
      </c>
      <c r="B2025" s="766">
        <v>14092</v>
      </c>
      <c r="C2025" s="766">
        <v>14092</v>
      </c>
      <c r="D2025" s="766">
        <v>0</v>
      </c>
      <c r="E2025" s="763">
        <v>0</v>
      </c>
      <c r="F2025" s="766">
        <v>0</v>
      </c>
    </row>
    <row r="2026" spans="1:6" ht="38.25">
      <c r="A2026" s="765" t="s">
        <v>1024</v>
      </c>
      <c r="B2026" s="766">
        <v>14092</v>
      </c>
      <c r="C2026" s="766">
        <v>14092</v>
      </c>
      <c r="D2026" s="766">
        <v>0</v>
      </c>
      <c r="E2026" s="763">
        <v>0</v>
      </c>
      <c r="F2026" s="766">
        <v>0</v>
      </c>
    </row>
    <row r="2027" spans="1:6" ht="12.75">
      <c r="A2027" s="765" t="s">
        <v>533</v>
      </c>
      <c r="B2027" s="766">
        <v>-66113</v>
      </c>
      <c r="C2027" s="766">
        <v>-66113</v>
      </c>
      <c r="D2027" s="766">
        <v>-1984.16</v>
      </c>
      <c r="E2027" s="768" t="s">
        <v>529</v>
      </c>
      <c r="F2027" s="766">
        <v>20.88</v>
      </c>
    </row>
    <row r="2028" spans="1:6" ht="12.75">
      <c r="A2028" s="765" t="s">
        <v>534</v>
      </c>
      <c r="B2028" s="766">
        <v>66113</v>
      </c>
      <c r="C2028" s="766">
        <v>66113</v>
      </c>
      <c r="D2028" s="767" t="s">
        <v>529</v>
      </c>
      <c r="E2028" s="768" t="s">
        <v>529</v>
      </c>
      <c r="F2028" s="767" t="s">
        <v>529</v>
      </c>
    </row>
    <row r="2029" spans="1:6" ht="12.75">
      <c r="A2029" s="765" t="s">
        <v>597</v>
      </c>
      <c r="B2029" s="766">
        <v>66113</v>
      </c>
      <c r="C2029" s="766">
        <v>66113</v>
      </c>
      <c r="D2029" s="767" t="s">
        <v>529</v>
      </c>
      <c r="E2029" s="768" t="s">
        <v>529</v>
      </c>
      <c r="F2029" s="767" t="s">
        <v>529</v>
      </c>
    </row>
    <row r="2030" spans="1:6" ht="25.5">
      <c r="A2030" s="765" t="s">
        <v>599</v>
      </c>
      <c r="B2030" s="766">
        <v>66113</v>
      </c>
      <c r="C2030" s="766">
        <v>66113</v>
      </c>
      <c r="D2030" s="767" t="s">
        <v>529</v>
      </c>
      <c r="E2030" s="768" t="s">
        <v>529</v>
      </c>
      <c r="F2030" s="767" t="s">
        <v>529</v>
      </c>
    </row>
    <row r="2031" spans="1:6" s="764" customFormat="1" ht="12.75">
      <c r="A2031" s="758" t="s">
        <v>1050</v>
      </c>
      <c r="B2031" s="759"/>
      <c r="C2031" s="759"/>
      <c r="D2031" s="759"/>
      <c r="E2031" s="763"/>
      <c r="F2031" s="759"/>
    </row>
    <row r="2032" spans="1:6" ht="12.75">
      <c r="A2032" s="758" t="s">
        <v>860</v>
      </c>
      <c r="B2032" s="759">
        <v>8912</v>
      </c>
      <c r="C2032" s="759">
        <v>0</v>
      </c>
      <c r="D2032" s="759">
        <v>0</v>
      </c>
      <c r="E2032" s="760">
        <v>0</v>
      </c>
      <c r="F2032" s="759">
        <v>0</v>
      </c>
    </row>
    <row r="2033" spans="1:6" ht="12.75">
      <c r="A2033" s="765" t="s">
        <v>863</v>
      </c>
      <c r="B2033" s="766">
        <v>8912</v>
      </c>
      <c r="C2033" s="766">
        <v>0</v>
      </c>
      <c r="D2033" s="766">
        <v>0</v>
      </c>
      <c r="E2033" s="763">
        <v>0</v>
      </c>
      <c r="F2033" s="766">
        <v>0</v>
      </c>
    </row>
    <row r="2034" spans="1:6" ht="12.75">
      <c r="A2034" s="758" t="s">
        <v>989</v>
      </c>
      <c r="B2034" s="759">
        <v>8912</v>
      </c>
      <c r="C2034" s="759">
        <v>0</v>
      </c>
      <c r="D2034" s="759">
        <v>0</v>
      </c>
      <c r="E2034" s="760">
        <v>0</v>
      </c>
      <c r="F2034" s="759">
        <v>0</v>
      </c>
    </row>
    <row r="2035" spans="1:6" ht="12.75">
      <c r="A2035" s="765" t="s">
        <v>879</v>
      </c>
      <c r="B2035" s="766">
        <v>8912</v>
      </c>
      <c r="C2035" s="766">
        <v>0</v>
      </c>
      <c r="D2035" s="766">
        <v>0</v>
      </c>
      <c r="E2035" s="763">
        <v>0</v>
      </c>
      <c r="F2035" s="766">
        <v>0</v>
      </c>
    </row>
    <row r="2036" spans="1:6" ht="12.75">
      <c r="A2036" s="765" t="s">
        <v>881</v>
      </c>
      <c r="B2036" s="766">
        <v>8912</v>
      </c>
      <c r="C2036" s="766">
        <v>0</v>
      </c>
      <c r="D2036" s="766">
        <v>0</v>
      </c>
      <c r="E2036" s="763">
        <v>0</v>
      </c>
      <c r="F2036" s="766">
        <v>0</v>
      </c>
    </row>
    <row r="2037" spans="1:6" ht="12.75">
      <c r="A2037" s="765" t="s">
        <v>889</v>
      </c>
      <c r="B2037" s="766">
        <v>8912</v>
      </c>
      <c r="C2037" s="766">
        <v>0</v>
      </c>
      <c r="D2037" s="766">
        <v>0</v>
      </c>
      <c r="E2037" s="763">
        <v>0</v>
      </c>
      <c r="F2037" s="766">
        <v>0</v>
      </c>
    </row>
    <row r="2038" spans="1:6" s="764" customFormat="1" ht="12.75">
      <c r="A2038" s="758" t="s">
        <v>1054</v>
      </c>
      <c r="B2038" s="759"/>
      <c r="C2038" s="759"/>
      <c r="D2038" s="759"/>
      <c r="E2038" s="763"/>
      <c r="F2038" s="759"/>
    </row>
    <row r="2039" spans="1:6" ht="12.75">
      <c r="A2039" s="758" t="s">
        <v>860</v>
      </c>
      <c r="B2039" s="759">
        <v>76332</v>
      </c>
      <c r="C2039" s="759">
        <v>24943</v>
      </c>
      <c r="D2039" s="759">
        <v>32886.65</v>
      </c>
      <c r="E2039" s="760">
        <v>43.08</v>
      </c>
      <c r="F2039" s="759">
        <v>1499.99</v>
      </c>
    </row>
    <row r="2040" spans="1:6" ht="12.75">
      <c r="A2040" s="765" t="s">
        <v>863</v>
      </c>
      <c r="B2040" s="766">
        <v>67873</v>
      </c>
      <c r="C2040" s="766">
        <v>17684</v>
      </c>
      <c r="D2040" s="766">
        <v>25627.65</v>
      </c>
      <c r="E2040" s="763">
        <v>37.76</v>
      </c>
      <c r="F2040" s="766">
        <v>-0.01</v>
      </c>
    </row>
    <row r="2041" spans="1:6" ht="12.75">
      <c r="A2041" s="765" t="s">
        <v>874</v>
      </c>
      <c r="B2041" s="766">
        <v>8459</v>
      </c>
      <c r="C2041" s="766">
        <v>7259</v>
      </c>
      <c r="D2041" s="766">
        <v>7259</v>
      </c>
      <c r="E2041" s="763">
        <v>85.81</v>
      </c>
      <c r="F2041" s="766">
        <v>1500</v>
      </c>
    </row>
    <row r="2042" spans="1:6" ht="25.5">
      <c r="A2042" s="765" t="s">
        <v>876</v>
      </c>
      <c r="B2042" s="766">
        <v>8459</v>
      </c>
      <c r="C2042" s="766">
        <v>7259</v>
      </c>
      <c r="D2042" s="766">
        <v>7259</v>
      </c>
      <c r="E2042" s="763">
        <v>85.81</v>
      </c>
      <c r="F2042" s="766">
        <v>1500</v>
      </c>
    </row>
    <row r="2043" spans="1:6" ht="12.75">
      <c r="A2043" s="758" t="s">
        <v>989</v>
      </c>
      <c r="B2043" s="759">
        <v>109515</v>
      </c>
      <c r="C2043" s="759">
        <v>47881</v>
      </c>
      <c r="D2043" s="759">
        <v>23944.86</v>
      </c>
      <c r="E2043" s="760">
        <v>21.86</v>
      </c>
      <c r="F2043" s="759">
        <v>6525.19</v>
      </c>
    </row>
    <row r="2044" spans="1:6" ht="12.75">
      <c r="A2044" s="765" t="s">
        <v>879</v>
      </c>
      <c r="B2044" s="766">
        <v>109515</v>
      </c>
      <c r="C2044" s="766">
        <v>47881</v>
      </c>
      <c r="D2044" s="766">
        <v>23944.86</v>
      </c>
      <c r="E2044" s="763">
        <v>21.86</v>
      </c>
      <c r="F2044" s="766">
        <v>6525.19</v>
      </c>
    </row>
    <row r="2045" spans="1:6" ht="12.75">
      <c r="A2045" s="765" t="s">
        <v>881</v>
      </c>
      <c r="B2045" s="766">
        <v>109515</v>
      </c>
      <c r="C2045" s="766">
        <v>47881</v>
      </c>
      <c r="D2045" s="766">
        <v>23944.86</v>
      </c>
      <c r="E2045" s="763">
        <v>21.86</v>
      </c>
      <c r="F2045" s="766">
        <v>6525.19</v>
      </c>
    </row>
    <row r="2046" spans="1:6" ht="12.75">
      <c r="A2046" s="765" t="s">
        <v>883</v>
      </c>
      <c r="B2046" s="766">
        <v>64185</v>
      </c>
      <c r="C2046" s="766">
        <v>31365</v>
      </c>
      <c r="D2046" s="766">
        <v>16979.93</v>
      </c>
      <c r="E2046" s="763">
        <v>26.45</v>
      </c>
      <c r="F2046" s="766">
        <v>2733</v>
      </c>
    </row>
    <row r="2047" spans="1:6" ht="12.75">
      <c r="A2047" s="765" t="s">
        <v>885</v>
      </c>
      <c r="B2047" s="766">
        <v>51724</v>
      </c>
      <c r="C2047" s="766">
        <v>25370</v>
      </c>
      <c r="D2047" s="766">
        <v>13781.02</v>
      </c>
      <c r="E2047" s="763">
        <v>26.64</v>
      </c>
      <c r="F2047" s="766">
        <v>2204.38</v>
      </c>
    </row>
    <row r="2048" spans="1:6" ht="12.75">
      <c r="A2048" s="765" t="s">
        <v>889</v>
      </c>
      <c r="B2048" s="766">
        <v>45330</v>
      </c>
      <c r="C2048" s="766">
        <v>16516</v>
      </c>
      <c r="D2048" s="766">
        <v>6964.93</v>
      </c>
      <c r="E2048" s="763">
        <v>15.36</v>
      </c>
      <c r="F2048" s="766">
        <v>3792.19</v>
      </c>
    </row>
    <row r="2049" spans="1:6" ht="12.75">
      <c r="A2049" s="765" t="s">
        <v>533</v>
      </c>
      <c r="B2049" s="766">
        <v>-33183</v>
      </c>
      <c r="C2049" s="766">
        <v>-22938</v>
      </c>
      <c r="D2049" s="766">
        <v>8941.79</v>
      </c>
      <c r="E2049" s="768" t="s">
        <v>529</v>
      </c>
      <c r="F2049" s="766">
        <v>-5025.2</v>
      </c>
    </row>
    <row r="2050" spans="1:6" ht="12.75">
      <c r="A2050" s="765" t="s">
        <v>534</v>
      </c>
      <c r="B2050" s="766">
        <v>33183</v>
      </c>
      <c r="C2050" s="766">
        <v>22938</v>
      </c>
      <c r="D2050" s="767" t="s">
        <v>529</v>
      </c>
      <c r="E2050" s="768" t="s">
        <v>529</v>
      </c>
      <c r="F2050" s="767" t="s">
        <v>529</v>
      </c>
    </row>
    <row r="2051" spans="1:6" ht="12.75">
      <c r="A2051" s="765" t="s">
        <v>597</v>
      </c>
      <c r="B2051" s="766">
        <v>33183</v>
      </c>
      <c r="C2051" s="766">
        <v>22938</v>
      </c>
      <c r="D2051" s="767" t="s">
        <v>529</v>
      </c>
      <c r="E2051" s="768" t="s">
        <v>529</v>
      </c>
      <c r="F2051" s="767" t="s">
        <v>529</v>
      </c>
    </row>
    <row r="2052" spans="1:6" ht="25.5">
      <c r="A2052" s="765" t="s">
        <v>599</v>
      </c>
      <c r="B2052" s="766">
        <v>33183</v>
      </c>
      <c r="C2052" s="766">
        <v>22938</v>
      </c>
      <c r="D2052" s="767" t="s">
        <v>529</v>
      </c>
      <c r="E2052" s="768" t="s">
        <v>529</v>
      </c>
      <c r="F2052" s="767" t="s">
        <v>529</v>
      </c>
    </row>
    <row r="2053" spans="1:6" s="764" customFormat="1" ht="12.75">
      <c r="A2053" s="758" t="s">
        <v>1073</v>
      </c>
      <c r="B2053" s="759"/>
      <c r="C2053" s="759"/>
      <c r="D2053" s="759"/>
      <c r="E2053" s="763"/>
      <c r="F2053" s="759"/>
    </row>
    <row r="2054" spans="1:6" ht="12.75">
      <c r="A2054" s="758" t="s">
        <v>860</v>
      </c>
      <c r="B2054" s="759">
        <v>127560</v>
      </c>
      <c r="C2054" s="759">
        <v>5907</v>
      </c>
      <c r="D2054" s="759">
        <v>31626.18</v>
      </c>
      <c r="E2054" s="760">
        <v>24.79</v>
      </c>
      <c r="F2054" s="759">
        <v>0</v>
      </c>
    </row>
    <row r="2055" spans="1:6" ht="12.75">
      <c r="A2055" s="765" t="s">
        <v>863</v>
      </c>
      <c r="B2055" s="766">
        <v>127560</v>
      </c>
      <c r="C2055" s="766">
        <v>5907</v>
      </c>
      <c r="D2055" s="766">
        <v>31626.18</v>
      </c>
      <c r="E2055" s="763">
        <v>24.79</v>
      </c>
      <c r="F2055" s="766">
        <v>0</v>
      </c>
    </row>
    <row r="2056" spans="1:6" ht="12.75">
      <c r="A2056" s="758" t="s">
        <v>989</v>
      </c>
      <c r="B2056" s="759">
        <v>198770</v>
      </c>
      <c r="C2056" s="759">
        <v>54215</v>
      </c>
      <c r="D2056" s="759">
        <v>47461.85</v>
      </c>
      <c r="E2056" s="760">
        <v>23.88</v>
      </c>
      <c r="F2056" s="759">
        <v>6951.39</v>
      </c>
    </row>
    <row r="2057" spans="1:6" ht="12.75">
      <c r="A2057" s="765" t="s">
        <v>879</v>
      </c>
      <c r="B2057" s="766">
        <v>198770</v>
      </c>
      <c r="C2057" s="766">
        <v>54215</v>
      </c>
      <c r="D2057" s="766">
        <v>47461.85</v>
      </c>
      <c r="E2057" s="763">
        <v>23.88</v>
      </c>
      <c r="F2057" s="766">
        <v>6951.39</v>
      </c>
    </row>
    <row r="2058" spans="1:6" ht="12.75">
      <c r="A2058" s="765" t="s">
        <v>881</v>
      </c>
      <c r="B2058" s="766">
        <v>198770</v>
      </c>
      <c r="C2058" s="766">
        <v>54215</v>
      </c>
      <c r="D2058" s="766">
        <v>47461.85</v>
      </c>
      <c r="E2058" s="763">
        <v>23.88</v>
      </c>
      <c r="F2058" s="766">
        <v>6951.39</v>
      </c>
    </row>
    <row r="2059" spans="1:6" ht="12.75">
      <c r="A2059" s="765" t="s">
        <v>883</v>
      </c>
      <c r="B2059" s="766">
        <v>115698</v>
      </c>
      <c r="C2059" s="766">
        <v>33365</v>
      </c>
      <c r="D2059" s="766">
        <v>32351.67</v>
      </c>
      <c r="E2059" s="763">
        <v>27.96</v>
      </c>
      <c r="F2059" s="766">
        <v>6124.36</v>
      </c>
    </row>
    <row r="2060" spans="1:6" ht="12.75">
      <c r="A2060" s="765" t="s">
        <v>885</v>
      </c>
      <c r="B2060" s="766">
        <v>93545</v>
      </c>
      <c r="C2060" s="766">
        <v>25588</v>
      </c>
      <c r="D2060" s="766">
        <v>24785.39</v>
      </c>
      <c r="E2060" s="763">
        <v>26.5</v>
      </c>
      <c r="F2060" s="766">
        <v>4935.42</v>
      </c>
    </row>
    <row r="2061" spans="1:6" ht="12.75">
      <c r="A2061" s="765" t="s">
        <v>889</v>
      </c>
      <c r="B2061" s="766">
        <v>83072</v>
      </c>
      <c r="C2061" s="766">
        <v>20850</v>
      </c>
      <c r="D2061" s="766">
        <v>15110.18</v>
      </c>
      <c r="E2061" s="763">
        <v>18.19</v>
      </c>
      <c r="F2061" s="766">
        <v>827.03</v>
      </c>
    </row>
    <row r="2062" spans="1:6" ht="12.75">
      <c r="A2062" s="765" t="s">
        <v>533</v>
      </c>
      <c r="B2062" s="766">
        <v>-71210</v>
      </c>
      <c r="C2062" s="766">
        <v>-48308</v>
      </c>
      <c r="D2062" s="766">
        <v>-15835.67</v>
      </c>
      <c r="E2062" s="763">
        <v>22.24</v>
      </c>
      <c r="F2062" s="766">
        <v>-6951.39</v>
      </c>
    </row>
    <row r="2063" spans="1:6" ht="12.75">
      <c r="A2063" s="765" t="s">
        <v>534</v>
      </c>
      <c r="B2063" s="766">
        <v>71210</v>
      </c>
      <c r="C2063" s="766">
        <v>48308</v>
      </c>
      <c r="D2063" s="766">
        <v>15835.67</v>
      </c>
      <c r="E2063" s="768" t="s">
        <v>529</v>
      </c>
      <c r="F2063" s="766">
        <v>6951.39</v>
      </c>
    </row>
    <row r="2064" spans="1:6" ht="12.75">
      <c r="A2064" s="765" t="s">
        <v>597</v>
      </c>
      <c r="B2064" s="766">
        <v>71210</v>
      </c>
      <c r="C2064" s="766">
        <v>48308</v>
      </c>
      <c r="D2064" s="767" t="s">
        <v>529</v>
      </c>
      <c r="E2064" s="768" t="s">
        <v>529</v>
      </c>
      <c r="F2064" s="767" t="s">
        <v>529</v>
      </c>
    </row>
    <row r="2065" spans="1:6" ht="25.5">
      <c r="A2065" s="765" t="s">
        <v>599</v>
      </c>
      <c r="B2065" s="766">
        <v>71210</v>
      </c>
      <c r="C2065" s="766">
        <v>48308</v>
      </c>
      <c r="D2065" s="767" t="s">
        <v>529</v>
      </c>
      <c r="E2065" s="768" t="s">
        <v>529</v>
      </c>
      <c r="F2065" s="767" t="s">
        <v>529</v>
      </c>
    </row>
    <row r="2066" spans="1:6" s="764" customFormat="1" ht="25.5">
      <c r="A2066" s="758" t="s">
        <v>445</v>
      </c>
      <c r="B2066" s="759"/>
      <c r="C2066" s="759"/>
      <c r="D2066" s="759"/>
      <c r="E2066" s="763"/>
      <c r="F2066" s="759"/>
    </row>
    <row r="2067" spans="1:6" ht="12.75">
      <c r="A2067" s="758" t="s">
        <v>860</v>
      </c>
      <c r="B2067" s="759">
        <v>52153709</v>
      </c>
      <c r="C2067" s="759">
        <v>0</v>
      </c>
      <c r="D2067" s="759">
        <v>0</v>
      </c>
      <c r="E2067" s="760">
        <v>0</v>
      </c>
      <c r="F2067" s="759">
        <v>0</v>
      </c>
    </row>
    <row r="2068" spans="1:6" ht="12.75">
      <c r="A2068" s="765" t="s">
        <v>874</v>
      </c>
      <c r="B2068" s="766">
        <v>52153709</v>
      </c>
      <c r="C2068" s="766">
        <v>0</v>
      </c>
      <c r="D2068" s="766">
        <v>0</v>
      </c>
      <c r="E2068" s="763">
        <v>0</v>
      </c>
      <c r="F2068" s="766">
        <v>0</v>
      </c>
    </row>
    <row r="2069" spans="1:6" ht="25.5">
      <c r="A2069" s="765" t="s">
        <v>876</v>
      </c>
      <c r="B2069" s="766">
        <v>52153709</v>
      </c>
      <c r="C2069" s="766">
        <v>0</v>
      </c>
      <c r="D2069" s="766">
        <v>0</v>
      </c>
      <c r="E2069" s="763">
        <v>0</v>
      </c>
      <c r="F2069" s="766">
        <v>0</v>
      </c>
    </row>
    <row r="2070" spans="1:6" ht="12.75">
      <c r="A2070" s="758" t="s">
        <v>989</v>
      </c>
      <c r="B2070" s="759">
        <v>52153709</v>
      </c>
      <c r="C2070" s="759">
        <v>0</v>
      </c>
      <c r="D2070" s="759">
        <v>0</v>
      </c>
      <c r="E2070" s="760">
        <v>0</v>
      </c>
      <c r="F2070" s="759">
        <v>0</v>
      </c>
    </row>
    <row r="2071" spans="1:6" ht="12.75">
      <c r="A2071" s="765" t="s">
        <v>879</v>
      </c>
      <c r="B2071" s="766">
        <v>52153709</v>
      </c>
      <c r="C2071" s="766">
        <v>0</v>
      </c>
      <c r="D2071" s="766">
        <v>0</v>
      </c>
      <c r="E2071" s="763">
        <v>0</v>
      </c>
      <c r="F2071" s="766">
        <v>0</v>
      </c>
    </row>
    <row r="2072" spans="1:6" ht="12.75">
      <c r="A2072" s="765" t="s">
        <v>909</v>
      </c>
      <c r="B2072" s="766">
        <v>52153709</v>
      </c>
      <c r="C2072" s="766">
        <v>0</v>
      </c>
      <c r="D2072" s="766">
        <v>0</v>
      </c>
      <c r="E2072" s="763">
        <v>0</v>
      </c>
      <c r="F2072" s="766">
        <v>0</v>
      </c>
    </row>
    <row r="2073" spans="1:6" ht="12.75">
      <c r="A2073" s="765" t="s">
        <v>911</v>
      </c>
      <c r="B2073" s="766">
        <v>52153709</v>
      </c>
      <c r="C2073" s="766">
        <v>0</v>
      </c>
      <c r="D2073" s="766">
        <v>0</v>
      </c>
      <c r="E2073" s="763">
        <v>0</v>
      </c>
      <c r="F2073" s="766">
        <v>0</v>
      </c>
    </row>
    <row r="2074" spans="1:6" s="764" customFormat="1" ht="25.5">
      <c r="A2074" s="758" t="s">
        <v>1079</v>
      </c>
      <c r="B2074" s="759"/>
      <c r="C2074" s="759"/>
      <c r="D2074" s="759"/>
      <c r="E2074" s="763"/>
      <c r="F2074" s="759"/>
    </row>
    <row r="2075" spans="1:6" ht="12.75">
      <c r="A2075" s="758" t="s">
        <v>860</v>
      </c>
      <c r="B2075" s="759">
        <v>52153709</v>
      </c>
      <c r="C2075" s="759">
        <v>0</v>
      </c>
      <c r="D2075" s="759">
        <v>0</v>
      </c>
      <c r="E2075" s="760">
        <v>0</v>
      </c>
      <c r="F2075" s="759">
        <v>0</v>
      </c>
    </row>
    <row r="2076" spans="1:6" ht="12.75">
      <c r="A2076" s="765" t="s">
        <v>874</v>
      </c>
      <c r="B2076" s="766">
        <v>52153709</v>
      </c>
      <c r="C2076" s="766">
        <v>0</v>
      </c>
      <c r="D2076" s="766">
        <v>0</v>
      </c>
      <c r="E2076" s="763">
        <v>0</v>
      </c>
      <c r="F2076" s="766">
        <v>0</v>
      </c>
    </row>
    <row r="2077" spans="1:6" ht="25.5">
      <c r="A2077" s="765" t="s">
        <v>876</v>
      </c>
      <c r="B2077" s="766">
        <v>52153709</v>
      </c>
      <c r="C2077" s="766">
        <v>0</v>
      </c>
      <c r="D2077" s="766">
        <v>0</v>
      </c>
      <c r="E2077" s="763">
        <v>0</v>
      </c>
      <c r="F2077" s="766">
        <v>0</v>
      </c>
    </row>
    <row r="2078" spans="1:6" ht="12.75">
      <c r="A2078" s="758" t="s">
        <v>989</v>
      </c>
      <c r="B2078" s="759">
        <v>52153709</v>
      </c>
      <c r="C2078" s="759">
        <v>0</v>
      </c>
      <c r="D2078" s="759">
        <v>0</v>
      </c>
      <c r="E2078" s="760">
        <v>0</v>
      </c>
      <c r="F2078" s="759">
        <v>0</v>
      </c>
    </row>
    <row r="2079" spans="1:6" ht="12.75">
      <c r="A2079" s="765" t="s">
        <v>879</v>
      </c>
      <c r="B2079" s="766">
        <v>52153709</v>
      </c>
      <c r="C2079" s="766">
        <v>0</v>
      </c>
      <c r="D2079" s="766">
        <v>0</v>
      </c>
      <c r="E2079" s="763">
        <v>0</v>
      </c>
      <c r="F2079" s="766">
        <v>0</v>
      </c>
    </row>
    <row r="2080" spans="1:6" ht="12.75">
      <c r="A2080" s="765" t="s">
        <v>909</v>
      </c>
      <c r="B2080" s="766">
        <v>52153709</v>
      </c>
      <c r="C2080" s="766">
        <v>0</v>
      </c>
      <c r="D2080" s="766">
        <v>0</v>
      </c>
      <c r="E2080" s="763">
        <v>0</v>
      </c>
      <c r="F2080" s="766">
        <v>0</v>
      </c>
    </row>
    <row r="2081" spans="1:6" ht="12.75">
      <c r="A2081" s="765" t="s">
        <v>911</v>
      </c>
      <c r="B2081" s="766">
        <v>52153709</v>
      </c>
      <c r="C2081" s="766">
        <v>0</v>
      </c>
      <c r="D2081" s="766">
        <v>0</v>
      </c>
      <c r="E2081" s="763">
        <v>0</v>
      </c>
      <c r="F2081" s="766">
        <v>0</v>
      </c>
    </row>
    <row r="2082" spans="1:6" s="764" customFormat="1" ht="12.75">
      <c r="A2082" s="758" t="s">
        <v>446</v>
      </c>
      <c r="B2082" s="759"/>
      <c r="C2082" s="759"/>
      <c r="D2082" s="759"/>
      <c r="E2082" s="763"/>
      <c r="F2082" s="759"/>
    </row>
    <row r="2083" spans="1:6" ht="12.75">
      <c r="A2083" s="758" t="s">
        <v>860</v>
      </c>
      <c r="B2083" s="759">
        <v>18851705</v>
      </c>
      <c r="C2083" s="759">
        <v>11592096</v>
      </c>
      <c r="D2083" s="759">
        <v>11592096</v>
      </c>
      <c r="E2083" s="760">
        <v>61.49</v>
      </c>
      <c r="F2083" s="759">
        <v>-859427</v>
      </c>
    </row>
    <row r="2084" spans="1:6" ht="12.75">
      <c r="A2084" s="765" t="s">
        <v>874</v>
      </c>
      <c r="B2084" s="766">
        <v>18851705</v>
      </c>
      <c r="C2084" s="766">
        <v>11592096</v>
      </c>
      <c r="D2084" s="766">
        <v>11592096</v>
      </c>
      <c r="E2084" s="763">
        <v>61.49</v>
      </c>
      <c r="F2084" s="766">
        <v>-859427</v>
      </c>
    </row>
    <row r="2085" spans="1:6" ht="25.5">
      <c r="A2085" s="765" t="s">
        <v>876</v>
      </c>
      <c r="B2085" s="766">
        <v>18851705</v>
      </c>
      <c r="C2085" s="766">
        <v>11592096</v>
      </c>
      <c r="D2085" s="766">
        <v>11592096</v>
      </c>
      <c r="E2085" s="763">
        <v>61.49</v>
      </c>
      <c r="F2085" s="766">
        <v>-859427</v>
      </c>
    </row>
    <row r="2086" spans="1:6" ht="12.75">
      <c r="A2086" s="758" t="s">
        <v>989</v>
      </c>
      <c r="B2086" s="759">
        <v>18851705</v>
      </c>
      <c r="C2086" s="759">
        <v>11592096</v>
      </c>
      <c r="D2086" s="759">
        <v>11450205.99</v>
      </c>
      <c r="E2086" s="760">
        <v>60.74</v>
      </c>
      <c r="F2086" s="759">
        <v>289027.49</v>
      </c>
    </row>
    <row r="2087" spans="1:6" ht="12.75">
      <c r="A2087" s="765" t="s">
        <v>879</v>
      </c>
      <c r="B2087" s="766">
        <v>3951204</v>
      </c>
      <c r="C2087" s="766">
        <v>3657783</v>
      </c>
      <c r="D2087" s="766">
        <v>3639800.34</v>
      </c>
      <c r="E2087" s="763">
        <v>92.12</v>
      </c>
      <c r="F2087" s="766">
        <v>30635.45</v>
      </c>
    </row>
    <row r="2088" spans="1:6" ht="12.75">
      <c r="A2088" s="765" t="s">
        <v>881</v>
      </c>
      <c r="B2088" s="766">
        <v>3951204</v>
      </c>
      <c r="C2088" s="766">
        <v>3657783</v>
      </c>
      <c r="D2088" s="766">
        <v>3639800.34</v>
      </c>
      <c r="E2088" s="763">
        <v>92.12</v>
      </c>
      <c r="F2088" s="766">
        <v>30635.45</v>
      </c>
    </row>
    <row r="2089" spans="1:6" ht="12.75">
      <c r="A2089" s="765" t="s">
        <v>889</v>
      </c>
      <c r="B2089" s="766">
        <v>3951204</v>
      </c>
      <c r="C2089" s="766">
        <v>3657783</v>
      </c>
      <c r="D2089" s="766">
        <v>3639800.34</v>
      </c>
      <c r="E2089" s="763">
        <v>92.12</v>
      </c>
      <c r="F2089" s="766">
        <v>30635.45</v>
      </c>
    </row>
    <row r="2090" spans="1:6" ht="12.75">
      <c r="A2090" s="765" t="s">
        <v>945</v>
      </c>
      <c r="B2090" s="766">
        <v>14900501</v>
      </c>
      <c r="C2090" s="766">
        <v>7934313</v>
      </c>
      <c r="D2090" s="766">
        <v>7810405.65</v>
      </c>
      <c r="E2090" s="763">
        <v>52.42</v>
      </c>
      <c r="F2090" s="766">
        <v>258392.04</v>
      </c>
    </row>
    <row r="2091" spans="1:6" ht="12.75">
      <c r="A2091" s="765" t="s">
        <v>947</v>
      </c>
      <c r="B2091" s="766">
        <v>14900501</v>
      </c>
      <c r="C2091" s="766">
        <v>7934313</v>
      </c>
      <c r="D2091" s="766">
        <v>7810405.65</v>
      </c>
      <c r="E2091" s="763">
        <v>52.42</v>
      </c>
      <c r="F2091" s="766">
        <v>258392.04</v>
      </c>
    </row>
    <row r="2092" spans="1:6" ht="12.75">
      <c r="A2092" s="765" t="s">
        <v>533</v>
      </c>
      <c r="B2092" s="766">
        <v>0</v>
      </c>
      <c r="C2092" s="766">
        <v>0</v>
      </c>
      <c r="D2092" s="766">
        <v>141890.01</v>
      </c>
      <c r="E2092" s="768" t="s">
        <v>529</v>
      </c>
      <c r="F2092" s="766">
        <v>-1148454.49</v>
      </c>
    </row>
    <row r="2093" spans="1:6" ht="12.75">
      <c r="A2093" s="765" t="s">
        <v>534</v>
      </c>
      <c r="B2093" s="766">
        <v>0</v>
      </c>
      <c r="C2093" s="766">
        <v>0</v>
      </c>
      <c r="D2093" s="767" t="s">
        <v>529</v>
      </c>
      <c r="E2093" s="768" t="s">
        <v>529</v>
      </c>
      <c r="F2093" s="767" t="s">
        <v>529</v>
      </c>
    </row>
    <row r="2094" spans="1:6" ht="12.75">
      <c r="A2094" s="765" t="s">
        <v>597</v>
      </c>
      <c r="B2094" s="766">
        <v>0</v>
      </c>
      <c r="C2094" s="766">
        <v>0</v>
      </c>
      <c r="D2094" s="767" t="s">
        <v>529</v>
      </c>
      <c r="E2094" s="768" t="s">
        <v>529</v>
      </c>
      <c r="F2094" s="767" t="s">
        <v>529</v>
      </c>
    </row>
    <row r="2095" spans="1:6" ht="25.5">
      <c r="A2095" s="765" t="s">
        <v>599</v>
      </c>
      <c r="B2095" s="766">
        <v>0</v>
      </c>
      <c r="C2095" s="766">
        <v>0</v>
      </c>
      <c r="D2095" s="767" t="s">
        <v>529</v>
      </c>
      <c r="E2095" s="768" t="s">
        <v>529</v>
      </c>
      <c r="F2095" s="767" t="s">
        <v>529</v>
      </c>
    </row>
    <row r="2096" spans="1:6" ht="12.75">
      <c r="A2096" s="758" t="s">
        <v>1006</v>
      </c>
      <c r="B2096" s="759"/>
      <c r="C2096" s="759"/>
      <c r="D2096" s="759"/>
      <c r="E2096" s="760"/>
      <c r="F2096" s="759"/>
    </row>
    <row r="2097" spans="1:6" ht="12.75">
      <c r="A2097" s="765" t="s">
        <v>860</v>
      </c>
      <c r="B2097" s="766">
        <v>5833325</v>
      </c>
      <c r="C2097" s="766">
        <v>3808464</v>
      </c>
      <c r="D2097" s="766">
        <v>3808464</v>
      </c>
      <c r="E2097" s="763">
        <v>65.288047554</v>
      </c>
      <c r="F2097" s="766">
        <v>114120</v>
      </c>
    </row>
    <row r="2098" spans="1:6" ht="12.75">
      <c r="A2098" s="765" t="s">
        <v>874</v>
      </c>
      <c r="B2098" s="766">
        <v>5833325</v>
      </c>
      <c r="C2098" s="766">
        <v>3808464</v>
      </c>
      <c r="D2098" s="766">
        <v>3808464</v>
      </c>
      <c r="E2098" s="763">
        <v>65.288047554</v>
      </c>
      <c r="F2098" s="766">
        <v>114120</v>
      </c>
    </row>
    <row r="2099" spans="1:6" ht="25.5">
      <c r="A2099" s="765" t="s">
        <v>876</v>
      </c>
      <c r="B2099" s="766">
        <v>5833325</v>
      </c>
      <c r="C2099" s="766">
        <v>3808464</v>
      </c>
      <c r="D2099" s="766">
        <v>3808464</v>
      </c>
      <c r="E2099" s="763">
        <v>65.288047554</v>
      </c>
      <c r="F2099" s="766">
        <v>114120</v>
      </c>
    </row>
    <row r="2100" spans="1:6" ht="12.75">
      <c r="A2100" s="765" t="s">
        <v>989</v>
      </c>
      <c r="B2100" s="766">
        <v>5833325</v>
      </c>
      <c r="C2100" s="766">
        <v>3808464</v>
      </c>
      <c r="D2100" s="766">
        <v>3787573.52</v>
      </c>
      <c r="E2100" s="763">
        <v>64.929924528</v>
      </c>
      <c r="F2100" s="766">
        <v>144405.05</v>
      </c>
    </row>
    <row r="2101" spans="1:6" ht="12.75">
      <c r="A2101" s="765" t="s">
        <v>879</v>
      </c>
      <c r="B2101" s="766">
        <v>3895120</v>
      </c>
      <c r="C2101" s="766">
        <v>3656646</v>
      </c>
      <c r="D2101" s="766">
        <v>3638663.72</v>
      </c>
      <c r="E2101" s="763">
        <v>93.415959457</v>
      </c>
      <c r="F2101" s="766">
        <v>30635.45</v>
      </c>
    </row>
    <row r="2102" spans="1:6" ht="12.75">
      <c r="A2102" s="765" t="s">
        <v>881</v>
      </c>
      <c r="B2102" s="766">
        <v>3895120</v>
      </c>
      <c r="C2102" s="766">
        <v>3656646</v>
      </c>
      <c r="D2102" s="766">
        <v>3638663.72</v>
      </c>
      <c r="E2102" s="763">
        <v>93.415959457</v>
      </c>
      <c r="F2102" s="766">
        <v>30635.45</v>
      </c>
    </row>
    <row r="2103" spans="1:6" ht="12.75">
      <c r="A2103" s="765" t="s">
        <v>889</v>
      </c>
      <c r="B2103" s="766">
        <v>3895120</v>
      </c>
      <c r="C2103" s="766">
        <v>3656646</v>
      </c>
      <c r="D2103" s="766">
        <v>3638663.72</v>
      </c>
      <c r="E2103" s="763">
        <v>93.415959457</v>
      </c>
      <c r="F2103" s="766">
        <v>30635.45</v>
      </c>
    </row>
    <row r="2104" spans="1:6" ht="12.75">
      <c r="A2104" s="765" t="s">
        <v>945</v>
      </c>
      <c r="B2104" s="766">
        <v>1938205</v>
      </c>
      <c r="C2104" s="766">
        <v>151818</v>
      </c>
      <c r="D2104" s="766">
        <v>148909.8</v>
      </c>
      <c r="E2104" s="763">
        <v>7.682871523</v>
      </c>
      <c r="F2104" s="766">
        <v>113769.6</v>
      </c>
    </row>
    <row r="2105" spans="1:6" ht="12.75">
      <c r="A2105" s="765" t="s">
        <v>947</v>
      </c>
      <c r="B2105" s="766">
        <v>1938205</v>
      </c>
      <c r="C2105" s="766">
        <v>151818</v>
      </c>
      <c r="D2105" s="766">
        <v>148909.8</v>
      </c>
      <c r="E2105" s="763">
        <v>7.682871523</v>
      </c>
      <c r="F2105" s="766">
        <v>113769.6</v>
      </c>
    </row>
    <row r="2106" spans="1:6" ht="12.75">
      <c r="A2106" s="765" t="s">
        <v>533</v>
      </c>
      <c r="B2106" s="766">
        <v>0</v>
      </c>
      <c r="C2106" s="766">
        <v>0</v>
      </c>
      <c r="D2106" s="766">
        <v>20890.48</v>
      </c>
      <c r="E2106" s="768" t="s">
        <v>529</v>
      </c>
      <c r="F2106" s="766">
        <v>-30285.05</v>
      </c>
    </row>
    <row r="2107" spans="1:6" ht="12.75">
      <c r="A2107" s="758" t="s">
        <v>1054</v>
      </c>
      <c r="B2107" s="759"/>
      <c r="C2107" s="759"/>
      <c r="D2107" s="759"/>
      <c r="E2107" s="760"/>
      <c r="F2107" s="759"/>
    </row>
    <row r="2108" spans="1:6" ht="12.75">
      <c r="A2108" s="765" t="s">
        <v>860</v>
      </c>
      <c r="B2108" s="766">
        <v>13018380</v>
      </c>
      <c r="C2108" s="766">
        <v>7783632</v>
      </c>
      <c r="D2108" s="766">
        <v>7783632</v>
      </c>
      <c r="E2108" s="763">
        <v>59.78955907</v>
      </c>
      <c r="F2108" s="766">
        <v>-973547</v>
      </c>
    </row>
    <row r="2109" spans="1:6" ht="12.75">
      <c r="A2109" s="765" t="s">
        <v>874</v>
      </c>
      <c r="B2109" s="766">
        <v>13018380</v>
      </c>
      <c r="C2109" s="766">
        <v>7783632</v>
      </c>
      <c r="D2109" s="766">
        <v>7783632</v>
      </c>
      <c r="E2109" s="763">
        <v>59.78955907</v>
      </c>
      <c r="F2109" s="766">
        <v>-973547</v>
      </c>
    </row>
    <row r="2110" spans="1:6" ht="25.5">
      <c r="A2110" s="765" t="s">
        <v>876</v>
      </c>
      <c r="B2110" s="766">
        <v>13018380</v>
      </c>
      <c r="C2110" s="766">
        <v>7783632</v>
      </c>
      <c r="D2110" s="766">
        <v>7783632</v>
      </c>
      <c r="E2110" s="763">
        <v>59.78955907</v>
      </c>
      <c r="F2110" s="766">
        <v>-973547</v>
      </c>
    </row>
    <row r="2111" spans="1:6" ht="12.75">
      <c r="A2111" s="765" t="s">
        <v>989</v>
      </c>
      <c r="B2111" s="766">
        <v>13018380</v>
      </c>
      <c r="C2111" s="766">
        <v>7783632</v>
      </c>
      <c r="D2111" s="766">
        <v>7662632.47</v>
      </c>
      <c r="E2111" s="763">
        <v>58.860107556</v>
      </c>
      <c r="F2111" s="766">
        <v>144622.44</v>
      </c>
    </row>
    <row r="2112" spans="1:6" ht="12.75">
      <c r="A2112" s="765" t="s">
        <v>879</v>
      </c>
      <c r="B2112" s="766">
        <v>56084</v>
      </c>
      <c r="C2112" s="766">
        <v>1137</v>
      </c>
      <c r="D2112" s="766">
        <v>1136.62</v>
      </c>
      <c r="E2112" s="763">
        <v>2.026638614</v>
      </c>
      <c r="F2112" s="766">
        <v>0</v>
      </c>
    </row>
    <row r="2113" spans="1:6" ht="12.75">
      <c r="A2113" s="765" t="s">
        <v>881</v>
      </c>
      <c r="B2113" s="766">
        <v>56084</v>
      </c>
      <c r="C2113" s="766">
        <v>1137</v>
      </c>
      <c r="D2113" s="766">
        <v>1136.62</v>
      </c>
      <c r="E2113" s="763">
        <v>2.026638614</v>
      </c>
      <c r="F2113" s="766">
        <v>0</v>
      </c>
    </row>
    <row r="2114" spans="1:6" ht="12.75">
      <c r="A2114" s="765" t="s">
        <v>889</v>
      </c>
      <c r="B2114" s="766">
        <v>56084</v>
      </c>
      <c r="C2114" s="766">
        <v>1137</v>
      </c>
      <c r="D2114" s="766">
        <v>1136.62</v>
      </c>
      <c r="E2114" s="763">
        <v>2.026638614</v>
      </c>
      <c r="F2114" s="766">
        <v>0</v>
      </c>
    </row>
    <row r="2115" spans="1:6" ht="12.75">
      <c r="A2115" s="765" t="s">
        <v>945</v>
      </c>
      <c r="B2115" s="766">
        <v>12962296</v>
      </c>
      <c r="C2115" s="766">
        <v>7782495</v>
      </c>
      <c r="D2115" s="766">
        <v>7661495.85</v>
      </c>
      <c r="E2115" s="763">
        <v>59.106009074</v>
      </c>
      <c r="F2115" s="766">
        <v>144622.44</v>
      </c>
    </row>
    <row r="2116" spans="1:6" ht="12.75">
      <c r="A2116" s="765" t="s">
        <v>947</v>
      </c>
      <c r="B2116" s="766">
        <v>12962296</v>
      </c>
      <c r="C2116" s="766">
        <v>7782495</v>
      </c>
      <c r="D2116" s="766">
        <v>7661495.85</v>
      </c>
      <c r="E2116" s="763">
        <v>59.106009074</v>
      </c>
      <c r="F2116" s="766">
        <v>144622.44</v>
      </c>
    </row>
    <row r="2117" spans="1:6" ht="12.75">
      <c r="A2117" s="765" t="s">
        <v>533</v>
      </c>
      <c r="B2117" s="766">
        <v>0</v>
      </c>
      <c r="C2117" s="766">
        <v>0</v>
      </c>
      <c r="D2117" s="766">
        <v>120999.530000001</v>
      </c>
      <c r="E2117" s="768" t="s">
        <v>529</v>
      </c>
      <c r="F2117" s="766">
        <v>-1118169.44</v>
      </c>
    </row>
    <row r="2118" spans="1:6" s="764" customFormat="1" ht="12.75">
      <c r="A2118" s="758" t="s">
        <v>447</v>
      </c>
      <c r="B2118" s="759"/>
      <c r="C2118" s="759"/>
      <c r="D2118" s="759"/>
      <c r="E2118" s="763"/>
      <c r="F2118" s="759"/>
    </row>
    <row r="2119" spans="1:6" ht="12.75">
      <c r="A2119" s="758" t="s">
        <v>860</v>
      </c>
      <c r="B2119" s="759">
        <v>309915715</v>
      </c>
      <c r="C2119" s="759">
        <v>191781419</v>
      </c>
      <c r="D2119" s="759">
        <v>191781419</v>
      </c>
      <c r="E2119" s="760">
        <v>61.88</v>
      </c>
      <c r="F2119" s="759">
        <v>8895174</v>
      </c>
    </row>
    <row r="2120" spans="1:6" ht="25.5">
      <c r="A2120" s="765" t="s">
        <v>577</v>
      </c>
      <c r="B2120" s="766">
        <v>0</v>
      </c>
      <c r="C2120" s="766">
        <v>0</v>
      </c>
      <c r="D2120" s="766">
        <v>0</v>
      </c>
      <c r="E2120" s="768" t="s">
        <v>529</v>
      </c>
      <c r="F2120" s="766">
        <v>-429</v>
      </c>
    </row>
    <row r="2121" spans="1:6" ht="12.75">
      <c r="A2121" s="765" t="s">
        <v>874</v>
      </c>
      <c r="B2121" s="766">
        <v>309915715</v>
      </c>
      <c r="C2121" s="766">
        <v>191781419</v>
      </c>
      <c r="D2121" s="766">
        <v>191781419</v>
      </c>
      <c r="E2121" s="763">
        <v>61.88</v>
      </c>
      <c r="F2121" s="766">
        <v>8895603</v>
      </c>
    </row>
    <row r="2122" spans="1:6" ht="25.5">
      <c r="A2122" s="765" t="s">
        <v>876</v>
      </c>
      <c r="B2122" s="766">
        <v>309915715</v>
      </c>
      <c r="C2122" s="766">
        <v>191781419</v>
      </c>
      <c r="D2122" s="766">
        <v>191781419</v>
      </c>
      <c r="E2122" s="763">
        <v>61.88</v>
      </c>
      <c r="F2122" s="766">
        <v>8895603</v>
      </c>
    </row>
    <row r="2123" spans="1:6" ht="12.75">
      <c r="A2123" s="758" t="s">
        <v>989</v>
      </c>
      <c r="B2123" s="759">
        <v>308524541</v>
      </c>
      <c r="C2123" s="759">
        <v>191326419</v>
      </c>
      <c r="D2123" s="759">
        <v>189911370.95</v>
      </c>
      <c r="E2123" s="760">
        <v>61.55</v>
      </c>
      <c r="F2123" s="759">
        <v>8789659.85</v>
      </c>
    </row>
    <row r="2124" spans="1:6" ht="12.75">
      <c r="A2124" s="765" t="s">
        <v>879</v>
      </c>
      <c r="B2124" s="766">
        <v>308524541</v>
      </c>
      <c r="C2124" s="766">
        <v>191326419</v>
      </c>
      <c r="D2124" s="766">
        <v>189911370.95</v>
      </c>
      <c r="E2124" s="763">
        <v>61.55</v>
      </c>
      <c r="F2124" s="766">
        <v>8789659.85</v>
      </c>
    </row>
    <row r="2125" spans="1:6" ht="12.75">
      <c r="A2125" s="765" t="s">
        <v>881</v>
      </c>
      <c r="B2125" s="766">
        <v>4124500</v>
      </c>
      <c r="C2125" s="766">
        <v>2410738</v>
      </c>
      <c r="D2125" s="766">
        <v>2336374.8</v>
      </c>
      <c r="E2125" s="763">
        <v>56.65</v>
      </c>
      <c r="F2125" s="766">
        <v>29414.54</v>
      </c>
    </row>
    <row r="2126" spans="1:6" ht="12.75">
      <c r="A2126" s="765" t="s">
        <v>889</v>
      </c>
      <c r="B2126" s="766">
        <v>4124500</v>
      </c>
      <c r="C2126" s="766">
        <v>2410738</v>
      </c>
      <c r="D2126" s="766">
        <v>2336374.8</v>
      </c>
      <c r="E2126" s="763">
        <v>56.65</v>
      </c>
      <c r="F2126" s="766">
        <v>29414.54</v>
      </c>
    </row>
    <row r="2127" spans="1:6" ht="12.75">
      <c r="A2127" s="765" t="s">
        <v>1027</v>
      </c>
      <c r="B2127" s="766">
        <v>304400041</v>
      </c>
      <c r="C2127" s="766">
        <v>188915681</v>
      </c>
      <c r="D2127" s="766">
        <v>187574996.15</v>
      </c>
      <c r="E2127" s="763">
        <v>61.62</v>
      </c>
      <c r="F2127" s="766">
        <v>8760245.31</v>
      </c>
    </row>
    <row r="2128" spans="1:6" ht="12.75">
      <c r="A2128" s="765" t="s">
        <v>533</v>
      </c>
      <c r="B2128" s="766">
        <v>1396174</v>
      </c>
      <c r="C2128" s="766">
        <v>455000</v>
      </c>
      <c r="D2128" s="766">
        <v>1870048.05000001</v>
      </c>
      <c r="E2128" s="763">
        <v>133.94</v>
      </c>
      <c r="F2128" s="766">
        <v>105514.15</v>
      </c>
    </row>
    <row r="2129" spans="1:6" ht="12.75">
      <c r="A2129" s="765" t="s">
        <v>534</v>
      </c>
      <c r="B2129" s="766">
        <v>-1396174</v>
      </c>
      <c r="C2129" s="766">
        <v>-455000</v>
      </c>
      <c r="D2129" s="766">
        <v>-1870048.05000001</v>
      </c>
      <c r="E2129" s="768" t="s">
        <v>529</v>
      </c>
      <c r="F2129" s="766">
        <v>-105514.15</v>
      </c>
    </row>
    <row r="2130" spans="1:6" ht="12.75">
      <c r="A2130" s="765" t="s">
        <v>597</v>
      </c>
      <c r="B2130" s="766">
        <v>0</v>
      </c>
      <c r="C2130" s="766">
        <v>0</v>
      </c>
      <c r="D2130" s="767" t="s">
        <v>529</v>
      </c>
      <c r="E2130" s="768" t="s">
        <v>529</v>
      </c>
      <c r="F2130" s="767" t="s">
        <v>529</v>
      </c>
    </row>
    <row r="2131" spans="1:6" ht="25.5">
      <c r="A2131" s="765" t="s">
        <v>599</v>
      </c>
      <c r="B2131" s="766">
        <v>0</v>
      </c>
      <c r="C2131" s="766">
        <v>0</v>
      </c>
      <c r="D2131" s="767" t="s">
        <v>529</v>
      </c>
      <c r="E2131" s="768" t="s">
        <v>529</v>
      </c>
      <c r="F2131" s="767" t="s">
        <v>529</v>
      </c>
    </row>
    <row r="2132" spans="1:6" ht="12.75">
      <c r="A2132" s="765" t="s">
        <v>539</v>
      </c>
      <c r="B2132" s="766">
        <v>2603640</v>
      </c>
      <c r="C2132" s="766">
        <v>1952730</v>
      </c>
      <c r="D2132" s="767" t="s">
        <v>529</v>
      </c>
      <c r="E2132" s="768" t="s">
        <v>529</v>
      </c>
      <c r="F2132" s="767" t="s">
        <v>529</v>
      </c>
    </row>
    <row r="2133" spans="1:6" ht="12.75">
      <c r="A2133" s="765" t="s">
        <v>1035</v>
      </c>
      <c r="B2133" s="766">
        <v>2603640</v>
      </c>
      <c r="C2133" s="766">
        <v>1952730</v>
      </c>
      <c r="D2133" s="767" t="s">
        <v>529</v>
      </c>
      <c r="E2133" s="768" t="s">
        <v>529</v>
      </c>
      <c r="F2133" s="767" t="s">
        <v>529</v>
      </c>
    </row>
    <row r="2134" spans="1:6" ht="12.75">
      <c r="A2134" s="765" t="s">
        <v>538</v>
      </c>
      <c r="B2134" s="766">
        <v>-3999814</v>
      </c>
      <c r="C2134" s="766">
        <v>-2407730</v>
      </c>
      <c r="D2134" s="767" t="s">
        <v>529</v>
      </c>
      <c r="E2134" s="768" t="s">
        <v>529</v>
      </c>
      <c r="F2134" s="767" t="s">
        <v>529</v>
      </c>
    </row>
    <row r="2135" spans="1:6" ht="12.75">
      <c r="A2135" s="765" t="s">
        <v>1040</v>
      </c>
      <c r="B2135" s="766">
        <v>-3999814</v>
      </c>
      <c r="C2135" s="766">
        <v>-2407730</v>
      </c>
      <c r="D2135" s="767" t="s">
        <v>529</v>
      </c>
      <c r="E2135" s="768" t="s">
        <v>529</v>
      </c>
      <c r="F2135" s="767" t="s">
        <v>529</v>
      </c>
    </row>
    <row r="2136" spans="1:6" s="764" customFormat="1" ht="12.75">
      <c r="A2136" s="758" t="s">
        <v>1026</v>
      </c>
      <c r="B2136" s="759"/>
      <c r="C2136" s="759"/>
      <c r="D2136" s="759"/>
      <c r="E2136" s="763"/>
      <c r="F2136" s="759"/>
    </row>
    <row r="2137" spans="1:6" ht="12.75">
      <c r="A2137" s="758" t="s">
        <v>860</v>
      </c>
      <c r="B2137" s="759">
        <v>301566197</v>
      </c>
      <c r="C2137" s="759">
        <v>186761782</v>
      </c>
      <c r="D2137" s="759">
        <v>186761782</v>
      </c>
      <c r="E2137" s="760">
        <v>61.93</v>
      </c>
      <c r="F2137" s="759">
        <v>8229603</v>
      </c>
    </row>
    <row r="2138" spans="1:6" ht="12.75">
      <c r="A2138" s="765" t="s">
        <v>874</v>
      </c>
      <c r="B2138" s="766">
        <v>301566197</v>
      </c>
      <c r="C2138" s="766">
        <v>186761782</v>
      </c>
      <c r="D2138" s="766">
        <v>186761782</v>
      </c>
      <c r="E2138" s="763">
        <v>61.93</v>
      </c>
      <c r="F2138" s="766">
        <v>8229603</v>
      </c>
    </row>
    <row r="2139" spans="1:6" ht="25.5">
      <c r="A2139" s="765" t="s">
        <v>876</v>
      </c>
      <c r="B2139" s="766">
        <v>301566197</v>
      </c>
      <c r="C2139" s="766">
        <v>186761782</v>
      </c>
      <c r="D2139" s="766">
        <v>186761782</v>
      </c>
      <c r="E2139" s="763">
        <v>61.93</v>
      </c>
      <c r="F2139" s="766">
        <v>8229603</v>
      </c>
    </row>
    <row r="2140" spans="1:6" ht="12.75">
      <c r="A2140" s="758" t="s">
        <v>989</v>
      </c>
      <c r="B2140" s="759">
        <v>301566197</v>
      </c>
      <c r="C2140" s="759">
        <v>186761782</v>
      </c>
      <c r="D2140" s="759">
        <v>186579060.29</v>
      </c>
      <c r="E2140" s="760">
        <v>61.87</v>
      </c>
      <c r="F2140" s="759">
        <v>8776757.29</v>
      </c>
    </row>
    <row r="2141" spans="1:6" ht="12.75">
      <c r="A2141" s="765" t="s">
        <v>879</v>
      </c>
      <c r="B2141" s="766">
        <v>301566197</v>
      </c>
      <c r="C2141" s="766">
        <v>186761782</v>
      </c>
      <c r="D2141" s="766">
        <v>186579060.29</v>
      </c>
      <c r="E2141" s="763">
        <v>61.87</v>
      </c>
      <c r="F2141" s="766">
        <v>8776757.29</v>
      </c>
    </row>
    <row r="2142" spans="1:6" ht="12.75">
      <c r="A2142" s="765" t="s">
        <v>881</v>
      </c>
      <c r="B2142" s="766">
        <v>4124500</v>
      </c>
      <c r="C2142" s="766">
        <v>2410738</v>
      </c>
      <c r="D2142" s="766">
        <v>2336374.8</v>
      </c>
      <c r="E2142" s="763">
        <v>56.65</v>
      </c>
      <c r="F2142" s="766">
        <v>29239.54</v>
      </c>
    </row>
    <row r="2143" spans="1:6" ht="12.75">
      <c r="A2143" s="765" t="s">
        <v>889</v>
      </c>
      <c r="B2143" s="766">
        <v>4124500</v>
      </c>
      <c r="C2143" s="766">
        <v>2410738</v>
      </c>
      <c r="D2143" s="766">
        <v>2336374.8</v>
      </c>
      <c r="E2143" s="763">
        <v>56.65</v>
      </c>
      <c r="F2143" s="766">
        <v>29239.54</v>
      </c>
    </row>
    <row r="2144" spans="1:6" ht="12.75">
      <c r="A2144" s="765" t="s">
        <v>1027</v>
      </c>
      <c r="B2144" s="766">
        <v>297441697</v>
      </c>
      <c r="C2144" s="766">
        <v>184351044</v>
      </c>
      <c r="D2144" s="766">
        <v>184242685.49</v>
      </c>
      <c r="E2144" s="763">
        <v>61.94</v>
      </c>
      <c r="F2144" s="766">
        <v>8747517.75</v>
      </c>
    </row>
    <row r="2145" spans="1:6" ht="12.75">
      <c r="A2145" s="765" t="s">
        <v>533</v>
      </c>
      <c r="B2145" s="766">
        <v>0</v>
      </c>
      <c r="C2145" s="766">
        <v>0</v>
      </c>
      <c r="D2145" s="766">
        <v>182721.709999949</v>
      </c>
      <c r="E2145" s="768" t="s">
        <v>529</v>
      </c>
      <c r="F2145" s="766">
        <v>-547154.290000001</v>
      </c>
    </row>
    <row r="2146" spans="1:6" s="764" customFormat="1" ht="12.75">
      <c r="A2146" s="758" t="s">
        <v>1038</v>
      </c>
      <c r="B2146" s="759"/>
      <c r="C2146" s="759"/>
      <c r="D2146" s="759"/>
      <c r="E2146" s="763"/>
      <c r="F2146" s="759"/>
    </row>
    <row r="2147" spans="1:6" ht="12.75">
      <c r="A2147" s="758" t="s">
        <v>860</v>
      </c>
      <c r="B2147" s="759">
        <v>8193463</v>
      </c>
      <c r="C2147" s="759">
        <v>4883582</v>
      </c>
      <c r="D2147" s="759">
        <v>4883582</v>
      </c>
      <c r="E2147" s="760">
        <v>59.6</v>
      </c>
      <c r="F2147" s="759">
        <v>650571</v>
      </c>
    </row>
    <row r="2148" spans="1:6" ht="25.5">
      <c r="A2148" s="765" t="s">
        <v>577</v>
      </c>
      <c r="B2148" s="766">
        <v>0</v>
      </c>
      <c r="C2148" s="766">
        <v>0</v>
      </c>
      <c r="D2148" s="766">
        <v>0</v>
      </c>
      <c r="E2148" s="768" t="s">
        <v>529</v>
      </c>
      <c r="F2148" s="766">
        <v>-429</v>
      </c>
    </row>
    <row r="2149" spans="1:6" ht="12.75">
      <c r="A2149" s="765" t="s">
        <v>874</v>
      </c>
      <c r="B2149" s="766">
        <v>8193463</v>
      </c>
      <c r="C2149" s="766">
        <v>4883582</v>
      </c>
      <c r="D2149" s="766">
        <v>4883582</v>
      </c>
      <c r="E2149" s="763">
        <v>59.6</v>
      </c>
      <c r="F2149" s="766">
        <v>651000</v>
      </c>
    </row>
    <row r="2150" spans="1:6" ht="25.5">
      <c r="A2150" s="765" t="s">
        <v>876</v>
      </c>
      <c r="B2150" s="766">
        <v>8193463</v>
      </c>
      <c r="C2150" s="766">
        <v>4883582</v>
      </c>
      <c r="D2150" s="766">
        <v>4883582</v>
      </c>
      <c r="E2150" s="763">
        <v>59.6</v>
      </c>
      <c r="F2150" s="766">
        <v>651000</v>
      </c>
    </row>
    <row r="2151" spans="1:6" ht="12.75">
      <c r="A2151" s="758" t="s">
        <v>989</v>
      </c>
      <c r="B2151" s="759">
        <v>6797289</v>
      </c>
      <c r="C2151" s="759">
        <v>4428582</v>
      </c>
      <c r="D2151" s="759">
        <v>3230407.13</v>
      </c>
      <c r="E2151" s="760">
        <v>47.52</v>
      </c>
      <c r="F2151" s="759">
        <v>9213.47</v>
      </c>
    </row>
    <row r="2152" spans="1:6" ht="12.75">
      <c r="A2152" s="765" t="s">
        <v>879</v>
      </c>
      <c r="B2152" s="766">
        <v>6797289</v>
      </c>
      <c r="C2152" s="766">
        <v>4428582</v>
      </c>
      <c r="D2152" s="766">
        <v>3232475.01</v>
      </c>
      <c r="E2152" s="763">
        <v>47.56</v>
      </c>
      <c r="F2152" s="766">
        <v>8766.28</v>
      </c>
    </row>
    <row r="2153" spans="1:6" ht="12.75">
      <c r="A2153" s="765" t="s">
        <v>881</v>
      </c>
      <c r="B2153" s="766">
        <v>0</v>
      </c>
      <c r="C2153" s="766">
        <v>0</v>
      </c>
      <c r="D2153" s="766">
        <v>0</v>
      </c>
      <c r="E2153" s="768" t="s">
        <v>529</v>
      </c>
      <c r="F2153" s="766">
        <v>175</v>
      </c>
    </row>
    <row r="2154" spans="1:6" ht="12.75">
      <c r="A2154" s="765" t="s">
        <v>889</v>
      </c>
      <c r="B2154" s="766">
        <v>0</v>
      </c>
      <c r="C2154" s="766">
        <v>0</v>
      </c>
      <c r="D2154" s="766">
        <v>0</v>
      </c>
      <c r="E2154" s="768" t="s">
        <v>529</v>
      </c>
      <c r="F2154" s="766">
        <v>175</v>
      </c>
    </row>
    <row r="2155" spans="1:6" ht="12.75">
      <c r="A2155" s="765" t="s">
        <v>1027</v>
      </c>
      <c r="B2155" s="766">
        <v>6797289</v>
      </c>
      <c r="C2155" s="766">
        <v>4428582</v>
      </c>
      <c r="D2155" s="766">
        <v>3232475.01</v>
      </c>
      <c r="E2155" s="763">
        <v>47.56</v>
      </c>
      <c r="F2155" s="766">
        <v>8591.28</v>
      </c>
    </row>
    <row r="2156" spans="1:6" ht="12.75">
      <c r="A2156" s="765" t="s">
        <v>533</v>
      </c>
      <c r="B2156" s="766">
        <v>1396174</v>
      </c>
      <c r="C2156" s="766">
        <v>455000</v>
      </c>
      <c r="D2156" s="766">
        <v>1653174.87</v>
      </c>
      <c r="E2156" s="763">
        <v>118.41</v>
      </c>
      <c r="F2156" s="766">
        <v>641357.53</v>
      </c>
    </row>
    <row r="2157" spans="1:6" ht="12.75">
      <c r="A2157" s="765" t="s">
        <v>534</v>
      </c>
      <c r="B2157" s="766">
        <v>-1396174</v>
      </c>
      <c r="C2157" s="766">
        <v>-455000</v>
      </c>
      <c r="D2157" s="766">
        <v>-1653174.87</v>
      </c>
      <c r="E2157" s="763">
        <v>118.41</v>
      </c>
      <c r="F2157" s="766">
        <v>-641357.53</v>
      </c>
    </row>
    <row r="2158" spans="1:6" ht="12.75">
      <c r="A2158" s="765" t="s">
        <v>597</v>
      </c>
      <c r="B2158" s="766">
        <v>0</v>
      </c>
      <c r="C2158" s="766">
        <v>0</v>
      </c>
      <c r="D2158" s="766">
        <v>-1413399.38</v>
      </c>
      <c r="E2158" s="768" t="s">
        <v>529</v>
      </c>
      <c r="F2158" s="766">
        <v>-496786.28</v>
      </c>
    </row>
    <row r="2159" spans="1:6" ht="25.5">
      <c r="A2159" s="765" t="s">
        <v>599</v>
      </c>
      <c r="B2159" s="766">
        <v>0</v>
      </c>
      <c r="C2159" s="766">
        <v>0</v>
      </c>
      <c r="D2159" s="766">
        <v>-1413399.38</v>
      </c>
      <c r="E2159" s="768" t="s">
        <v>529</v>
      </c>
      <c r="F2159" s="766">
        <v>-496786.28</v>
      </c>
    </row>
    <row r="2160" spans="1:6" ht="12.75">
      <c r="A2160" s="765" t="s">
        <v>539</v>
      </c>
      <c r="B2160" s="766">
        <v>2603640</v>
      </c>
      <c r="C2160" s="766">
        <v>1952730</v>
      </c>
      <c r="D2160" s="766">
        <v>1049103.87</v>
      </c>
      <c r="E2160" s="763">
        <v>40.29</v>
      </c>
      <c r="F2160" s="766">
        <v>120914.11</v>
      </c>
    </row>
    <row r="2161" spans="1:6" ht="12.75">
      <c r="A2161" s="765" t="s">
        <v>1035</v>
      </c>
      <c r="B2161" s="766">
        <v>2603640</v>
      </c>
      <c r="C2161" s="766">
        <v>1952730</v>
      </c>
      <c r="D2161" s="766">
        <v>1049103.87</v>
      </c>
      <c r="E2161" s="763">
        <v>40.29</v>
      </c>
      <c r="F2161" s="766">
        <v>120914.11</v>
      </c>
    </row>
    <row r="2162" spans="1:6" ht="12.75">
      <c r="A2162" s="765" t="s">
        <v>538</v>
      </c>
      <c r="B2162" s="766">
        <v>-3999814</v>
      </c>
      <c r="C2162" s="766">
        <v>-2407730</v>
      </c>
      <c r="D2162" s="766">
        <v>-1288879.36</v>
      </c>
      <c r="E2162" s="763">
        <v>32.22</v>
      </c>
      <c r="F2162" s="766">
        <v>-265485.36</v>
      </c>
    </row>
    <row r="2163" spans="1:6" ht="12.75">
      <c r="A2163" s="765" t="s">
        <v>1040</v>
      </c>
      <c r="B2163" s="766">
        <v>-3999814</v>
      </c>
      <c r="C2163" s="766">
        <v>-2407730</v>
      </c>
      <c r="D2163" s="766">
        <v>-1288879.36</v>
      </c>
      <c r="E2163" s="763">
        <v>32.22</v>
      </c>
      <c r="F2163" s="766">
        <v>-265485.36</v>
      </c>
    </row>
    <row r="2164" spans="1:6" s="764" customFormat="1" ht="12.75">
      <c r="A2164" s="758" t="s">
        <v>1044</v>
      </c>
      <c r="B2164" s="759"/>
      <c r="C2164" s="759"/>
      <c r="D2164" s="759"/>
      <c r="E2164" s="763"/>
      <c r="F2164" s="759"/>
    </row>
    <row r="2165" spans="1:6" ht="12.75">
      <c r="A2165" s="758" t="s">
        <v>860</v>
      </c>
      <c r="B2165" s="759">
        <v>155000</v>
      </c>
      <c r="C2165" s="759">
        <v>135000</v>
      </c>
      <c r="D2165" s="759">
        <v>135000</v>
      </c>
      <c r="E2165" s="760">
        <v>87.1</v>
      </c>
      <c r="F2165" s="759">
        <v>15000</v>
      </c>
    </row>
    <row r="2166" spans="1:6" ht="12.75">
      <c r="A2166" s="765" t="s">
        <v>874</v>
      </c>
      <c r="B2166" s="766">
        <v>155000</v>
      </c>
      <c r="C2166" s="766">
        <v>135000</v>
      </c>
      <c r="D2166" s="766">
        <v>135000</v>
      </c>
      <c r="E2166" s="763">
        <v>87.1</v>
      </c>
      <c r="F2166" s="766">
        <v>15000</v>
      </c>
    </row>
    <row r="2167" spans="1:6" ht="25.5">
      <c r="A2167" s="765" t="s">
        <v>876</v>
      </c>
      <c r="B2167" s="766">
        <v>155000</v>
      </c>
      <c r="C2167" s="766">
        <v>135000</v>
      </c>
      <c r="D2167" s="766">
        <v>135000</v>
      </c>
      <c r="E2167" s="763">
        <v>87.1</v>
      </c>
      <c r="F2167" s="766">
        <v>15000</v>
      </c>
    </row>
    <row r="2168" spans="1:6" ht="12.75">
      <c r="A2168" s="758" t="s">
        <v>989</v>
      </c>
      <c r="B2168" s="759">
        <v>155000</v>
      </c>
      <c r="C2168" s="759">
        <v>135000</v>
      </c>
      <c r="D2168" s="759">
        <v>99156.17</v>
      </c>
      <c r="E2168" s="760">
        <v>63.97</v>
      </c>
      <c r="F2168" s="759">
        <v>4136.28</v>
      </c>
    </row>
    <row r="2169" spans="1:6" ht="12.75">
      <c r="A2169" s="765" t="s">
        <v>879</v>
      </c>
      <c r="B2169" s="766">
        <v>155000</v>
      </c>
      <c r="C2169" s="766">
        <v>135000</v>
      </c>
      <c r="D2169" s="766">
        <v>99156.17</v>
      </c>
      <c r="E2169" s="763">
        <v>63.97</v>
      </c>
      <c r="F2169" s="766">
        <v>4136.28</v>
      </c>
    </row>
    <row r="2170" spans="1:6" ht="12.75">
      <c r="A2170" s="765" t="s">
        <v>1027</v>
      </c>
      <c r="B2170" s="766">
        <v>155000</v>
      </c>
      <c r="C2170" s="766">
        <v>135000</v>
      </c>
      <c r="D2170" s="766">
        <v>99156.17</v>
      </c>
      <c r="E2170" s="763">
        <v>63.97</v>
      </c>
      <c r="F2170" s="766">
        <v>4136.28</v>
      </c>
    </row>
    <row r="2171" spans="1:6" ht="12.75">
      <c r="A2171" s="765" t="s">
        <v>533</v>
      </c>
      <c r="B2171" s="766">
        <v>0</v>
      </c>
      <c r="C2171" s="766">
        <v>0</v>
      </c>
      <c r="D2171" s="766">
        <v>35843.83</v>
      </c>
      <c r="E2171" s="768" t="s">
        <v>529</v>
      </c>
      <c r="F2171" s="766">
        <v>10863.72</v>
      </c>
    </row>
    <row r="2172" spans="1:6" s="764" customFormat="1" ht="12.75">
      <c r="A2172" s="758" t="s">
        <v>1046</v>
      </c>
      <c r="B2172" s="759"/>
      <c r="C2172" s="759"/>
      <c r="D2172" s="759"/>
      <c r="E2172" s="763"/>
      <c r="F2172" s="759"/>
    </row>
    <row r="2173" spans="1:6" ht="12.75">
      <c r="A2173" s="758" t="s">
        <v>860</v>
      </c>
      <c r="B2173" s="759">
        <v>1055</v>
      </c>
      <c r="C2173" s="759">
        <v>1055</v>
      </c>
      <c r="D2173" s="759">
        <v>1055</v>
      </c>
      <c r="E2173" s="760">
        <v>100</v>
      </c>
      <c r="F2173" s="759">
        <v>0</v>
      </c>
    </row>
    <row r="2174" spans="1:6" ht="12.75">
      <c r="A2174" s="765" t="s">
        <v>874</v>
      </c>
      <c r="B2174" s="766">
        <v>1055</v>
      </c>
      <c r="C2174" s="766">
        <v>1055</v>
      </c>
      <c r="D2174" s="766">
        <v>1055</v>
      </c>
      <c r="E2174" s="763">
        <v>100</v>
      </c>
      <c r="F2174" s="766">
        <v>0</v>
      </c>
    </row>
    <row r="2175" spans="1:6" ht="25.5">
      <c r="A2175" s="765" t="s">
        <v>876</v>
      </c>
      <c r="B2175" s="766">
        <v>1055</v>
      </c>
      <c r="C2175" s="766">
        <v>1055</v>
      </c>
      <c r="D2175" s="766">
        <v>1055</v>
      </c>
      <c r="E2175" s="763">
        <v>100</v>
      </c>
      <c r="F2175" s="766">
        <v>0</v>
      </c>
    </row>
    <row r="2176" spans="1:6" ht="12.75">
      <c r="A2176" s="758" t="s">
        <v>989</v>
      </c>
      <c r="B2176" s="759">
        <v>1055</v>
      </c>
      <c r="C2176" s="759">
        <v>1055</v>
      </c>
      <c r="D2176" s="759">
        <v>679.48</v>
      </c>
      <c r="E2176" s="760">
        <v>64.41</v>
      </c>
      <c r="F2176" s="759">
        <v>0</v>
      </c>
    </row>
    <row r="2177" spans="1:6" ht="12.75">
      <c r="A2177" s="765" t="s">
        <v>879</v>
      </c>
      <c r="B2177" s="766">
        <v>1055</v>
      </c>
      <c r="C2177" s="766">
        <v>1055</v>
      </c>
      <c r="D2177" s="766">
        <v>679.48</v>
      </c>
      <c r="E2177" s="763">
        <v>64.41</v>
      </c>
      <c r="F2177" s="766">
        <v>0</v>
      </c>
    </row>
    <row r="2178" spans="1:6" ht="12.75">
      <c r="A2178" s="765" t="s">
        <v>1027</v>
      </c>
      <c r="B2178" s="766">
        <v>1055</v>
      </c>
      <c r="C2178" s="766">
        <v>1055</v>
      </c>
      <c r="D2178" s="766">
        <v>679.48</v>
      </c>
      <c r="E2178" s="763">
        <v>64.41</v>
      </c>
      <c r="F2178" s="766">
        <v>0</v>
      </c>
    </row>
    <row r="2179" spans="1:6" ht="12.75">
      <c r="A2179" s="765" t="s">
        <v>533</v>
      </c>
      <c r="B2179" s="766">
        <v>0</v>
      </c>
      <c r="C2179" s="766">
        <v>0</v>
      </c>
      <c r="D2179" s="766">
        <v>375.52</v>
      </c>
      <c r="E2179" s="768" t="s">
        <v>529</v>
      </c>
      <c r="F2179" s="766">
        <v>0</v>
      </c>
    </row>
    <row r="2180" spans="1:6" s="764" customFormat="1" ht="25.5">
      <c r="A2180" s="758" t="s">
        <v>448</v>
      </c>
      <c r="B2180" s="759"/>
      <c r="C2180" s="759"/>
      <c r="D2180" s="759"/>
      <c r="E2180" s="763"/>
      <c r="F2180" s="759"/>
    </row>
    <row r="2181" spans="1:6" ht="12.75">
      <c r="A2181" s="758" t="s">
        <v>860</v>
      </c>
      <c r="B2181" s="759">
        <v>150296104</v>
      </c>
      <c r="C2181" s="759">
        <v>101736153</v>
      </c>
      <c r="D2181" s="759">
        <v>101732655.37</v>
      </c>
      <c r="E2181" s="760">
        <v>67.69</v>
      </c>
      <c r="F2181" s="759">
        <v>10171284.86</v>
      </c>
    </row>
    <row r="2182" spans="1:6" ht="25.5">
      <c r="A2182" s="765" t="s">
        <v>577</v>
      </c>
      <c r="B2182" s="766">
        <v>26468</v>
      </c>
      <c r="C2182" s="766">
        <v>21011</v>
      </c>
      <c r="D2182" s="766">
        <v>17513.37</v>
      </c>
      <c r="E2182" s="763">
        <v>66.17</v>
      </c>
      <c r="F2182" s="766">
        <v>63.86</v>
      </c>
    </row>
    <row r="2183" spans="1:6" ht="12.75">
      <c r="A2183" s="765" t="s">
        <v>874</v>
      </c>
      <c r="B2183" s="766">
        <v>150269636</v>
      </c>
      <c r="C2183" s="766">
        <v>101715142</v>
      </c>
      <c r="D2183" s="766">
        <v>101715142</v>
      </c>
      <c r="E2183" s="763">
        <v>67.69</v>
      </c>
      <c r="F2183" s="766">
        <v>10171221</v>
      </c>
    </row>
    <row r="2184" spans="1:6" ht="25.5">
      <c r="A2184" s="765" t="s">
        <v>876</v>
      </c>
      <c r="B2184" s="766">
        <v>150269636</v>
      </c>
      <c r="C2184" s="766">
        <v>101715142</v>
      </c>
      <c r="D2184" s="766">
        <v>101715142</v>
      </c>
      <c r="E2184" s="763">
        <v>67.69</v>
      </c>
      <c r="F2184" s="766">
        <v>10171221</v>
      </c>
    </row>
    <row r="2185" spans="1:6" ht="12.75">
      <c r="A2185" s="758" t="s">
        <v>989</v>
      </c>
      <c r="B2185" s="759">
        <v>150297787</v>
      </c>
      <c r="C2185" s="759">
        <v>101737836</v>
      </c>
      <c r="D2185" s="759">
        <v>101475958.66</v>
      </c>
      <c r="E2185" s="760">
        <v>67.52</v>
      </c>
      <c r="F2185" s="759">
        <v>12766352.47</v>
      </c>
    </row>
    <row r="2186" spans="1:6" ht="12.75">
      <c r="A2186" s="765" t="s">
        <v>879</v>
      </c>
      <c r="B2186" s="766">
        <v>150297787</v>
      </c>
      <c r="C2186" s="766">
        <v>101737836</v>
      </c>
      <c r="D2186" s="766">
        <v>101475958.66</v>
      </c>
      <c r="E2186" s="763">
        <v>67.52</v>
      </c>
      <c r="F2186" s="766">
        <v>12766352.47</v>
      </c>
    </row>
    <row r="2187" spans="1:6" ht="25.5">
      <c r="A2187" s="765" t="s">
        <v>929</v>
      </c>
      <c r="B2187" s="766">
        <v>150297787</v>
      </c>
      <c r="C2187" s="766">
        <v>101737836</v>
      </c>
      <c r="D2187" s="766">
        <v>101475958.66</v>
      </c>
      <c r="E2187" s="763">
        <v>67.52</v>
      </c>
      <c r="F2187" s="766">
        <v>12766352.47</v>
      </c>
    </row>
    <row r="2188" spans="1:6" ht="12.75">
      <c r="A2188" s="765" t="s">
        <v>931</v>
      </c>
      <c r="B2188" s="766">
        <v>139950000</v>
      </c>
      <c r="C2188" s="766">
        <v>95326244</v>
      </c>
      <c r="D2188" s="766">
        <v>95325309.25</v>
      </c>
      <c r="E2188" s="763">
        <v>68.11</v>
      </c>
      <c r="F2188" s="766">
        <v>11323299.67</v>
      </c>
    </row>
    <row r="2189" spans="1:6" ht="12.75">
      <c r="A2189" s="765" t="s">
        <v>933</v>
      </c>
      <c r="B2189" s="766">
        <v>10347787</v>
      </c>
      <c r="C2189" s="766">
        <v>6411592</v>
      </c>
      <c r="D2189" s="766">
        <v>6150649.41</v>
      </c>
      <c r="E2189" s="763">
        <v>59.44</v>
      </c>
      <c r="F2189" s="766">
        <v>1443052.8</v>
      </c>
    </row>
    <row r="2190" spans="1:6" ht="12.75">
      <c r="A2190" s="765" t="s">
        <v>533</v>
      </c>
      <c r="B2190" s="766">
        <v>-1683</v>
      </c>
      <c r="C2190" s="766">
        <v>-1683</v>
      </c>
      <c r="D2190" s="766">
        <v>256696.710000023</v>
      </c>
      <c r="E2190" s="768" t="s">
        <v>529</v>
      </c>
      <c r="F2190" s="766">
        <v>-2595067.61</v>
      </c>
    </row>
    <row r="2191" spans="1:6" ht="12.75">
      <c r="A2191" s="765" t="s">
        <v>534</v>
      </c>
      <c r="B2191" s="766">
        <v>1683</v>
      </c>
      <c r="C2191" s="766">
        <v>1683</v>
      </c>
      <c r="D2191" s="767" t="s">
        <v>529</v>
      </c>
      <c r="E2191" s="768" t="s">
        <v>529</v>
      </c>
      <c r="F2191" s="767" t="s">
        <v>529</v>
      </c>
    </row>
    <row r="2192" spans="1:6" ht="12.75">
      <c r="A2192" s="765" t="s">
        <v>597</v>
      </c>
      <c r="B2192" s="766">
        <v>1683</v>
      </c>
      <c r="C2192" s="766">
        <v>1683</v>
      </c>
      <c r="D2192" s="767" t="s">
        <v>529</v>
      </c>
      <c r="E2192" s="768" t="s">
        <v>529</v>
      </c>
      <c r="F2192" s="767" t="s">
        <v>529</v>
      </c>
    </row>
    <row r="2193" spans="1:6" ht="25.5">
      <c r="A2193" s="765" t="s">
        <v>599</v>
      </c>
      <c r="B2193" s="766">
        <v>1683</v>
      </c>
      <c r="C2193" s="766">
        <v>1683</v>
      </c>
      <c r="D2193" s="767" t="s">
        <v>529</v>
      </c>
      <c r="E2193" s="768" t="s">
        <v>529</v>
      </c>
      <c r="F2193" s="767" t="s">
        <v>529</v>
      </c>
    </row>
    <row r="2194" spans="1:6" s="764" customFormat="1" ht="12.75">
      <c r="A2194" s="758" t="s">
        <v>991</v>
      </c>
      <c r="B2194" s="759"/>
      <c r="C2194" s="759"/>
      <c r="D2194" s="759"/>
      <c r="E2194" s="763"/>
      <c r="F2194" s="759"/>
    </row>
    <row r="2195" spans="1:6" ht="12.75">
      <c r="A2195" s="758" t="s">
        <v>860</v>
      </c>
      <c r="B2195" s="759">
        <v>108663</v>
      </c>
      <c r="C2195" s="759">
        <v>79512</v>
      </c>
      <c r="D2195" s="759">
        <v>79512</v>
      </c>
      <c r="E2195" s="760">
        <v>73.17</v>
      </c>
      <c r="F2195" s="759">
        <v>5352</v>
      </c>
    </row>
    <row r="2196" spans="1:6" ht="12.75">
      <c r="A2196" s="765" t="s">
        <v>874</v>
      </c>
      <c r="B2196" s="766">
        <v>108663</v>
      </c>
      <c r="C2196" s="766">
        <v>79512</v>
      </c>
      <c r="D2196" s="766">
        <v>79512</v>
      </c>
      <c r="E2196" s="763">
        <v>73.17</v>
      </c>
      <c r="F2196" s="766">
        <v>5352</v>
      </c>
    </row>
    <row r="2197" spans="1:6" ht="25.5">
      <c r="A2197" s="765" t="s">
        <v>876</v>
      </c>
      <c r="B2197" s="766">
        <v>108663</v>
      </c>
      <c r="C2197" s="766">
        <v>79512</v>
      </c>
      <c r="D2197" s="766">
        <v>79512</v>
      </c>
      <c r="E2197" s="763">
        <v>73.17</v>
      </c>
      <c r="F2197" s="766">
        <v>5352</v>
      </c>
    </row>
    <row r="2198" spans="1:6" ht="12.75">
      <c r="A2198" s="758" t="s">
        <v>989</v>
      </c>
      <c r="B2198" s="759">
        <v>108663</v>
      </c>
      <c r="C2198" s="759">
        <v>79512</v>
      </c>
      <c r="D2198" s="759">
        <v>78383.85</v>
      </c>
      <c r="E2198" s="760">
        <v>72.13</v>
      </c>
      <c r="F2198" s="759">
        <v>10704</v>
      </c>
    </row>
    <row r="2199" spans="1:6" ht="12.75">
      <c r="A2199" s="765" t="s">
        <v>879</v>
      </c>
      <c r="B2199" s="766">
        <v>108663</v>
      </c>
      <c r="C2199" s="766">
        <v>79512</v>
      </c>
      <c r="D2199" s="766">
        <v>78383.85</v>
      </c>
      <c r="E2199" s="763">
        <v>72.13</v>
      </c>
      <c r="F2199" s="766">
        <v>10704</v>
      </c>
    </row>
    <row r="2200" spans="1:6" ht="25.5">
      <c r="A2200" s="765" t="s">
        <v>929</v>
      </c>
      <c r="B2200" s="766">
        <v>108663</v>
      </c>
      <c r="C2200" s="766">
        <v>79512</v>
      </c>
      <c r="D2200" s="766">
        <v>78383.85</v>
      </c>
      <c r="E2200" s="763">
        <v>72.13</v>
      </c>
      <c r="F2200" s="766">
        <v>10704</v>
      </c>
    </row>
    <row r="2201" spans="1:6" ht="12.75">
      <c r="A2201" s="765" t="s">
        <v>933</v>
      </c>
      <c r="B2201" s="766">
        <v>108663</v>
      </c>
      <c r="C2201" s="766">
        <v>79512</v>
      </c>
      <c r="D2201" s="766">
        <v>78383.85</v>
      </c>
      <c r="E2201" s="763">
        <v>72.13</v>
      </c>
      <c r="F2201" s="766">
        <v>10704</v>
      </c>
    </row>
    <row r="2202" spans="1:6" ht="12.75">
      <c r="A2202" s="765" t="s">
        <v>533</v>
      </c>
      <c r="B2202" s="766">
        <v>0</v>
      </c>
      <c r="C2202" s="766">
        <v>0</v>
      </c>
      <c r="D2202" s="766">
        <v>1128.15</v>
      </c>
      <c r="E2202" s="768" t="s">
        <v>529</v>
      </c>
      <c r="F2202" s="766">
        <v>-5352</v>
      </c>
    </row>
    <row r="2203" spans="1:6" s="764" customFormat="1" ht="12.75">
      <c r="A2203" s="758" t="s">
        <v>994</v>
      </c>
      <c r="B2203" s="759"/>
      <c r="C2203" s="759"/>
      <c r="D2203" s="759"/>
      <c r="E2203" s="763"/>
      <c r="F2203" s="759"/>
    </row>
    <row r="2204" spans="1:6" ht="12.75">
      <c r="A2204" s="758" t="s">
        <v>860</v>
      </c>
      <c r="B2204" s="759">
        <v>176</v>
      </c>
      <c r="C2204" s="759">
        <v>176</v>
      </c>
      <c r="D2204" s="759">
        <v>176</v>
      </c>
      <c r="E2204" s="760">
        <v>100</v>
      </c>
      <c r="F2204" s="759">
        <v>0</v>
      </c>
    </row>
    <row r="2205" spans="1:6" ht="12.75">
      <c r="A2205" s="765" t="s">
        <v>874</v>
      </c>
      <c r="B2205" s="766">
        <v>176</v>
      </c>
      <c r="C2205" s="766">
        <v>176</v>
      </c>
      <c r="D2205" s="766">
        <v>176</v>
      </c>
      <c r="E2205" s="763">
        <v>100</v>
      </c>
      <c r="F2205" s="766">
        <v>0</v>
      </c>
    </row>
    <row r="2206" spans="1:6" ht="25.5">
      <c r="A2206" s="765" t="s">
        <v>876</v>
      </c>
      <c r="B2206" s="766">
        <v>176</v>
      </c>
      <c r="C2206" s="766">
        <v>176</v>
      </c>
      <c r="D2206" s="766">
        <v>176</v>
      </c>
      <c r="E2206" s="763">
        <v>100</v>
      </c>
      <c r="F2206" s="766">
        <v>0</v>
      </c>
    </row>
    <row r="2207" spans="1:6" ht="12.75">
      <c r="A2207" s="758" t="s">
        <v>989</v>
      </c>
      <c r="B2207" s="759">
        <v>176</v>
      </c>
      <c r="C2207" s="759">
        <v>176</v>
      </c>
      <c r="D2207" s="759">
        <v>0</v>
      </c>
      <c r="E2207" s="760">
        <v>0</v>
      </c>
      <c r="F2207" s="759">
        <v>0</v>
      </c>
    </row>
    <row r="2208" spans="1:6" ht="12.75">
      <c r="A2208" s="765" t="s">
        <v>879</v>
      </c>
      <c r="B2208" s="766">
        <v>176</v>
      </c>
      <c r="C2208" s="766">
        <v>176</v>
      </c>
      <c r="D2208" s="766">
        <v>0</v>
      </c>
      <c r="E2208" s="763">
        <v>0</v>
      </c>
      <c r="F2208" s="766">
        <v>0</v>
      </c>
    </row>
    <row r="2209" spans="1:6" ht="25.5">
      <c r="A2209" s="765" t="s">
        <v>929</v>
      </c>
      <c r="B2209" s="766">
        <v>176</v>
      </c>
      <c r="C2209" s="766">
        <v>176</v>
      </c>
      <c r="D2209" s="766">
        <v>0</v>
      </c>
      <c r="E2209" s="763">
        <v>0</v>
      </c>
      <c r="F2209" s="766">
        <v>0</v>
      </c>
    </row>
    <row r="2210" spans="1:6" ht="12.75">
      <c r="A2210" s="765" t="s">
        <v>933</v>
      </c>
      <c r="B2210" s="766">
        <v>176</v>
      </c>
      <c r="C2210" s="766">
        <v>176</v>
      </c>
      <c r="D2210" s="766">
        <v>0</v>
      </c>
      <c r="E2210" s="763">
        <v>0</v>
      </c>
      <c r="F2210" s="766">
        <v>0</v>
      </c>
    </row>
    <row r="2211" spans="1:6" ht="12.75">
      <c r="A2211" s="765" t="s">
        <v>533</v>
      </c>
      <c r="B2211" s="766">
        <v>0</v>
      </c>
      <c r="C2211" s="766">
        <v>0</v>
      </c>
      <c r="D2211" s="766">
        <v>176</v>
      </c>
      <c r="E2211" s="768" t="s">
        <v>529</v>
      </c>
      <c r="F2211" s="766">
        <v>0</v>
      </c>
    </row>
    <row r="2212" spans="1:6" s="764" customFormat="1" ht="12.75">
      <c r="A2212" s="758" t="s">
        <v>1002</v>
      </c>
      <c r="B2212" s="759"/>
      <c r="C2212" s="759"/>
      <c r="D2212" s="759"/>
      <c r="E2212" s="763"/>
      <c r="F2212" s="759"/>
    </row>
    <row r="2213" spans="1:6" ht="12.75">
      <c r="A2213" s="758" t="s">
        <v>860</v>
      </c>
      <c r="B2213" s="759">
        <v>6300</v>
      </c>
      <c r="C2213" s="759">
        <v>6300</v>
      </c>
      <c r="D2213" s="759">
        <v>6300</v>
      </c>
      <c r="E2213" s="760">
        <v>100</v>
      </c>
      <c r="F2213" s="759">
        <v>0</v>
      </c>
    </row>
    <row r="2214" spans="1:6" ht="12.75">
      <c r="A2214" s="765" t="s">
        <v>874</v>
      </c>
      <c r="B2214" s="766">
        <v>6300</v>
      </c>
      <c r="C2214" s="766">
        <v>6300</v>
      </c>
      <c r="D2214" s="766">
        <v>6300</v>
      </c>
      <c r="E2214" s="763">
        <v>100</v>
      </c>
      <c r="F2214" s="766">
        <v>0</v>
      </c>
    </row>
    <row r="2215" spans="1:6" ht="25.5">
      <c r="A2215" s="765" t="s">
        <v>876</v>
      </c>
      <c r="B2215" s="766">
        <v>6300</v>
      </c>
      <c r="C2215" s="766">
        <v>6300</v>
      </c>
      <c r="D2215" s="766">
        <v>6300</v>
      </c>
      <c r="E2215" s="763">
        <v>100</v>
      </c>
      <c r="F2215" s="766">
        <v>0</v>
      </c>
    </row>
    <row r="2216" spans="1:6" ht="12.75">
      <c r="A2216" s="758" t="s">
        <v>989</v>
      </c>
      <c r="B2216" s="759">
        <v>6300</v>
      </c>
      <c r="C2216" s="759">
        <v>6300</v>
      </c>
      <c r="D2216" s="759">
        <v>5152.52</v>
      </c>
      <c r="E2216" s="760">
        <v>81.79</v>
      </c>
      <c r="F2216" s="759">
        <v>0</v>
      </c>
    </row>
    <row r="2217" spans="1:6" ht="12.75">
      <c r="A2217" s="765" t="s">
        <v>879</v>
      </c>
      <c r="B2217" s="766">
        <v>6300</v>
      </c>
      <c r="C2217" s="766">
        <v>6300</v>
      </c>
      <c r="D2217" s="766">
        <v>5152.52</v>
      </c>
      <c r="E2217" s="763">
        <v>81.79</v>
      </c>
      <c r="F2217" s="766">
        <v>0</v>
      </c>
    </row>
    <row r="2218" spans="1:6" ht="25.5">
      <c r="A2218" s="765" t="s">
        <v>929</v>
      </c>
      <c r="B2218" s="766">
        <v>6300</v>
      </c>
      <c r="C2218" s="766">
        <v>6300</v>
      </c>
      <c r="D2218" s="766">
        <v>5152.52</v>
      </c>
      <c r="E2218" s="763">
        <v>81.79</v>
      </c>
      <c r="F2218" s="766">
        <v>0</v>
      </c>
    </row>
    <row r="2219" spans="1:6" ht="12.75">
      <c r="A2219" s="765" t="s">
        <v>933</v>
      </c>
      <c r="B2219" s="766">
        <v>6300</v>
      </c>
      <c r="C2219" s="766">
        <v>6300</v>
      </c>
      <c r="D2219" s="766">
        <v>5152.52</v>
      </c>
      <c r="E2219" s="763">
        <v>81.79</v>
      </c>
      <c r="F2219" s="766">
        <v>0</v>
      </c>
    </row>
    <row r="2220" spans="1:6" ht="12.75">
      <c r="A2220" s="765" t="s">
        <v>533</v>
      </c>
      <c r="B2220" s="766">
        <v>0</v>
      </c>
      <c r="C2220" s="766">
        <v>0</v>
      </c>
      <c r="D2220" s="766">
        <v>1147.48</v>
      </c>
      <c r="E2220" s="768" t="s">
        <v>529</v>
      </c>
      <c r="F2220" s="766">
        <v>0</v>
      </c>
    </row>
    <row r="2221" spans="1:6" s="764" customFormat="1" ht="12.75">
      <c r="A2221" s="758" t="s">
        <v>1004</v>
      </c>
      <c r="B2221" s="759"/>
      <c r="C2221" s="759"/>
      <c r="D2221" s="759"/>
      <c r="E2221" s="763"/>
      <c r="F2221" s="759"/>
    </row>
    <row r="2222" spans="1:6" ht="12.75">
      <c r="A2222" s="758" t="s">
        <v>860</v>
      </c>
      <c r="B2222" s="759">
        <v>1328</v>
      </c>
      <c r="C2222" s="759">
        <v>1328</v>
      </c>
      <c r="D2222" s="759">
        <v>1328</v>
      </c>
      <c r="E2222" s="760">
        <v>100</v>
      </c>
      <c r="F2222" s="759">
        <v>0</v>
      </c>
    </row>
    <row r="2223" spans="1:6" ht="12.75">
      <c r="A2223" s="765" t="s">
        <v>874</v>
      </c>
      <c r="B2223" s="766">
        <v>1328</v>
      </c>
      <c r="C2223" s="766">
        <v>1328</v>
      </c>
      <c r="D2223" s="766">
        <v>1328</v>
      </c>
      <c r="E2223" s="763">
        <v>100</v>
      </c>
      <c r="F2223" s="766">
        <v>0</v>
      </c>
    </row>
    <row r="2224" spans="1:6" ht="25.5">
      <c r="A2224" s="765" t="s">
        <v>876</v>
      </c>
      <c r="B2224" s="766">
        <v>1328</v>
      </c>
      <c r="C2224" s="766">
        <v>1328</v>
      </c>
      <c r="D2224" s="766">
        <v>1328</v>
      </c>
      <c r="E2224" s="763">
        <v>100</v>
      </c>
      <c r="F2224" s="766">
        <v>0</v>
      </c>
    </row>
    <row r="2225" spans="1:6" ht="12.75">
      <c r="A2225" s="758" t="s">
        <v>989</v>
      </c>
      <c r="B2225" s="759">
        <v>1328</v>
      </c>
      <c r="C2225" s="759">
        <v>1328</v>
      </c>
      <c r="D2225" s="759">
        <v>0</v>
      </c>
      <c r="E2225" s="760">
        <v>0</v>
      </c>
      <c r="F2225" s="759">
        <v>0</v>
      </c>
    </row>
    <row r="2226" spans="1:6" ht="12.75">
      <c r="A2226" s="765" t="s">
        <v>879</v>
      </c>
      <c r="B2226" s="766">
        <v>1328</v>
      </c>
      <c r="C2226" s="766">
        <v>1328</v>
      </c>
      <c r="D2226" s="766">
        <v>0</v>
      </c>
      <c r="E2226" s="763">
        <v>0</v>
      </c>
      <c r="F2226" s="766">
        <v>0</v>
      </c>
    </row>
    <row r="2227" spans="1:6" ht="25.5">
      <c r="A2227" s="765" t="s">
        <v>929</v>
      </c>
      <c r="B2227" s="766">
        <v>1328</v>
      </c>
      <c r="C2227" s="766">
        <v>1328</v>
      </c>
      <c r="D2227" s="766">
        <v>0</v>
      </c>
      <c r="E2227" s="763">
        <v>0</v>
      </c>
      <c r="F2227" s="766">
        <v>0</v>
      </c>
    </row>
    <row r="2228" spans="1:6" ht="12.75">
      <c r="A2228" s="765" t="s">
        <v>933</v>
      </c>
      <c r="B2228" s="766">
        <v>1328</v>
      </c>
      <c r="C2228" s="766">
        <v>1328</v>
      </c>
      <c r="D2228" s="766">
        <v>0</v>
      </c>
      <c r="E2228" s="763">
        <v>0</v>
      </c>
      <c r="F2228" s="766">
        <v>0</v>
      </c>
    </row>
    <row r="2229" spans="1:6" ht="12.75">
      <c r="A2229" s="765" t="s">
        <v>533</v>
      </c>
      <c r="B2229" s="766">
        <v>0</v>
      </c>
      <c r="C2229" s="766">
        <v>0</v>
      </c>
      <c r="D2229" s="766">
        <v>1328</v>
      </c>
      <c r="E2229" s="768" t="s">
        <v>529</v>
      </c>
      <c r="F2229" s="766">
        <v>0</v>
      </c>
    </row>
    <row r="2230" spans="1:6" s="764" customFormat="1" ht="12.75">
      <c r="A2230" s="758" t="s">
        <v>1006</v>
      </c>
      <c r="B2230" s="759"/>
      <c r="C2230" s="759"/>
      <c r="D2230" s="759"/>
      <c r="E2230" s="763"/>
      <c r="F2230" s="759"/>
    </row>
    <row r="2231" spans="1:6" ht="12.75">
      <c r="A2231" s="758" t="s">
        <v>860</v>
      </c>
      <c r="B2231" s="759">
        <v>5048205</v>
      </c>
      <c r="C2231" s="759">
        <v>1894147</v>
      </c>
      <c r="D2231" s="759">
        <v>1894147</v>
      </c>
      <c r="E2231" s="760">
        <v>37.52</v>
      </c>
      <c r="F2231" s="759">
        <v>245298</v>
      </c>
    </row>
    <row r="2232" spans="1:6" ht="12.75">
      <c r="A2232" s="765" t="s">
        <v>874</v>
      </c>
      <c r="B2232" s="766">
        <v>5048205</v>
      </c>
      <c r="C2232" s="766">
        <v>1894147</v>
      </c>
      <c r="D2232" s="766">
        <v>1894147</v>
      </c>
      <c r="E2232" s="763">
        <v>37.52</v>
      </c>
      <c r="F2232" s="766">
        <v>245298</v>
      </c>
    </row>
    <row r="2233" spans="1:6" ht="25.5">
      <c r="A2233" s="765" t="s">
        <v>876</v>
      </c>
      <c r="B2233" s="766">
        <v>5048205</v>
      </c>
      <c r="C2233" s="766">
        <v>1894147</v>
      </c>
      <c r="D2233" s="766">
        <v>1894147</v>
      </c>
      <c r="E2233" s="763">
        <v>37.52</v>
      </c>
      <c r="F2233" s="766">
        <v>245298</v>
      </c>
    </row>
    <row r="2234" spans="1:6" ht="12.75">
      <c r="A2234" s="758" t="s">
        <v>989</v>
      </c>
      <c r="B2234" s="759">
        <v>5048205</v>
      </c>
      <c r="C2234" s="759">
        <v>1894147</v>
      </c>
      <c r="D2234" s="759">
        <v>1884146.08</v>
      </c>
      <c r="E2234" s="760">
        <v>37.32</v>
      </c>
      <c r="F2234" s="759">
        <v>421933.57</v>
      </c>
    </row>
    <row r="2235" spans="1:6" ht="12.75">
      <c r="A2235" s="765" t="s">
        <v>879</v>
      </c>
      <c r="B2235" s="766">
        <v>5048205</v>
      </c>
      <c r="C2235" s="766">
        <v>1894147</v>
      </c>
      <c r="D2235" s="766">
        <v>1884146.08</v>
      </c>
      <c r="E2235" s="763">
        <v>37.32</v>
      </c>
      <c r="F2235" s="766">
        <v>421933.57</v>
      </c>
    </row>
    <row r="2236" spans="1:6" ht="25.5">
      <c r="A2236" s="765" t="s">
        <v>929</v>
      </c>
      <c r="B2236" s="766">
        <v>5048205</v>
      </c>
      <c r="C2236" s="766">
        <v>1894147</v>
      </c>
      <c r="D2236" s="766">
        <v>1884146.08</v>
      </c>
      <c r="E2236" s="763">
        <v>37.32</v>
      </c>
      <c r="F2236" s="766">
        <v>421933.57</v>
      </c>
    </row>
    <row r="2237" spans="1:6" ht="12.75">
      <c r="A2237" s="765" t="s">
        <v>933</v>
      </c>
      <c r="B2237" s="766">
        <v>5048205</v>
      </c>
      <c r="C2237" s="766">
        <v>1894147</v>
      </c>
      <c r="D2237" s="766">
        <v>1884146.08</v>
      </c>
      <c r="E2237" s="763">
        <v>37.32</v>
      </c>
      <c r="F2237" s="766">
        <v>421933.57</v>
      </c>
    </row>
    <row r="2238" spans="1:6" ht="12.75">
      <c r="A2238" s="765" t="s">
        <v>533</v>
      </c>
      <c r="B2238" s="766">
        <v>0</v>
      </c>
      <c r="C2238" s="766">
        <v>0</v>
      </c>
      <c r="D2238" s="766">
        <v>10000.92</v>
      </c>
      <c r="E2238" s="768" t="s">
        <v>529</v>
      </c>
      <c r="F2238" s="766">
        <v>-176635.57</v>
      </c>
    </row>
    <row r="2239" spans="1:6" s="764" customFormat="1" ht="12.75">
      <c r="A2239" s="758" t="s">
        <v>1012</v>
      </c>
      <c r="B2239" s="759"/>
      <c r="C2239" s="759"/>
      <c r="D2239" s="759"/>
      <c r="E2239" s="763"/>
      <c r="F2239" s="759"/>
    </row>
    <row r="2240" spans="1:6" ht="12.75">
      <c r="A2240" s="758" t="s">
        <v>860</v>
      </c>
      <c r="B2240" s="759">
        <v>1387900</v>
      </c>
      <c r="C2240" s="759">
        <v>1230539</v>
      </c>
      <c r="D2240" s="759">
        <v>1230539</v>
      </c>
      <c r="E2240" s="760">
        <v>88.66</v>
      </c>
      <c r="F2240" s="759">
        <v>0</v>
      </c>
    </row>
    <row r="2241" spans="1:6" ht="12.75">
      <c r="A2241" s="765" t="s">
        <v>874</v>
      </c>
      <c r="B2241" s="766">
        <v>1387900</v>
      </c>
      <c r="C2241" s="766">
        <v>1230539</v>
      </c>
      <c r="D2241" s="766">
        <v>1230539</v>
      </c>
      <c r="E2241" s="763">
        <v>88.66</v>
      </c>
      <c r="F2241" s="766">
        <v>0</v>
      </c>
    </row>
    <row r="2242" spans="1:6" ht="25.5">
      <c r="A2242" s="765" t="s">
        <v>876</v>
      </c>
      <c r="B2242" s="766">
        <v>1387900</v>
      </c>
      <c r="C2242" s="766">
        <v>1230539</v>
      </c>
      <c r="D2242" s="766">
        <v>1230539</v>
      </c>
      <c r="E2242" s="763">
        <v>88.66</v>
      </c>
      <c r="F2242" s="766">
        <v>0</v>
      </c>
    </row>
    <row r="2243" spans="1:6" ht="12.75">
      <c r="A2243" s="758" t="s">
        <v>989</v>
      </c>
      <c r="B2243" s="759">
        <v>1387900</v>
      </c>
      <c r="C2243" s="759">
        <v>1230539</v>
      </c>
      <c r="D2243" s="759">
        <v>1229450.71</v>
      </c>
      <c r="E2243" s="760">
        <v>88.58</v>
      </c>
      <c r="F2243" s="759">
        <v>5217.68</v>
      </c>
    </row>
    <row r="2244" spans="1:6" ht="12.75">
      <c r="A2244" s="765" t="s">
        <v>879</v>
      </c>
      <c r="B2244" s="766">
        <v>1387900</v>
      </c>
      <c r="C2244" s="766">
        <v>1230539</v>
      </c>
      <c r="D2244" s="766">
        <v>1229450.71</v>
      </c>
      <c r="E2244" s="763">
        <v>88.58</v>
      </c>
      <c r="F2244" s="766">
        <v>5217.68</v>
      </c>
    </row>
    <row r="2245" spans="1:6" ht="25.5">
      <c r="A2245" s="765" t="s">
        <v>929</v>
      </c>
      <c r="B2245" s="766">
        <v>1387900</v>
      </c>
      <c r="C2245" s="766">
        <v>1230539</v>
      </c>
      <c r="D2245" s="766">
        <v>1229450.71</v>
      </c>
      <c r="E2245" s="763">
        <v>88.58</v>
      </c>
      <c r="F2245" s="766">
        <v>5217.68</v>
      </c>
    </row>
    <row r="2246" spans="1:6" ht="12.75">
      <c r="A2246" s="765" t="s">
        <v>933</v>
      </c>
      <c r="B2246" s="766">
        <v>1387900</v>
      </c>
      <c r="C2246" s="766">
        <v>1230539</v>
      </c>
      <c r="D2246" s="766">
        <v>1229450.71</v>
      </c>
      <c r="E2246" s="763">
        <v>88.58</v>
      </c>
      <c r="F2246" s="766">
        <v>5217.68</v>
      </c>
    </row>
    <row r="2247" spans="1:6" ht="12.75">
      <c r="A2247" s="765" t="s">
        <v>533</v>
      </c>
      <c r="B2247" s="766">
        <v>0</v>
      </c>
      <c r="C2247" s="766">
        <v>0</v>
      </c>
      <c r="D2247" s="766">
        <v>1088.29</v>
      </c>
      <c r="E2247" s="768" t="s">
        <v>529</v>
      </c>
      <c r="F2247" s="766">
        <v>-5217.68</v>
      </c>
    </row>
    <row r="2248" spans="1:6" s="764" customFormat="1" ht="12.75">
      <c r="A2248" s="758" t="s">
        <v>1014</v>
      </c>
      <c r="B2248" s="759"/>
      <c r="C2248" s="759"/>
      <c r="D2248" s="759"/>
      <c r="E2248" s="763"/>
      <c r="F2248" s="759"/>
    </row>
    <row r="2249" spans="1:6" ht="12.75">
      <c r="A2249" s="758" t="s">
        <v>860</v>
      </c>
      <c r="B2249" s="759">
        <v>207670</v>
      </c>
      <c r="C2249" s="759">
        <v>103885</v>
      </c>
      <c r="D2249" s="759">
        <v>101747.37</v>
      </c>
      <c r="E2249" s="760">
        <v>48.99</v>
      </c>
      <c r="F2249" s="759">
        <v>7063.86</v>
      </c>
    </row>
    <row r="2250" spans="1:6" ht="25.5">
      <c r="A2250" s="765" t="s">
        <v>577</v>
      </c>
      <c r="B2250" s="766">
        <v>25108</v>
      </c>
      <c r="C2250" s="766">
        <v>19651</v>
      </c>
      <c r="D2250" s="766">
        <v>17513.37</v>
      </c>
      <c r="E2250" s="763">
        <v>69.75</v>
      </c>
      <c r="F2250" s="766">
        <v>63.86</v>
      </c>
    </row>
    <row r="2251" spans="1:6" ht="12.75">
      <c r="A2251" s="765" t="s">
        <v>874</v>
      </c>
      <c r="B2251" s="766">
        <v>182562</v>
      </c>
      <c r="C2251" s="766">
        <v>84234</v>
      </c>
      <c r="D2251" s="766">
        <v>84234</v>
      </c>
      <c r="E2251" s="763">
        <v>46.14</v>
      </c>
      <c r="F2251" s="766">
        <v>7000</v>
      </c>
    </row>
    <row r="2252" spans="1:6" ht="25.5">
      <c r="A2252" s="765" t="s">
        <v>876</v>
      </c>
      <c r="B2252" s="766">
        <v>182562</v>
      </c>
      <c r="C2252" s="766">
        <v>84234</v>
      </c>
      <c r="D2252" s="766">
        <v>84234</v>
      </c>
      <c r="E2252" s="763">
        <v>46.14</v>
      </c>
      <c r="F2252" s="766">
        <v>7000</v>
      </c>
    </row>
    <row r="2253" spans="1:6" ht="12.75">
      <c r="A2253" s="758" t="s">
        <v>989</v>
      </c>
      <c r="B2253" s="759">
        <v>207670</v>
      </c>
      <c r="C2253" s="759">
        <v>103885</v>
      </c>
      <c r="D2253" s="759">
        <v>99538.02</v>
      </c>
      <c r="E2253" s="760">
        <v>47.93</v>
      </c>
      <c r="F2253" s="759">
        <v>5168.56</v>
      </c>
    </row>
    <row r="2254" spans="1:6" ht="12.75">
      <c r="A2254" s="765" t="s">
        <v>879</v>
      </c>
      <c r="B2254" s="766">
        <v>207670</v>
      </c>
      <c r="C2254" s="766">
        <v>103885</v>
      </c>
      <c r="D2254" s="766">
        <v>99538.02</v>
      </c>
      <c r="E2254" s="763">
        <v>47.93</v>
      </c>
      <c r="F2254" s="766">
        <v>5168.56</v>
      </c>
    </row>
    <row r="2255" spans="1:6" ht="25.5">
      <c r="A2255" s="765" t="s">
        <v>929</v>
      </c>
      <c r="B2255" s="766">
        <v>207670</v>
      </c>
      <c r="C2255" s="766">
        <v>103885</v>
      </c>
      <c r="D2255" s="766">
        <v>99538.02</v>
      </c>
      <c r="E2255" s="763">
        <v>47.93</v>
      </c>
      <c r="F2255" s="766">
        <v>5168.56</v>
      </c>
    </row>
    <row r="2256" spans="1:6" ht="12.75">
      <c r="A2256" s="765" t="s">
        <v>933</v>
      </c>
      <c r="B2256" s="766">
        <v>207670</v>
      </c>
      <c r="C2256" s="766">
        <v>103885</v>
      </c>
      <c r="D2256" s="766">
        <v>99538.02</v>
      </c>
      <c r="E2256" s="763">
        <v>47.93</v>
      </c>
      <c r="F2256" s="766">
        <v>5168.56</v>
      </c>
    </row>
    <row r="2257" spans="1:6" ht="12.75">
      <c r="A2257" s="765" t="s">
        <v>533</v>
      </c>
      <c r="B2257" s="766">
        <v>0</v>
      </c>
      <c r="C2257" s="766">
        <v>0</v>
      </c>
      <c r="D2257" s="766">
        <v>2209.35</v>
      </c>
      <c r="E2257" s="768" t="s">
        <v>529</v>
      </c>
      <c r="F2257" s="766">
        <v>1895.3</v>
      </c>
    </row>
    <row r="2258" spans="1:6" s="764" customFormat="1" ht="12.75">
      <c r="A2258" s="758" t="s">
        <v>1026</v>
      </c>
      <c r="B2258" s="759"/>
      <c r="C2258" s="759"/>
      <c r="D2258" s="759"/>
      <c r="E2258" s="763"/>
      <c r="F2258" s="759"/>
    </row>
    <row r="2259" spans="1:6" ht="12.75">
      <c r="A2259" s="758" t="s">
        <v>860</v>
      </c>
      <c r="B2259" s="759">
        <v>142147800</v>
      </c>
      <c r="C2259" s="759">
        <v>97524044</v>
      </c>
      <c r="D2259" s="759">
        <v>97524044</v>
      </c>
      <c r="E2259" s="760">
        <v>68.61</v>
      </c>
      <c r="F2259" s="759">
        <v>9897603</v>
      </c>
    </row>
    <row r="2260" spans="1:6" ht="12.75">
      <c r="A2260" s="765" t="s">
        <v>874</v>
      </c>
      <c r="B2260" s="766">
        <v>142147800</v>
      </c>
      <c r="C2260" s="766">
        <v>97524044</v>
      </c>
      <c r="D2260" s="766">
        <v>97524044</v>
      </c>
      <c r="E2260" s="763">
        <v>68.61</v>
      </c>
      <c r="F2260" s="766">
        <v>9897603</v>
      </c>
    </row>
    <row r="2261" spans="1:6" ht="25.5">
      <c r="A2261" s="765" t="s">
        <v>876</v>
      </c>
      <c r="B2261" s="766">
        <v>142147800</v>
      </c>
      <c r="C2261" s="766">
        <v>97524044</v>
      </c>
      <c r="D2261" s="766">
        <v>97524044</v>
      </c>
      <c r="E2261" s="763">
        <v>68.61</v>
      </c>
      <c r="F2261" s="766">
        <v>9897603</v>
      </c>
    </row>
    <row r="2262" spans="1:6" ht="12.75">
      <c r="A2262" s="758" t="s">
        <v>989</v>
      </c>
      <c r="B2262" s="759">
        <v>142147800</v>
      </c>
      <c r="C2262" s="759">
        <v>97524044</v>
      </c>
      <c r="D2262" s="759">
        <v>97442405.37</v>
      </c>
      <c r="E2262" s="760">
        <v>68.55</v>
      </c>
      <c r="F2262" s="759">
        <v>12279129.64</v>
      </c>
    </row>
    <row r="2263" spans="1:6" ht="12.75">
      <c r="A2263" s="765" t="s">
        <v>879</v>
      </c>
      <c r="B2263" s="766">
        <v>142147800</v>
      </c>
      <c r="C2263" s="766">
        <v>97524044</v>
      </c>
      <c r="D2263" s="766">
        <v>97442405.37</v>
      </c>
      <c r="E2263" s="763">
        <v>68.55</v>
      </c>
      <c r="F2263" s="766">
        <v>12279129.64</v>
      </c>
    </row>
    <row r="2264" spans="1:6" ht="25.5">
      <c r="A2264" s="765" t="s">
        <v>929</v>
      </c>
      <c r="B2264" s="766">
        <v>142147800</v>
      </c>
      <c r="C2264" s="766">
        <v>97524044</v>
      </c>
      <c r="D2264" s="766">
        <v>97442405.37</v>
      </c>
      <c r="E2264" s="763">
        <v>68.55</v>
      </c>
      <c r="F2264" s="766">
        <v>12279129.64</v>
      </c>
    </row>
    <row r="2265" spans="1:6" ht="12.75">
      <c r="A2265" s="765" t="s">
        <v>931</v>
      </c>
      <c r="B2265" s="766">
        <v>139950000</v>
      </c>
      <c r="C2265" s="766">
        <v>95326244</v>
      </c>
      <c r="D2265" s="766">
        <v>95325309.25</v>
      </c>
      <c r="E2265" s="763">
        <v>68.11</v>
      </c>
      <c r="F2265" s="766">
        <v>11323299.67</v>
      </c>
    </row>
    <row r="2266" spans="1:6" ht="12.75">
      <c r="A2266" s="765" t="s">
        <v>933</v>
      </c>
      <c r="B2266" s="766">
        <v>2197800</v>
      </c>
      <c r="C2266" s="766">
        <v>2197800</v>
      </c>
      <c r="D2266" s="766">
        <v>2117096.12</v>
      </c>
      <c r="E2266" s="763">
        <v>96.33</v>
      </c>
      <c r="F2266" s="766">
        <v>955829.97</v>
      </c>
    </row>
    <row r="2267" spans="1:6" ht="12.75">
      <c r="A2267" s="765" t="s">
        <v>533</v>
      </c>
      <c r="B2267" s="766">
        <v>0</v>
      </c>
      <c r="C2267" s="766">
        <v>0</v>
      </c>
      <c r="D2267" s="766">
        <v>81638.63000001</v>
      </c>
      <c r="E2267" s="768" t="s">
        <v>529</v>
      </c>
      <c r="F2267" s="766">
        <v>-2381526.64</v>
      </c>
    </row>
    <row r="2268" spans="1:6" s="764" customFormat="1" ht="12.75">
      <c r="A2268" s="758" t="s">
        <v>750</v>
      </c>
      <c r="B2268" s="759"/>
      <c r="C2268" s="759"/>
      <c r="D2268" s="759"/>
      <c r="E2268" s="763"/>
      <c r="F2268" s="759"/>
    </row>
    <row r="2269" spans="1:6" ht="12.75">
      <c r="A2269" s="758" t="s">
        <v>860</v>
      </c>
      <c r="B2269" s="759">
        <v>73881</v>
      </c>
      <c r="C2269" s="759">
        <v>20703</v>
      </c>
      <c r="D2269" s="759">
        <v>20703</v>
      </c>
      <c r="E2269" s="760">
        <v>28.02</v>
      </c>
      <c r="F2269" s="759">
        <v>0</v>
      </c>
    </row>
    <row r="2270" spans="1:6" ht="12.75">
      <c r="A2270" s="765" t="s">
        <v>874</v>
      </c>
      <c r="B2270" s="766">
        <v>73881</v>
      </c>
      <c r="C2270" s="766">
        <v>20703</v>
      </c>
      <c r="D2270" s="766">
        <v>20703</v>
      </c>
      <c r="E2270" s="763">
        <v>28.02</v>
      </c>
      <c r="F2270" s="766">
        <v>0</v>
      </c>
    </row>
    <row r="2271" spans="1:6" ht="25.5">
      <c r="A2271" s="765" t="s">
        <v>876</v>
      </c>
      <c r="B2271" s="766">
        <v>73881</v>
      </c>
      <c r="C2271" s="766">
        <v>20703</v>
      </c>
      <c r="D2271" s="766">
        <v>20703</v>
      </c>
      <c r="E2271" s="763">
        <v>28.02</v>
      </c>
      <c r="F2271" s="766">
        <v>0</v>
      </c>
    </row>
    <row r="2272" spans="1:6" ht="12.75">
      <c r="A2272" s="758" t="s">
        <v>989</v>
      </c>
      <c r="B2272" s="759">
        <v>73881</v>
      </c>
      <c r="C2272" s="759">
        <v>20703</v>
      </c>
      <c r="D2272" s="759">
        <v>20701.45</v>
      </c>
      <c r="E2272" s="760">
        <v>28.02</v>
      </c>
      <c r="F2272" s="759">
        <v>7.3</v>
      </c>
    </row>
    <row r="2273" spans="1:6" ht="12.75">
      <c r="A2273" s="765" t="s">
        <v>879</v>
      </c>
      <c r="B2273" s="766">
        <v>73881</v>
      </c>
      <c r="C2273" s="766">
        <v>20703</v>
      </c>
      <c r="D2273" s="766">
        <v>20701.45</v>
      </c>
      <c r="E2273" s="763">
        <v>28.02</v>
      </c>
      <c r="F2273" s="766">
        <v>7.3</v>
      </c>
    </row>
    <row r="2274" spans="1:6" ht="25.5">
      <c r="A2274" s="765" t="s">
        <v>929</v>
      </c>
      <c r="B2274" s="766">
        <v>73881</v>
      </c>
      <c r="C2274" s="766">
        <v>20703</v>
      </c>
      <c r="D2274" s="766">
        <v>20701.45</v>
      </c>
      <c r="E2274" s="763">
        <v>28.02</v>
      </c>
      <c r="F2274" s="766">
        <v>7.3</v>
      </c>
    </row>
    <row r="2275" spans="1:6" ht="12.75">
      <c r="A2275" s="765" t="s">
        <v>933</v>
      </c>
      <c r="B2275" s="766">
        <v>73881</v>
      </c>
      <c r="C2275" s="766">
        <v>20703</v>
      </c>
      <c r="D2275" s="766">
        <v>20701.45</v>
      </c>
      <c r="E2275" s="763">
        <v>28.02</v>
      </c>
      <c r="F2275" s="766">
        <v>7.3</v>
      </c>
    </row>
    <row r="2276" spans="1:6" ht="12.75">
      <c r="A2276" s="765" t="s">
        <v>533</v>
      </c>
      <c r="B2276" s="766">
        <v>0</v>
      </c>
      <c r="C2276" s="766">
        <v>0</v>
      </c>
      <c r="D2276" s="766">
        <v>1.55</v>
      </c>
      <c r="E2276" s="768" t="s">
        <v>529</v>
      </c>
      <c r="F2276" s="766">
        <v>-7.3</v>
      </c>
    </row>
    <row r="2277" spans="1:6" s="764" customFormat="1" ht="12.75">
      <c r="A2277" s="758" t="s">
        <v>1038</v>
      </c>
      <c r="B2277" s="759"/>
      <c r="C2277" s="759"/>
      <c r="D2277" s="759"/>
      <c r="E2277" s="763"/>
      <c r="F2277" s="759"/>
    </row>
    <row r="2278" spans="1:6" ht="12.75">
      <c r="A2278" s="758" t="s">
        <v>860</v>
      </c>
      <c r="B2278" s="759">
        <v>18265</v>
      </c>
      <c r="C2278" s="759">
        <v>35175</v>
      </c>
      <c r="D2278" s="759">
        <v>35175</v>
      </c>
      <c r="E2278" s="760">
        <v>192.58</v>
      </c>
      <c r="F2278" s="759">
        <v>0</v>
      </c>
    </row>
    <row r="2279" spans="1:6" ht="12.75">
      <c r="A2279" s="765" t="s">
        <v>874</v>
      </c>
      <c r="B2279" s="766">
        <v>18265</v>
      </c>
      <c r="C2279" s="766">
        <v>35175</v>
      </c>
      <c r="D2279" s="766">
        <v>35175</v>
      </c>
      <c r="E2279" s="763">
        <v>192.58</v>
      </c>
      <c r="F2279" s="766">
        <v>0</v>
      </c>
    </row>
    <row r="2280" spans="1:6" ht="25.5">
      <c r="A2280" s="765" t="s">
        <v>876</v>
      </c>
      <c r="B2280" s="766">
        <v>18265</v>
      </c>
      <c r="C2280" s="766">
        <v>35175</v>
      </c>
      <c r="D2280" s="766">
        <v>35175</v>
      </c>
      <c r="E2280" s="763">
        <v>192.58</v>
      </c>
      <c r="F2280" s="766">
        <v>0</v>
      </c>
    </row>
    <row r="2281" spans="1:6" ht="12.75">
      <c r="A2281" s="758" t="s">
        <v>989</v>
      </c>
      <c r="B2281" s="759">
        <v>18265</v>
      </c>
      <c r="C2281" s="759">
        <v>35175</v>
      </c>
      <c r="D2281" s="759">
        <v>7269.34</v>
      </c>
      <c r="E2281" s="760">
        <v>39.8</v>
      </c>
      <c r="F2281" s="759">
        <v>0</v>
      </c>
    </row>
    <row r="2282" spans="1:6" ht="12.75">
      <c r="A2282" s="765" t="s">
        <v>879</v>
      </c>
      <c r="B2282" s="766">
        <v>18265</v>
      </c>
      <c r="C2282" s="766">
        <v>35175</v>
      </c>
      <c r="D2282" s="766">
        <v>7269.34</v>
      </c>
      <c r="E2282" s="763">
        <v>39.8</v>
      </c>
      <c r="F2282" s="766">
        <v>0</v>
      </c>
    </row>
    <row r="2283" spans="1:6" ht="25.5">
      <c r="A2283" s="765" t="s">
        <v>929</v>
      </c>
      <c r="B2283" s="766">
        <v>18265</v>
      </c>
      <c r="C2283" s="766">
        <v>35175</v>
      </c>
      <c r="D2283" s="766">
        <v>7269.34</v>
      </c>
      <c r="E2283" s="763">
        <v>39.8</v>
      </c>
      <c r="F2283" s="766">
        <v>0</v>
      </c>
    </row>
    <row r="2284" spans="1:6" ht="12.75">
      <c r="A2284" s="765" t="s">
        <v>933</v>
      </c>
      <c r="B2284" s="766">
        <v>18265</v>
      </c>
      <c r="C2284" s="766">
        <v>35175</v>
      </c>
      <c r="D2284" s="766">
        <v>7269.34</v>
      </c>
      <c r="E2284" s="763">
        <v>39.8</v>
      </c>
      <c r="F2284" s="766">
        <v>0</v>
      </c>
    </row>
    <row r="2285" spans="1:6" ht="12.75">
      <c r="A2285" s="765" t="s">
        <v>533</v>
      </c>
      <c r="B2285" s="766">
        <v>0</v>
      </c>
      <c r="C2285" s="766">
        <v>0</v>
      </c>
      <c r="D2285" s="766">
        <v>27905.66</v>
      </c>
      <c r="E2285" s="768" t="s">
        <v>529</v>
      </c>
      <c r="F2285" s="766">
        <v>0</v>
      </c>
    </row>
    <row r="2286" spans="1:6" s="764" customFormat="1" ht="12.75">
      <c r="A2286" s="758" t="s">
        <v>1042</v>
      </c>
      <c r="B2286" s="759"/>
      <c r="C2286" s="759"/>
      <c r="D2286" s="759"/>
      <c r="E2286" s="763"/>
      <c r="F2286" s="759"/>
    </row>
    <row r="2287" spans="1:6" ht="12.75">
      <c r="A2287" s="758" t="s">
        <v>860</v>
      </c>
      <c r="B2287" s="759">
        <v>242510</v>
      </c>
      <c r="C2287" s="759">
        <v>61210</v>
      </c>
      <c r="D2287" s="759">
        <v>61210</v>
      </c>
      <c r="E2287" s="760">
        <v>25.24</v>
      </c>
      <c r="F2287" s="759">
        <v>-222</v>
      </c>
    </row>
    <row r="2288" spans="1:6" ht="12.75">
      <c r="A2288" s="765" t="s">
        <v>874</v>
      </c>
      <c r="B2288" s="766">
        <v>242510</v>
      </c>
      <c r="C2288" s="766">
        <v>61210</v>
      </c>
      <c r="D2288" s="766">
        <v>61210</v>
      </c>
      <c r="E2288" s="763">
        <v>25.24</v>
      </c>
      <c r="F2288" s="766">
        <v>-222</v>
      </c>
    </row>
    <row r="2289" spans="1:6" ht="25.5">
      <c r="A2289" s="765" t="s">
        <v>876</v>
      </c>
      <c r="B2289" s="766">
        <v>242510</v>
      </c>
      <c r="C2289" s="766">
        <v>61210</v>
      </c>
      <c r="D2289" s="766">
        <v>61210</v>
      </c>
      <c r="E2289" s="763">
        <v>25.24</v>
      </c>
      <c r="F2289" s="766">
        <v>-222</v>
      </c>
    </row>
    <row r="2290" spans="1:6" ht="12.75">
      <c r="A2290" s="758" t="s">
        <v>989</v>
      </c>
      <c r="B2290" s="759">
        <v>242510</v>
      </c>
      <c r="C2290" s="759">
        <v>61210</v>
      </c>
      <c r="D2290" s="759">
        <v>61209.39</v>
      </c>
      <c r="E2290" s="760">
        <v>25.24</v>
      </c>
      <c r="F2290" s="759">
        <v>0</v>
      </c>
    </row>
    <row r="2291" spans="1:6" ht="12.75">
      <c r="A2291" s="765" t="s">
        <v>879</v>
      </c>
      <c r="B2291" s="766">
        <v>242510</v>
      </c>
      <c r="C2291" s="766">
        <v>61210</v>
      </c>
      <c r="D2291" s="766">
        <v>61209.39</v>
      </c>
      <c r="E2291" s="763">
        <v>25.24</v>
      </c>
      <c r="F2291" s="766">
        <v>0</v>
      </c>
    </row>
    <row r="2292" spans="1:6" ht="25.5">
      <c r="A2292" s="765" t="s">
        <v>929</v>
      </c>
      <c r="B2292" s="766">
        <v>242510</v>
      </c>
      <c r="C2292" s="766">
        <v>61210</v>
      </c>
      <c r="D2292" s="766">
        <v>61209.39</v>
      </c>
      <c r="E2292" s="763">
        <v>25.24</v>
      </c>
      <c r="F2292" s="766">
        <v>0</v>
      </c>
    </row>
    <row r="2293" spans="1:6" ht="12.75">
      <c r="A2293" s="765" t="s">
        <v>933</v>
      </c>
      <c r="B2293" s="766">
        <v>242510</v>
      </c>
      <c r="C2293" s="766">
        <v>61210</v>
      </c>
      <c r="D2293" s="766">
        <v>61209.39</v>
      </c>
      <c r="E2293" s="763">
        <v>25.24</v>
      </c>
      <c r="F2293" s="766">
        <v>0</v>
      </c>
    </row>
    <row r="2294" spans="1:6" ht="12.75">
      <c r="A2294" s="765" t="s">
        <v>533</v>
      </c>
      <c r="B2294" s="766">
        <v>0</v>
      </c>
      <c r="C2294" s="766">
        <v>0</v>
      </c>
      <c r="D2294" s="766">
        <v>0.61</v>
      </c>
      <c r="E2294" s="768" t="s">
        <v>529</v>
      </c>
      <c r="F2294" s="766">
        <v>-222</v>
      </c>
    </row>
    <row r="2295" spans="1:6" s="764" customFormat="1" ht="12.75">
      <c r="A2295" s="758" t="s">
        <v>1044</v>
      </c>
      <c r="B2295" s="759"/>
      <c r="C2295" s="759"/>
      <c r="D2295" s="759"/>
      <c r="E2295" s="763"/>
      <c r="F2295" s="759"/>
    </row>
    <row r="2296" spans="1:6" ht="12.75">
      <c r="A2296" s="758" t="s">
        <v>860</v>
      </c>
      <c r="B2296" s="759">
        <v>209570</v>
      </c>
      <c r="C2296" s="759">
        <v>120320</v>
      </c>
      <c r="D2296" s="759">
        <v>120320</v>
      </c>
      <c r="E2296" s="760">
        <v>57.41</v>
      </c>
      <c r="F2296" s="759">
        <v>0</v>
      </c>
    </row>
    <row r="2297" spans="1:6" ht="12.75">
      <c r="A2297" s="765" t="s">
        <v>874</v>
      </c>
      <c r="B2297" s="766">
        <v>209570</v>
      </c>
      <c r="C2297" s="766">
        <v>120320</v>
      </c>
      <c r="D2297" s="766">
        <v>120320</v>
      </c>
      <c r="E2297" s="763">
        <v>57.41</v>
      </c>
      <c r="F2297" s="766">
        <v>0</v>
      </c>
    </row>
    <row r="2298" spans="1:6" ht="25.5">
      <c r="A2298" s="765" t="s">
        <v>876</v>
      </c>
      <c r="B2298" s="766">
        <v>209570</v>
      </c>
      <c r="C2298" s="766">
        <v>120320</v>
      </c>
      <c r="D2298" s="766">
        <v>120320</v>
      </c>
      <c r="E2298" s="763">
        <v>57.41</v>
      </c>
      <c r="F2298" s="766">
        <v>0</v>
      </c>
    </row>
    <row r="2299" spans="1:6" ht="12.75">
      <c r="A2299" s="758" t="s">
        <v>989</v>
      </c>
      <c r="B2299" s="759">
        <v>209570</v>
      </c>
      <c r="C2299" s="759">
        <v>120320</v>
      </c>
      <c r="D2299" s="759">
        <v>112734.93</v>
      </c>
      <c r="E2299" s="760">
        <v>53.79</v>
      </c>
      <c r="F2299" s="759">
        <v>0</v>
      </c>
    </row>
    <row r="2300" spans="1:6" ht="12.75">
      <c r="A2300" s="765" t="s">
        <v>879</v>
      </c>
      <c r="B2300" s="766">
        <v>209570</v>
      </c>
      <c r="C2300" s="766">
        <v>120320</v>
      </c>
      <c r="D2300" s="766">
        <v>112734.93</v>
      </c>
      <c r="E2300" s="763">
        <v>53.79</v>
      </c>
      <c r="F2300" s="766">
        <v>0</v>
      </c>
    </row>
    <row r="2301" spans="1:6" ht="25.5">
      <c r="A2301" s="765" t="s">
        <v>929</v>
      </c>
      <c r="B2301" s="766">
        <v>209570</v>
      </c>
      <c r="C2301" s="766">
        <v>120320</v>
      </c>
      <c r="D2301" s="766">
        <v>112734.93</v>
      </c>
      <c r="E2301" s="763">
        <v>53.79</v>
      </c>
      <c r="F2301" s="766">
        <v>0</v>
      </c>
    </row>
    <row r="2302" spans="1:6" ht="12.75">
      <c r="A2302" s="765" t="s">
        <v>933</v>
      </c>
      <c r="B2302" s="766">
        <v>209570</v>
      </c>
      <c r="C2302" s="766">
        <v>120320</v>
      </c>
      <c r="D2302" s="766">
        <v>112734.93</v>
      </c>
      <c r="E2302" s="763">
        <v>53.79</v>
      </c>
      <c r="F2302" s="766">
        <v>0</v>
      </c>
    </row>
    <row r="2303" spans="1:6" ht="12.75">
      <c r="A2303" s="765" t="s">
        <v>533</v>
      </c>
      <c r="B2303" s="766">
        <v>0</v>
      </c>
      <c r="C2303" s="766">
        <v>0</v>
      </c>
      <c r="D2303" s="766">
        <v>7585.07</v>
      </c>
      <c r="E2303" s="768" t="s">
        <v>529</v>
      </c>
      <c r="F2303" s="766">
        <v>0</v>
      </c>
    </row>
    <row r="2304" spans="1:6" s="764" customFormat="1" ht="12.75">
      <c r="A2304" s="758" t="s">
        <v>1046</v>
      </c>
      <c r="B2304" s="759"/>
      <c r="C2304" s="759"/>
      <c r="D2304" s="759"/>
      <c r="E2304" s="763"/>
      <c r="F2304" s="759"/>
    </row>
    <row r="2305" spans="1:6" ht="12.75">
      <c r="A2305" s="758" t="s">
        <v>860</v>
      </c>
      <c r="B2305" s="759">
        <v>4285</v>
      </c>
      <c r="C2305" s="759">
        <v>4285</v>
      </c>
      <c r="D2305" s="759">
        <v>4285</v>
      </c>
      <c r="E2305" s="760">
        <v>100</v>
      </c>
      <c r="F2305" s="759">
        <v>0</v>
      </c>
    </row>
    <row r="2306" spans="1:6" ht="12.75">
      <c r="A2306" s="765" t="s">
        <v>874</v>
      </c>
      <c r="B2306" s="766">
        <v>4285</v>
      </c>
      <c r="C2306" s="766">
        <v>4285</v>
      </c>
      <c r="D2306" s="766">
        <v>4285</v>
      </c>
      <c r="E2306" s="763">
        <v>100</v>
      </c>
      <c r="F2306" s="766">
        <v>0</v>
      </c>
    </row>
    <row r="2307" spans="1:6" ht="25.5">
      <c r="A2307" s="765" t="s">
        <v>876</v>
      </c>
      <c r="B2307" s="766">
        <v>4285</v>
      </c>
      <c r="C2307" s="766">
        <v>4285</v>
      </c>
      <c r="D2307" s="766">
        <v>4285</v>
      </c>
      <c r="E2307" s="763">
        <v>100</v>
      </c>
      <c r="F2307" s="766">
        <v>0</v>
      </c>
    </row>
    <row r="2308" spans="1:6" ht="12.75">
      <c r="A2308" s="758" t="s">
        <v>989</v>
      </c>
      <c r="B2308" s="759">
        <v>4285</v>
      </c>
      <c r="C2308" s="759">
        <v>4285</v>
      </c>
      <c r="D2308" s="759">
        <v>2528.41</v>
      </c>
      <c r="E2308" s="760">
        <v>59.01</v>
      </c>
      <c r="F2308" s="759">
        <v>0</v>
      </c>
    </row>
    <row r="2309" spans="1:6" ht="12.75">
      <c r="A2309" s="765" t="s">
        <v>879</v>
      </c>
      <c r="B2309" s="766">
        <v>4285</v>
      </c>
      <c r="C2309" s="766">
        <v>4285</v>
      </c>
      <c r="D2309" s="766">
        <v>2528.41</v>
      </c>
      <c r="E2309" s="763">
        <v>59.01</v>
      </c>
      <c r="F2309" s="766">
        <v>0</v>
      </c>
    </row>
    <row r="2310" spans="1:6" ht="25.5">
      <c r="A2310" s="765" t="s">
        <v>929</v>
      </c>
      <c r="B2310" s="766">
        <v>4285</v>
      </c>
      <c r="C2310" s="766">
        <v>4285</v>
      </c>
      <c r="D2310" s="766">
        <v>2528.41</v>
      </c>
      <c r="E2310" s="763">
        <v>59.01</v>
      </c>
      <c r="F2310" s="766">
        <v>0</v>
      </c>
    </row>
    <row r="2311" spans="1:6" ht="12.75">
      <c r="A2311" s="765" t="s">
        <v>933</v>
      </c>
      <c r="B2311" s="766">
        <v>4285</v>
      </c>
      <c r="C2311" s="766">
        <v>4285</v>
      </c>
      <c r="D2311" s="766">
        <v>2528.41</v>
      </c>
      <c r="E2311" s="763">
        <v>59.01</v>
      </c>
      <c r="F2311" s="766">
        <v>0</v>
      </c>
    </row>
    <row r="2312" spans="1:6" ht="12.75">
      <c r="A2312" s="765" t="s">
        <v>533</v>
      </c>
      <c r="B2312" s="766">
        <v>0</v>
      </c>
      <c r="C2312" s="766">
        <v>0</v>
      </c>
      <c r="D2312" s="766">
        <v>1756.59</v>
      </c>
      <c r="E2312" s="768" t="s">
        <v>529</v>
      </c>
      <c r="F2312" s="766">
        <v>0</v>
      </c>
    </row>
    <row r="2313" spans="1:6" s="764" customFormat="1" ht="12.75">
      <c r="A2313" s="758" t="s">
        <v>1048</v>
      </c>
      <c r="B2313" s="759"/>
      <c r="C2313" s="759"/>
      <c r="D2313" s="759"/>
      <c r="E2313" s="763"/>
      <c r="F2313" s="759"/>
    </row>
    <row r="2314" spans="1:6" ht="12.75">
      <c r="A2314" s="758" t="s">
        <v>860</v>
      </c>
      <c r="B2314" s="759">
        <v>73816</v>
      </c>
      <c r="C2314" s="759">
        <v>49422</v>
      </c>
      <c r="D2314" s="759">
        <v>49422</v>
      </c>
      <c r="E2314" s="760">
        <v>66.95</v>
      </c>
      <c r="F2314" s="759">
        <v>0</v>
      </c>
    </row>
    <row r="2315" spans="1:6" ht="12.75">
      <c r="A2315" s="765" t="s">
        <v>874</v>
      </c>
      <c r="B2315" s="766">
        <v>73816</v>
      </c>
      <c r="C2315" s="766">
        <v>49422</v>
      </c>
      <c r="D2315" s="766">
        <v>49422</v>
      </c>
      <c r="E2315" s="763">
        <v>66.95</v>
      </c>
      <c r="F2315" s="766">
        <v>0</v>
      </c>
    </row>
    <row r="2316" spans="1:6" ht="25.5">
      <c r="A2316" s="765" t="s">
        <v>876</v>
      </c>
      <c r="B2316" s="766">
        <v>73816</v>
      </c>
      <c r="C2316" s="766">
        <v>49422</v>
      </c>
      <c r="D2316" s="766">
        <v>49422</v>
      </c>
      <c r="E2316" s="763">
        <v>66.95</v>
      </c>
      <c r="F2316" s="766">
        <v>0</v>
      </c>
    </row>
    <row r="2317" spans="1:6" ht="12.75">
      <c r="A2317" s="758" t="s">
        <v>989</v>
      </c>
      <c r="B2317" s="759">
        <v>73816</v>
      </c>
      <c r="C2317" s="759">
        <v>49422</v>
      </c>
      <c r="D2317" s="759">
        <v>49351.77</v>
      </c>
      <c r="E2317" s="760">
        <v>66.86</v>
      </c>
      <c r="F2317" s="759">
        <v>0</v>
      </c>
    </row>
    <row r="2318" spans="1:6" ht="12.75">
      <c r="A2318" s="765" t="s">
        <v>879</v>
      </c>
      <c r="B2318" s="766">
        <v>73816</v>
      </c>
      <c r="C2318" s="766">
        <v>49422</v>
      </c>
      <c r="D2318" s="766">
        <v>49351.77</v>
      </c>
      <c r="E2318" s="763">
        <v>66.86</v>
      </c>
      <c r="F2318" s="766">
        <v>0</v>
      </c>
    </row>
    <row r="2319" spans="1:6" ht="25.5">
      <c r="A2319" s="765" t="s">
        <v>929</v>
      </c>
      <c r="B2319" s="766">
        <v>73816</v>
      </c>
      <c r="C2319" s="766">
        <v>49422</v>
      </c>
      <c r="D2319" s="766">
        <v>49351.77</v>
      </c>
      <c r="E2319" s="763">
        <v>66.86</v>
      </c>
      <c r="F2319" s="766">
        <v>0</v>
      </c>
    </row>
    <row r="2320" spans="1:6" ht="12.75">
      <c r="A2320" s="765" t="s">
        <v>933</v>
      </c>
      <c r="B2320" s="766">
        <v>73816</v>
      </c>
      <c r="C2320" s="766">
        <v>49422</v>
      </c>
      <c r="D2320" s="766">
        <v>49351.77</v>
      </c>
      <c r="E2320" s="763">
        <v>66.86</v>
      </c>
      <c r="F2320" s="766">
        <v>0</v>
      </c>
    </row>
    <row r="2321" spans="1:6" ht="12.75">
      <c r="A2321" s="765" t="s">
        <v>533</v>
      </c>
      <c r="B2321" s="766">
        <v>0</v>
      </c>
      <c r="C2321" s="766">
        <v>0</v>
      </c>
      <c r="D2321" s="766">
        <v>70.23</v>
      </c>
      <c r="E2321" s="768" t="s">
        <v>529</v>
      </c>
      <c r="F2321" s="766">
        <v>0</v>
      </c>
    </row>
    <row r="2322" spans="1:6" s="764" customFormat="1" ht="12.75">
      <c r="A2322" s="758" t="s">
        <v>1050</v>
      </c>
      <c r="B2322" s="759"/>
      <c r="C2322" s="759"/>
      <c r="D2322" s="759"/>
      <c r="E2322" s="763"/>
      <c r="F2322" s="759"/>
    </row>
    <row r="2323" spans="1:6" ht="12.75">
      <c r="A2323" s="758" t="s">
        <v>860</v>
      </c>
      <c r="B2323" s="759">
        <v>569298</v>
      </c>
      <c r="C2323" s="759">
        <v>469768</v>
      </c>
      <c r="D2323" s="759">
        <v>469768</v>
      </c>
      <c r="E2323" s="760">
        <v>82.52</v>
      </c>
      <c r="F2323" s="759">
        <v>8057</v>
      </c>
    </row>
    <row r="2324" spans="1:6" ht="12.75">
      <c r="A2324" s="765" t="s">
        <v>874</v>
      </c>
      <c r="B2324" s="766">
        <v>569298</v>
      </c>
      <c r="C2324" s="766">
        <v>469768</v>
      </c>
      <c r="D2324" s="766">
        <v>469768</v>
      </c>
      <c r="E2324" s="763">
        <v>82.52</v>
      </c>
      <c r="F2324" s="766">
        <v>8057</v>
      </c>
    </row>
    <row r="2325" spans="1:6" ht="25.5">
      <c r="A2325" s="765" t="s">
        <v>876</v>
      </c>
      <c r="B2325" s="766">
        <v>569298</v>
      </c>
      <c r="C2325" s="766">
        <v>469768</v>
      </c>
      <c r="D2325" s="766">
        <v>469768</v>
      </c>
      <c r="E2325" s="763">
        <v>82.52</v>
      </c>
      <c r="F2325" s="766">
        <v>8057</v>
      </c>
    </row>
    <row r="2326" spans="1:6" ht="12.75">
      <c r="A2326" s="758" t="s">
        <v>989</v>
      </c>
      <c r="B2326" s="759">
        <v>569298</v>
      </c>
      <c r="C2326" s="759">
        <v>469768</v>
      </c>
      <c r="D2326" s="759">
        <v>348942.67</v>
      </c>
      <c r="E2326" s="760">
        <v>61.29</v>
      </c>
      <c r="F2326" s="759">
        <v>34324.67</v>
      </c>
    </row>
    <row r="2327" spans="1:6" ht="12.75">
      <c r="A2327" s="765" t="s">
        <v>879</v>
      </c>
      <c r="B2327" s="766">
        <v>569298</v>
      </c>
      <c r="C2327" s="766">
        <v>469768</v>
      </c>
      <c r="D2327" s="766">
        <v>348942.67</v>
      </c>
      <c r="E2327" s="763">
        <v>61.29</v>
      </c>
      <c r="F2327" s="766">
        <v>34324.67</v>
      </c>
    </row>
    <row r="2328" spans="1:6" ht="25.5">
      <c r="A2328" s="765" t="s">
        <v>929</v>
      </c>
      <c r="B2328" s="766">
        <v>569298</v>
      </c>
      <c r="C2328" s="766">
        <v>469768</v>
      </c>
      <c r="D2328" s="766">
        <v>348942.67</v>
      </c>
      <c r="E2328" s="763">
        <v>61.29</v>
      </c>
      <c r="F2328" s="766">
        <v>34324.67</v>
      </c>
    </row>
    <row r="2329" spans="1:6" ht="12.75">
      <c r="A2329" s="765" t="s">
        <v>933</v>
      </c>
      <c r="B2329" s="766">
        <v>569298</v>
      </c>
      <c r="C2329" s="766">
        <v>469768</v>
      </c>
      <c r="D2329" s="766">
        <v>348942.67</v>
      </c>
      <c r="E2329" s="763">
        <v>61.29</v>
      </c>
      <c r="F2329" s="766">
        <v>34324.67</v>
      </c>
    </row>
    <row r="2330" spans="1:6" ht="12.75">
      <c r="A2330" s="765" t="s">
        <v>533</v>
      </c>
      <c r="B2330" s="766">
        <v>0</v>
      </c>
      <c r="C2330" s="766">
        <v>0</v>
      </c>
      <c r="D2330" s="766">
        <v>120825.33</v>
      </c>
      <c r="E2330" s="768" t="s">
        <v>529</v>
      </c>
      <c r="F2330" s="766">
        <v>-26267.67</v>
      </c>
    </row>
    <row r="2331" spans="1:6" s="764" customFormat="1" ht="12.75">
      <c r="A2331" s="758" t="s">
        <v>1054</v>
      </c>
      <c r="B2331" s="759"/>
      <c r="C2331" s="759"/>
      <c r="D2331" s="759"/>
      <c r="E2331" s="763"/>
      <c r="F2331" s="759"/>
    </row>
    <row r="2332" spans="1:6" ht="12.75">
      <c r="A2332" s="758" t="s">
        <v>860</v>
      </c>
      <c r="B2332" s="759">
        <v>105550</v>
      </c>
      <c r="C2332" s="759">
        <v>104405</v>
      </c>
      <c r="D2332" s="759">
        <v>104405</v>
      </c>
      <c r="E2332" s="760">
        <v>98.92</v>
      </c>
      <c r="F2332" s="759">
        <v>7133</v>
      </c>
    </row>
    <row r="2333" spans="1:6" ht="12.75">
      <c r="A2333" s="765" t="s">
        <v>874</v>
      </c>
      <c r="B2333" s="766">
        <v>105550</v>
      </c>
      <c r="C2333" s="766">
        <v>104405</v>
      </c>
      <c r="D2333" s="766">
        <v>104405</v>
      </c>
      <c r="E2333" s="763">
        <v>98.92</v>
      </c>
      <c r="F2333" s="766">
        <v>7133</v>
      </c>
    </row>
    <row r="2334" spans="1:6" ht="25.5">
      <c r="A2334" s="765" t="s">
        <v>876</v>
      </c>
      <c r="B2334" s="766">
        <v>105550</v>
      </c>
      <c r="C2334" s="766">
        <v>104405</v>
      </c>
      <c r="D2334" s="766">
        <v>104405</v>
      </c>
      <c r="E2334" s="763">
        <v>98.92</v>
      </c>
      <c r="F2334" s="766">
        <v>7133</v>
      </c>
    </row>
    <row r="2335" spans="1:6" ht="12.75">
      <c r="A2335" s="758" t="s">
        <v>989</v>
      </c>
      <c r="B2335" s="759">
        <v>105550</v>
      </c>
      <c r="C2335" s="759">
        <v>104405</v>
      </c>
      <c r="D2335" s="759">
        <v>103338.67</v>
      </c>
      <c r="E2335" s="760">
        <v>97.9</v>
      </c>
      <c r="F2335" s="759">
        <v>8881.72</v>
      </c>
    </row>
    <row r="2336" spans="1:6" ht="12.75">
      <c r="A2336" s="765" t="s">
        <v>879</v>
      </c>
      <c r="B2336" s="766">
        <v>105550</v>
      </c>
      <c r="C2336" s="766">
        <v>104405</v>
      </c>
      <c r="D2336" s="766">
        <v>103338.67</v>
      </c>
      <c r="E2336" s="763">
        <v>97.9</v>
      </c>
      <c r="F2336" s="766">
        <v>8881.72</v>
      </c>
    </row>
    <row r="2337" spans="1:6" ht="25.5">
      <c r="A2337" s="765" t="s">
        <v>929</v>
      </c>
      <c r="B2337" s="766">
        <v>105550</v>
      </c>
      <c r="C2337" s="766">
        <v>104405</v>
      </c>
      <c r="D2337" s="766">
        <v>103338.67</v>
      </c>
      <c r="E2337" s="763">
        <v>97.9</v>
      </c>
      <c r="F2337" s="766">
        <v>8881.72</v>
      </c>
    </row>
    <row r="2338" spans="1:6" ht="12.75">
      <c r="A2338" s="765" t="s">
        <v>933</v>
      </c>
      <c r="B2338" s="766">
        <v>105550</v>
      </c>
      <c r="C2338" s="766">
        <v>104405</v>
      </c>
      <c r="D2338" s="766">
        <v>103338.67</v>
      </c>
      <c r="E2338" s="763">
        <v>97.9</v>
      </c>
      <c r="F2338" s="766">
        <v>8881.72</v>
      </c>
    </row>
    <row r="2339" spans="1:6" ht="12.75">
      <c r="A2339" s="765" t="s">
        <v>533</v>
      </c>
      <c r="B2339" s="766">
        <v>0</v>
      </c>
      <c r="C2339" s="766">
        <v>0</v>
      </c>
      <c r="D2339" s="766">
        <v>1066.33</v>
      </c>
      <c r="E2339" s="768" t="s">
        <v>529</v>
      </c>
      <c r="F2339" s="766">
        <v>-1748.72</v>
      </c>
    </row>
    <row r="2340" spans="1:6" s="764" customFormat="1" ht="12.75">
      <c r="A2340" s="758" t="s">
        <v>1058</v>
      </c>
      <c r="B2340" s="759"/>
      <c r="C2340" s="759"/>
      <c r="D2340" s="759"/>
      <c r="E2340" s="763"/>
      <c r="F2340" s="759"/>
    </row>
    <row r="2341" spans="1:6" ht="12.75">
      <c r="A2341" s="758" t="s">
        <v>860</v>
      </c>
      <c r="B2341" s="759">
        <v>1000</v>
      </c>
      <c r="C2341" s="759">
        <v>1000</v>
      </c>
      <c r="D2341" s="759">
        <v>1000</v>
      </c>
      <c r="E2341" s="760">
        <v>100</v>
      </c>
      <c r="F2341" s="759">
        <v>0</v>
      </c>
    </row>
    <row r="2342" spans="1:6" ht="12.75">
      <c r="A2342" s="765" t="s">
        <v>874</v>
      </c>
      <c r="B2342" s="766">
        <v>1000</v>
      </c>
      <c r="C2342" s="766">
        <v>1000</v>
      </c>
      <c r="D2342" s="766">
        <v>1000</v>
      </c>
      <c r="E2342" s="763">
        <v>100</v>
      </c>
      <c r="F2342" s="766">
        <v>0</v>
      </c>
    </row>
    <row r="2343" spans="1:6" ht="25.5">
      <c r="A2343" s="765" t="s">
        <v>876</v>
      </c>
      <c r="B2343" s="766">
        <v>1000</v>
      </c>
      <c r="C2343" s="766">
        <v>1000</v>
      </c>
      <c r="D2343" s="766">
        <v>1000</v>
      </c>
      <c r="E2343" s="763">
        <v>100</v>
      </c>
      <c r="F2343" s="766">
        <v>0</v>
      </c>
    </row>
    <row r="2344" spans="1:6" ht="12.75">
      <c r="A2344" s="758" t="s">
        <v>989</v>
      </c>
      <c r="B2344" s="759">
        <v>1000</v>
      </c>
      <c r="C2344" s="759">
        <v>1000</v>
      </c>
      <c r="D2344" s="759">
        <v>617.06</v>
      </c>
      <c r="E2344" s="760">
        <v>61.71</v>
      </c>
      <c r="F2344" s="759">
        <v>0</v>
      </c>
    </row>
    <row r="2345" spans="1:6" ht="12.75">
      <c r="A2345" s="765" t="s">
        <v>879</v>
      </c>
      <c r="B2345" s="766">
        <v>1000</v>
      </c>
      <c r="C2345" s="766">
        <v>1000</v>
      </c>
      <c r="D2345" s="766">
        <v>617.06</v>
      </c>
      <c r="E2345" s="763">
        <v>61.71</v>
      </c>
      <c r="F2345" s="766">
        <v>0</v>
      </c>
    </row>
    <row r="2346" spans="1:6" ht="25.5">
      <c r="A2346" s="765" t="s">
        <v>929</v>
      </c>
      <c r="B2346" s="766">
        <v>1000</v>
      </c>
      <c r="C2346" s="766">
        <v>1000</v>
      </c>
      <c r="D2346" s="766">
        <v>617.06</v>
      </c>
      <c r="E2346" s="763">
        <v>61.71</v>
      </c>
      <c r="F2346" s="766">
        <v>0</v>
      </c>
    </row>
    <row r="2347" spans="1:6" ht="12.75">
      <c r="A2347" s="765" t="s">
        <v>933</v>
      </c>
      <c r="B2347" s="766">
        <v>1000</v>
      </c>
      <c r="C2347" s="766">
        <v>1000</v>
      </c>
      <c r="D2347" s="766">
        <v>617.06</v>
      </c>
      <c r="E2347" s="763">
        <v>61.71</v>
      </c>
      <c r="F2347" s="766">
        <v>0</v>
      </c>
    </row>
    <row r="2348" spans="1:6" ht="12.75">
      <c r="A2348" s="765" t="s">
        <v>533</v>
      </c>
      <c r="B2348" s="766">
        <v>0</v>
      </c>
      <c r="C2348" s="766">
        <v>0</v>
      </c>
      <c r="D2348" s="766">
        <v>382.94</v>
      </c>
      <c r="E2348" s="768" t="s">
        <v>529</v>
      </c>
      <c r="F2348" s="766">
        <v>0</v>
      </c>
    </row>
    <row r="2349" spans="1:6" s="764" customFormat="1" ht="12.75">
      <c r="A2349" s="758" t="s">
        <v>1060</v>
      </c>
      <c r="B2349" s="759"/>
      <c r="C2349" s="759"/>
      <c r="D2349" s="759"/>
      <c r="E2349" s="763"/>
      <c r="F2349" s="759"/>
    </row>
    <row r="2350" spans="1:6" ht="12.75">
      <c r="A2350" s="758" t="s">
        <v>860</v>
      </c>
      <c r="B2350" s="759">
        <v>2840</v>
      </c>
      <c r="C2350" s="759">
        <v>2840</v>
      </c>
      <c r="D2350" s="759">
        <v>1480</v>
      </c>
      <c r="E2350" s="760">
        <v>52.11</v>
      </c>
      <c r="F2350" s="759">
        <v>0</v>
      </c>
    </row>
    <row r="2351" spans="1:6" ht="25.5">
      <c r="A2351" s="765" t="s">
        <v>577</v>
      </c>
      <c r="B2351" s="766">
        <v>1360</v>
      </c>
      <c r="C2351" s="766">
        <v>1360</v>
      </c>
      <c r="D2351" s="766">
        <v>0</v>
      </c>
      <c r="E2351" s="763">
        <v>0</v>
      </c>
      <c r="F2351" s="766">
        <v>0</v>
      </c>
    </row>
    <row r="2352" spans="1:6" ht="12.75">
      <c r="A2352" s="765" t="s">
        <v>874</v>
      </c>
      <c r="B2352" s="766">
        <v>1480</v>
      </c>
      <c r="C2352" s="766">
        <v>1480</v>
      </c>
      <c r="D2352" s="766">
        <v>1480</v>
      </c>
      <c r="E2352" s="763">
        <v>100</v>
      </c>
      <c r="F2352" s="766">
        <v>0</v>
      </c>
    </row>
    <row r="2353" spans="1:6" ht="25.5">
      <c r="A2353" s="765" t="s">
        <v>876</v>
      </c>
      <c r="B2353" s="766">
        <v>1480</v>
      </c>
      <c r="C2353" s="766">
        <v>1480</v>
      </c>
      <c r="D2353" s="766">
        <v>1480</v>
      </c>
      <c r="E2353" s="763">
        <v>100</v>
      </c>
      <c r="F2353" s="766">
        <v>0</v>
      </c>
    </row>
    <row r="2354" spans="1:6" ht="12.75">
      <c r="A2354" s="758" t="s">
        <v>989</v>
      </c>
      <c r="B2354" s="759">
        <v>4523</v>
      </c>
      <c r="C2354" s="759">
        <v>4523</v>
      </c>
      <c r="D2354" s="759">
        <v>3162.62</v>
      </c>
      <c r="E2354" s="760">
        <v>69.92</v>
      </c>
      <c r="F2354" s="759">
        <v>0</v>
      </c>
    </row>
    <row r="2355" spans="1:6" ht="12.75">
      <c r="A2355" s="765" t="s">
        <v>879</v>
      </c>
      <c r="B2355" s="766">
        <v>4523</v>
      </c>
      <c r="C2355" s="766">
        <v>4523</v>
      </c>
      <c r="D2355" s="766">
        <v>3162.62</v>
      </c>
      <c r="E2355" s="763">
        <v>69.92</v>
      </c>
      <c r="F2355" s="766">
        <v>0</v>
      </c>
    </row>
    <row r="2356" spans="1:6" ht="25.5">
      <c r="A2356" s="765" t="s">
        <v>929</v>
      </c>
      <c r="B2356" s="766">
        <v>4523</v>
      </c>
      <c r="C2356" s="766">
        <v>4523</v>
      </c>
      <c r="D2356" s="766">
        <v>3162.62</v>
      </c>
      <c r="E2356" s="763">
        <v>69.92</v>
      </c>
      <c r="F2356" s="766">
        <v>0</v>
      </c>
    </row>
    <row r="2357" spans="1:6" ht="12.75">
      <c r="A2357" s="765" t="s">
        <v>933</v>
      </c>
      <c r="B2357" s="766">
        <v>4523</v>
      </c>
      <c r="C2357" s="766">
        <v>4523</v>
      </c>
      <c r="D2357" s="766">
        <v>3162.62</v>
      </c>
      <c r="E2357" s="763">
        <v>69.92</v>
      </c>
      <c r="F2357" s="766">
        <v>0</v>
      </c>
    </row>
    <row r="2358" spans="1:6" ht="12.75">
      <c r="A2358" s="765" t="s">
        <v>533</v>
      </c>
      <c r="B2358" s="766">
        <v>-1683</v>
      </c>
      <c r="C2358" s="766">
        <v>-1683</v>
      </c>
      <c r="D2358" s="766">
        <v>-1682.62</v>
      </c>
      <c r="E2358" s="768" t="s">
        <v>529</v>
      </c>
      <c r="F2358" s="766">
        <v>0</v>
      </c>
    </row>
    <row r="2359" spans="1:6" s="764" customFormat="1" ht="12.75">
      <c r="A2359" s="758" t="s">
        <v>840</v>
      </c>
      <c r="B2359" s="759"/>
      <c r="C2359" s="759"/>
      <c r="D2359" s="759"/>
      <c r="E2359" s="763"/>
      <c r="F2359" s="759"/>
    </row>
    <row r="2360" spans="1:6" ht="12.75">
      <c r="A2360" s="758" t="s">
        <v>860</v>
      </c>
      <c r="B2360" s="759">
        <v>77047</v>
      </c>
      <c r="C2360" s="759">
        <v>24829</v>
      </c>
      <c r="D2360" s="759">
        <v>24829</v>
      </c>
      <c r="E2360" s="760">
        <v>32.23</v>
      </c>
      <c r="F2360" s="759">
        <v>0</v>
      </c>
    </row>
    <row r="2361" spans="1:6" ht="12.75">
      <c r="A2361" s="765" t="s">
        <v>874</v>
      </c>
      <c r="B2361" s="766">
        <v>77047</v>
      </c>
      <c r="C2361" s="766">
        <v>24829</v>
      </c>
      <c r="D2361" s="766">
        <v>24829</v>
      </c>
      <c r="E2361" s="763">
        <v>32.23</v>
      </c>
      <c r="F2361" s="766">
        <v>0</v>
      </c>
    </row>
    <row r="2362" spans="1:6" ht="25.5">
      <c r="A2362" s="765" t="s">
        <v>876</v>
      </c>
      <c r="B2362" s="766">
        <v>77047</v>
      </c>
      <c r="C2362" s="766">
        <v>24829</v>
      </c>
      <c r="D2362" s="766">
        <v>24829</v>
      </c>
      <c r="E2362" s="763">
        <v>32.23</v>
      </c>
      <c r="F2362" s="766">
        <v>0</v>
      </c>
    </row>
    <row r="2363" spans="1:6" ht="12.75">
      <c r="A2363" s="758" t="s">
        <v>989</v>
      </c>
      <c r="B2363" s="759">
        <v>77047</v>
      </c>
      <c r="C2363" s="759">
        <v>24829</v>
      </c>
      <c r="D2363" s="759">
        <v>24775.47</v>
      </c>
      <c r="E2363" s="760">
        <v>32.16</v>
      </c>
      <c r="F2363" s="759">
        <v>0</v>
      </c>
    </row>
    <row r="2364" spans="1:6" ht="12.75">
      <c r="A2364" s="765" t="s">
        <v>879</v>
      </c>
      <c r="B2364" s="766">
        <v>77047</v>
      </c>
      <c r="C2364" s="766">
        <v>24829</v>
      </c>
      <c r="D2364" s="766">
        <v>24775.47</v>
      </c>
      <c r="E2364" s="763">
        <v>32.16</v>
      </c>
      <c r="F2364" s="766">
        <v>0</v>
      </c>
    </row>
    <row r="2365" spans="1:6" ht="25.5">
      <c r="A2365" s="765" t="s">
        <v>929</v>
      </c>
      <c r="B2365" s="766">
        <v>77047</v>
      </c>
      <c r="C2365" s="766">
        <v>24829</v>
      </c>
      <c r="D2365" s="766">
        <v>24775.47</v>
      </c>
      <c r="E2365" s="763">
        <v>32.16</v>
      </c>
      <c r="F2365" s="766">
        <v>0</v>
      </c>
    </row>
    <row r="2366" spans="1:6" ht="12.75">
      <c r="A2366" s="765" t="s">
        <v>933</v>
      </c>
      <c r="B2366" s="766">
        <v>77047</v>
      </c>
      <c r="C2366" s="766">
        <v>24829</v>
      </c>
      <c r="D2366" s="766">
        <v>24775.47</v>
      </c>
      <c r="E2366" s="763">
        <v>32.16</v>
      </c>
      <c r="F2366" s="766">
        <v>0</v>
      </c>
    </row>
    <row r="2367" spans="1:6" ht="12.75">
      <c r="A2367" s="765" t="s">
        <v>533</v>
      </c>
      <c r="B2367" s="766">
        <v>0</v>
      </c>
      <c r="C2367" s="766">
        <v>0</v>
      </c>
      <c r="D2367" s="766">
        <v>53.53</v>
      </c>
      <c r="E2367" s="768" t="s">
        <v>529</v>
      </c>
      <c r="F2367" s="766">
        <v>0</v>
      </c>
    </row>
    <row r="2368" spans="1:6" s="764" customFormat="1" ht="12.75">
      <c r="A2368" s="758" t="s">
        <v>1071</v>
      </c>
      <c r="B2368" s="759"/>
      <c r="C2368" s="759"/>
      <c r="D2368" s="759"/>
      <c r="E2368" s="763"/>
      <c r="F2368" s="759"/>
    </row>
    <row r="2369" spans="1:6" ht="12.75">
      <c r="A2369" s="758" t="s">
        <v>860</v>
      </c>
      <c r="B2369" s="759">
        <v>1265</v>
      </c>
      <c r="C2369" s="759">
        <v>1265</v>
      </c>
      <c r="D2369" s="759">
        <v>1265</v>
      </c>
      <c r="E2369" s="760">
        <v>100</v>
      </c>
      <c r="F2369" s="759">
        <v>0</v>
      </c>
    </row>
    <row r="2370" spans="1:6" ht="12.75">
      <c r="A2370" s="765" t="s">
        <v>874</v>
      </c>
      <c r="B2370" s="766">
        <v>1265</v>
      </c>
      <c r="C2370" s="766">
        <v>1265</v>
      </c>
      <c r="D2370" s="766">
        <v>1265</v>
      </c>
      <c r="E2370" s="763">
        <v>100</v>
      </c>
      <c r="F2370" s="766">
        <v>0</v>
      </c>
    </row>
    <row r="2371" spans="1:6" ht="25.5">
      <c r="A2371" s="765" t="s">
        <v>876</v>
      </c>
      <c r="B2371" s="766">
        <v>1265</v>
      </c>
      <c r="C2371" s="766">
        <v>1265</v>
      </c>
      <c r="D2371" s="766">
        <v>1265</v>
      </c>
      <c r="E2371" s="763">
        <v>100</v>
      </c>
      <c r="F2371" s="766">
        <v>0</v>
      </c>
    </row>
    <row r="2372" spans="1:6" ht="12.75">
      <c r="A2372" s="758" t="s">
        <v>989</v>
      </c>
      <c r="B2372" s="759">
        <v>1265</v>
      </c>
      <c r="C2372" s="759">
        <v>1265</v>
      </c>
      <c r="D2372" s="759">
        <v>1265</v>
      </c>
      <c r="E2372" s="760">
        <v>100</v>
      </c>
      <c r="F2372" s="759">
        <v>0</v>
      </c>
    </row>
    <row r="2373" spans="1:6" ht="12.75">
      <c r="A2373" s="765" t="s">
        <v>879</v>
      </c>
      <c r="B2373" s="766">
        <v>1265</v>
      </c>
      <c r="C2373" s="766">
        <v>1265</v>
      </c>
      <c r="D2373" s="766">
        <v>1265</v>
      </c>
      <c r="E2373" s="763">
        <v>100</v>
      </c>
      <c r="F2373" s="766">
        <v>0</v>
      </c>
    </row>
    <row r="2374" spans="1:6" ht="25.5">
      <c r="A2374" s="765" t="s">
        <v>929</v>
      </c>
      <c r="B2374" s="766">
        <v>1265</v>
      </c>
      <c r="C2374" s="766">
        <v>1265</v>
      </c>
      <c r="D2374" s="766">
        <v>1265</v>
      </c>
      <c r="E2374" s="763">
        <v>100</v>
      </c>
      <c r="F2374" s="766">
        <v>0</v>
      </c>
    </row>
    <row r="2375" spans="1:6" ht="12.75">
      <c r="A2375" s="765" t="s">
        <v>933</v>
      </c>
      <c r="B2375" s="766">
        <v>1265</v>
      </c>
      <c r="C2375" s="766">
        <v>1265</v>
      </c>
      <c r="D2375" s="766">
        <v>1265</v>
      </c>
      <c r="E2375" s="763">
        <v>100</v>
      </c>
      <c r="F2375" s="766">
        <v>0</v>
      </c>
    </row>
    <row r="2376" spans="1:6" s="764" customFormat="1" ht="12.75">
      <c r="A2376" s="758" t="s">
        <v>1073</v>
      </c>
      <c r="B2376" s="759"/>
      <c r="C2376" s="759"/>
      <c r="D2376" s="759"/>
      <c r="E2376" s="763"/>
      <c r="F2376" s="759"/>
    </row>
    <row r="2377" spans="1:6" ht="12.75">
      <c r="A2377" s="758" t="s">
        <v>860</v>
      </c>
      <c r="B2377" s="759">
        <v>8735</v>
      </c>
      <c r="C2377" s="759">
        <v>1000</v>
      </c>
      <c r="D2377" s="759">
        <v>1000</v>
      </c>
      <c r="E2377" s="760">
        <v>11.45</v>
      </c>
      <c r="F2377" s="759">
        <v>1000</v>
      </c>
    </row>
    <row r="2378" spans="1:6" ht="12.75">
      <c r="A2378" s="765" t="s">
        <v>874</v>
      </c>
      <c r="B2378" s="766">
        <v>8735</v>
      </c>
      <c r="C2378" s="766">
        <v>1000</v>
      </c>
      <c r="D2378" s="766">
        <v>1000</v>
      </c>
      <c r="E2378" s="763">
        <v>11.45</v>
      </c>
      <c r="F2378" s="766">
        <v>1000</v>
      </c>
    </row>
    <row r="2379" spans="1:6" ht="25.5">
      <c r="A2379" s="765" t="s">
        <v>876</v>
      </c>
      <c r="B2379" s="766">
        <v>8735</v>
      </c>
      <c r="C2379" s="766">
        <v>1000</v>
      </c>
      <c r="D2379" s="766">
        <v>1000</v>
      </c>
      <c r="E2379" s="763">
        <v>11.45</v>
      </c>
      <c r="F2379" s="766">
        <v>1000</v>
      </c>
    </row>
    <row r="2380" spans="1:6" ht="12.75">
      <c r="A2380" s="758" t="s">
        <v>989</v>
      </c>
      <c r="B2380" s="759">
        <v>8735</v>
      </c>
      <c r="C2380" s="759">
        <v>1000</v>
      </c>
      <c r="D2380" s="759">
        <v>985.33</v>
      </c>
      <c r="E2380" s="760">
        <v>11.28</v>
      </c>
      <c r="F2380" s="759">
        <v>985.33</v>
      </c>
    </row>
    <row r="2381" spans="1:6" ht="12.75">
      <c r="A2381" s="765" t="s">
        <v>879</v>
      </c>
      <c r="B2381" s="766">
        <v>8735</v>
      </c>
      <c r="C2381" s="766">
        <v>1000</v>
      </c>
      <c r="D2381" s="766">
        <v>985.33</v>
      </c>
      <c r="E2381" s="763">
        <v>11.28</v>
      </c>
      <c r="F2381" s="766">
        <v>985.33</v>
      </c>
    </row>
    <row r="2382" spans="1:6" ht="25.5">
      <c r="A2382" s="765" t="s">
        <v>929</v>
      </c>
      <c r="B2382" s="766">
        <v>8735</v>
      </c>
      <c r="C2382" s="766">
        <v>1000</v>
      </c>
      <c r="D2382" s="766">
        <v>985.33</v>
      </c>
      <c r="E2382" s="763">
        <v>11.28</v>
      </c>
      <c r="F2382" s="766">
        <v>985.33</v>
      </c>
    </row>
    <row r="2383" spans="1:6" ht="12.75">
      <c r="A2383" s="765" t="s">
        <v>933</v>
      </c>
      <c r="B2383" s="766">
        <v>8735</v>
      </c>
      <c r="C2383" s="766">
        <v>1000</v>
      </c>
      <c r="D2383" s="766">
        <v>985.33</v>
      </c>
      <c r="E2383" s="763">
        <v>11.28</v>
      </c>
      <c r="F2383" s="766">
        <v>985.33</v>
      </c>
    </row>
    <row r="2384" spans="1:6" ht="12.75">
      <c r="A2384" s="765" t="s">
        <v>533</v>
      </c>
      <c r="B2384" s="766">
        <v>0</v>
      </c>
      <c r="C2384" s="766">
        <v>0</v>
      </c>
      <c r="D2384" s="766">
        <v>14.67</v>
      </c>
      <c r="E2384" s="768" t="s">
        <v>529</v>
      </c>
      <c r="F2384" s="766">
        <v>14.67</v>
      </c>
    </row>
    <row r="2385" spans="1:6" s="764" customFormat="1" ht="25.5">
      <c r="A2385" s="758" t="s">
        <v>449</v>
      </c>
      <c r="B2385" s="759"/>
      <c r="C2385" s="759"/>
      <c r="D2385" s="759"/>
      <c r="E2385" s="763"/>
      <c r="F2385" s="759"/>
    </row>
    <row r="2386" spans="1:6" ht="12.75">
      <c r="A2386" s="758" t="s">
        <v>860</v>
      </c>
      <c r="B2386" s="759">
        <v>2959728</v>
      </c>
      <c r="C2386" s="759">
        <v>2716473</v>
      </c>
      <c r="D2386" s="759">
        <v>2716473</v>
      </c>
      <c r="E2386" s="760">
        <v>91.78</v>
      </c>
      <c r="F2386" s="759">
        <v>292815</v>
      </c>
    </row>
    <row r="2387" spans="1:6" ht="12.75">
      <c r="A2387" s="765" t="s">
        <v>874</v>
      </c>
      <c r="B2387" s="766">
        <v>2959728</v>
      </c>
      <c r="C2387" s="766">
        <v>2716473</v>
      </c>
      <c r="D2387" s="766">
        <v>2716473</v>
      </c>
      <c r="E2387" s="763">
        <v>91.78</v>
      </c>
      <c r="F2387" s="766">
        <v>292815</v>
      </c>
    </row>
    <row r="2388" spans="1:6" ht="25.5">
      <c r="A2388" s="765" t="s">
        <v>876</v>
      </c>
      <c r="B2388" s="766">
        <v>2959728</v>
      </c>
      <c r="C2388" s="766">
        <v>2716473</v>
      </c>
      <c r="D2388" s="766">
        <v>2716473</v>
      </c>
      <c r="E2388" s="763">
        <v>91.78</v>
      </c>
      <c r="F2388" s="766">
        <v>292815</v>
      </c>
    </row>
    <row r="2389" spans="1:6" ht="12.75">
      <c r="A2389" s="758" t="s">
        <v>989</v>
      </c>
      <c r="B2389" s="759">
        <v>2959728</v>
      </c>
      <c r="C2389" s="759">
        <v>2716473</v>
      </c>
      <c r="D2389" s="759">
        <v>2716414.88</v>
      </c>
      <c r="E2389" s="760">
        <v>91.78</v>
      </c>
      <c r="F2389" s="759">
        <v>292833.01</v>
      </c>
    </row>
    <row r="2390" spans="1:6" ht="12.75">
      <c r="A2390" s="765" t="s">
        <v>879</v>
      </c>
      <c r="B2390" s="766">
        <v>744588</v>
      </c>
      <c r="C2390" s="766">
        <v>608366</v>
      </c>
      <c r="D2390" s="766">
        <v>608307.88</v>
      </c>
      <c r="E2390" s="763">
        <v>81.7</v>
      </c>
      <c r="F2390" s="766">
        <v>60902.01</v>
      </c>
    </row>
    <row r="2391" spans="1:6" ht="12.75">
      <c r="A2391" s="765" t="s">
        <v>1027</v>
      </c>
      <c r="B2391" s="766">
        <v>744588</v>
      </c>
      <c r="C2391" s="766">
        <v>608366</v>
      </c>
      <c r="D2391" s="766">
        <v>608307.88</v>
      </c>
      <c r="E2391" s="763">
        <v>81.7</v>
      </c>
      <c r="F2391" s="766">
        <v>60902.01</v>
      </c>
    </row>
    <row r="2392" spans="1:6" ht="12.75">
      <c r="A2392" s="765" t="s">
        <v>945</v>
      </c>
      <c r="B2392" s="766">
        <v>2215140</v>
      </c>
      <c r="C2392" s="766">
        <v>2108107</v>
      </c>
      <c r="D2392" s="766">
        <v>2108107</v>
      </c>
      <c r="E2392" s="763">
        <v>95.17</v>
      </c>
      <c r="F2392" s="766">
        <v>231931</v>
      </c>
    </row>
    <row r="2393" spans="1:6" ht="12.75">
      <c r="A2393" s="765" t="s">
        <v>947</v>
      </c>
      <c r="B2393" s="766">
        <v>2215140</v>
      </c>
      <c r="C2393" s="766">
        <v>2108107</v>
      </c>
      <c r="D2393" s="766">
        <v>2108107</v>
      </c>
      <c r="E2393" s="763">
        <v>95.17</v>
      </c>
      <c r="F2393" s="766">
        <v>231931</v>
      </c>
    </row>
    <row r="2394" spans="1:6" ht="12.75">
      <c r="A2394" s="765" t="s">
        <v>533</v>
      </c>
      <c r="B2394" s="766">
        <v>0</v>
      </c>
      <c r="C2394" s="766">
        <v>0</v>
      </c>
      <c r="D2394" s="766">
        <v>58.120000001</v>
      </c>
      <c r="E2394" s="763"/>
      <c r="F2394" s="766">
        <v>-18.01</v>
      </c>
    </row>
    <row r="2395" spans="1:6" ht="12.75">
      <c r="A2395" s="765" t="s">
        <v>534</v>
      </c>
      <c r="B2395" s="766">
        <v>0</v>
      </c>
      <c r="C2395" s="766">
        <v>0</v>
      </c>
      <c r="D2395" s="766">
        <v>-58.120000001</v>
      </c>
      <c r="E2395" s="763"/>
      <c r="F2395" s="766">
        <v>18.01</v>
      </c>
    </row>
    <row r="2396" spans="1:6" ht="12.75">
      <c r="A2396" s="765" t="s">
        <v>597</v>
      </c>
      <c r="B2396" s="766">
        <v>0</v>
      </c>
      <c r="C2396" s="766">
        <v>0</v>
      </c>
      <c r="D2396" s="766">
        <v>-58.120000001</v>
      </c>
      <c r="E2396" s="763"/>
      <c r="F2396" s="766">
        <v>18.01</v>
      </c>
    </row>
    <row r="2397" spans="1:6" ht="25.5">
      <c r="A2397" s="765" t="s">
        <v>599</v>
      </c>
      <c r="B2397" s="766">
        <v>0</v>
      </c>
      <c r="C2397" s="766">
        <v>0</v>
      </c>
      <c r="D2397" s="766">
        <v>-58.120000001</v>
      </c>
      <c r="E2397" s="763"/>
      <c r="F2397" s="766">
        <v>18.01</v>
      </c>
    </row>
    <row r="2398" spans="1:6" s="764" customFormat="1" ht="12.75">
      <c r="A2398" s="758" t="s">
        <v>750</v>
      </c>
      <c r="B2398" s="759"/>
      <c r="C2398" s="759"/>
      <c r="D2398" s="759"/>
      <c r="E2398" s="763"/>
      <c r="F2398" s="759"/>
    </row>
    <row r="2399" spans="1:6" ht="12.75">
      <c r="A2399" s="758" t="s">
        <v>860</v>
      </c>
      <c r="B2399" s="759">
        <v>2943032</v>
      </c>
      <c r="C2399" s="759">
        <v>2703979</v>
      </c>
      <c r="D2399" s="759">
        <v>2703979</v>
      </c>
      <c r="E2399" s="760">
        <v>91.88</v>
      </c>
      <c r="F2399" s="759">
        <v>291453</v>
      </c>
    </row>
    <row r="2400" spans="1:6" ht="12.75">
      <c r="A2400" s="765" t="s">
        <v>874</v>
      </c>
      <c r="B2400" s="766">
        <v>2943032</v>
      </c>
      <c r="C2400" s="766">
        <v>2703979</v>
      </c>
      <c r="D2400" s="766">
        <v>2703979</v>
      </c>
      <c r="E2400" s="763">
        <v>91.88</v>
      </c>
      <c r="F2400" s="766">
        <v>291453</v>
      </c>
    </row>
    <row r="2401" spans="1:6" ht="25.5">
      <c r="A2401" s="765" t="s">
        <v>876</v>
      </c>
      <c r="B2401" s="766">
        <v>2943032</v>
      </c>
      <c r="C2401" s="766">
        <v>2703979</v>
      </c>
      <c r="D2401" s="766">
        <v>2703979</v>
      </c>
      <c r="E2401" s="763">
        <v>91.88</v>
      </c>
      <c r="F2401" s="766">
        <v>291453</v>
      </c>
    </row>
    <row r="2402" spans="1:6" ht="12.75">
      <c r="A2402" s="758" t="s">
        <v>989</v>
      </c>
      <c r="B2402" s="759">
        <v>2943032</v>
      </c>
      <c r="C2402" s="759">
        <v>2703979</v>
      </c>
      <c r="D2402" s="759">
        <v>2703979</v>
      </c>
      <c r="E2402" s="760">
        <v>91.88</v>
      </c>
      <c r="F2402" s="759">
        <v>291453</v>
      </c>
    </row>
    <row r="2403" spans="1:6" ht="12.75">
      <c r="A2403" s="765" t="s">
        <v>879</v>
      </c>
      <c r="B2403" s="766">
        <v>743696</v>
      </c>
      <c r="C2403" s="766">
        <v>607648</v>
      </c>
      <c r="D2403" s="766">
        <v>607648</v>
      </c>
      <c r="E2403" s="763">
        <v>81.71</v>
      </c>
      <c r="F2403" s="766">
        <v>60854</v>
      </c>
    </row>
    <row r="2404" spans="1:6" ht="12.75">
      <c r="A2404" s="765" t="s">
        <v>1027</v>
      </c>
      <c r="B2404" s="766">
        <v>743696</v>
      </c>
      <c r="C2404" s="766">
        <v>607648</v>
      </c>
      <c r="D2404" s="766">
        <v>607648</v>
      </c>
      <c r="E2404" s="763">
        <v>81.71</v>
      </c>
      <c r="F2404" s="766">
        <v>60854</v>
      </c>
    </row>
    <row r="2405" spans="1:6" ht="12.75">
      <c r="A2405" s="765" t="s">
        <v>945</v>
      </c>
      <c r="B2405" s="766">
        <v>2199336</v>
      </c>
      <c r="C2405" s="766">
        <v>2096331</v>
      </c>
      <c r="D2405" s="766">
        <v>2096331</v>
      </c>
      <c r="E2405" s="763">
        <v>95.32</v>
      </c>
      <c r="F2405" s="766">
        <v>230599</v>
      </c>
    </row>
    <row r="2406" spans="1:6" ht="12.75">
      <c r="A2406" s="765" t="s">
        <v>947</v>
      </c>
      <c r="B2406" s="766">
        <v>2199336</v>
      </c>
      <c r="C2406" s="766">
        <v>2096331</v>
      </c>
      <c r="D2406" s="766">
        <v>2096331</v>
      </c>
      <c r="E2406" s="763">
        <v>95.32</v>
      </c>
      <c r="F2406" s="766">
        <v>230599</v>
      </c>
    </row>
    <row r="2407" spans="1:6" ht="12.75">
      <c r="A2407" s="765" t="s">
        <v>534</v>
      </c>
      <c r="B2407" s="766">
        <v>0</v>
      </c>
      <c r="C2407" s="766">
        <v>0</v>
      </c>
      <c r="D2407" s="766">
        <v>0</v>
      </c>
      <c r="E2407" s="768" t="s">
        <v>529</v>
      </c>
      <c r="F2407" s="766">
        <v>0</v>
      </c>
    </row>
    <row r="2408" spans="1:6" ht="12.75">
      <c r="A2408" s="765" t="s">
        <v>597</v>
      </c>
      <c r="B2408" s="766">
        <v>0</v>
      </c>
      <c r="C2408" s="766">
        <v>0</v>
      </c>
      <c r="D2408" s="767" t="s">
        <v>529</v>
      </c>
      <c r="E2408" s="768" t="s">
        <v>529</v>
      </c>
      <c r="F2408" s="767" t="s">
        <v>529</v>
      </c>
    </row>
    <row r="2409" spans="1:6" ht="25.5">
      <c r="A2409" s="765" t="s">
        <v>599</v>
      </c>
      <c r="B2409" s="766">
        <v>0</v>
      </c>
      <c r="C2409" s="766">
        <v>0</v>
      </c>
      <c r="D2409" s="767" t="s">
        <v>529</v>
      </c>
      <c r="E2409" s="768" t="s">
        <v>529</v>
      </c>
      <c r="F2409" s="767" t="s">
        <v>529</v>
      </c>
    </row>
    <row r="2410" spans="1:6" s="764" customFormat="1" ht="12.75">
      <c r="A2410" s="758" t="s">
        <v>840</v>
      </c>
      <c r="B2410" s="759"/>
      <c r="C2410" s="759"/>
      <c r="D2410" s="759"/>
      <c r="E2410" s="763"/>
      <c r="F2410" s="759"/>
    </row>
    <row r="2411" spans="1:6" ht="12.75">
      <c r="A2411" s="758" t="s">
        <v>860</v>
      </c>
      <c r="B2411" s="759">
        <v>16696</v>
      </c>
      <c r="C2411" s="759">
        <v>12494</v>
      </c>
      <c r="D2411" s="759">
        <v>12494</v>
      </c>
      <c r="E2411" s="760">
        <v>74.83</v>
      </c>
      <c r="F2411" s="759">
        <v>1362</v>
      </c>
    </row>
    <row r="2412" spans="1:6" ht="12.75">
      <c r="A2412" s="765" t="s">
        <v>874</v>
      </c>
      <c r="B2412" s="766">
        <v>16696</v>
      </c>
      <c r="C2412" s="766">
        <v>12494</v>
      </c>
      <c r="D2412" s="766">
        <v>12494</v>
      </c>
      <c r="E2412" s="763">
        <v>74.83</v>
      </c>
      <c r="F2412" s="766">
        <v>1362</v>
      </c>
    </row>
    <row r="2413" spans="1:6" ht="25.5">
      <c r="A2413" s="765" t="s">
        <v>876</v>
      </c>
      <c r="B2413" s="766">
        <v>16696</v>
      </c>
      <c r="C2413" s="766">
        <v>12494</v>
      </c>
      <c r="D2413" s="766">
        <v>12494</v>
      </c>
      <c r="E2413" s="763">
        <v>74.83</v>
      </c>
      <c r="F2413" s="766">
        <v>1362</v>
      </c>
    </row>
    <row r="2414" spans="1:6" ht="12.75">
      <c r="A2414" s="758" t="s">
        <v>989</v>
      </c>
      <c r="B2414" s="759">
        <v>16696</v>
      </c>
      <c r="C2414" s="759">
        <v>12494</v>
      </c>
      <c r="D2414" s="759">
        <v>12435.88</v>
      </c>
      <c r="E2414" s="760">
        <v>74.48</v>
      </c>
      <c r="F2414" s="759">
        <v>1380.01</v>
      </c>
    </row>
    <row r="2415" spans="1:6" ht="12.75">
      <c r="A2415" s="765" t="s">
        <v>879</v>
      </c>
      <c r="B2415" s="766">
        <v>892</v>
      </c>
      <c r="C2415" s="766">
        <v>718</v>
      </c>
      <c r="D2415" s="766">
        <v>659.88</v>
      </c>
      <c r="E2415" s="763">
        <v>73.98</v>
      </c>
      <c r="F2415" s="766">
        <v>48.01</v>
      </c>
    </row>
    <row r="2416" spans="1:6" ht="12.75">
      <c r="A2416" s="765" t="s">
        <v>1027</v>
      </c>
      <c r="B2416" s="766">
        <v>892</v>
      </c>
      <c r="C2416" s="766">
        <v>718</v>
      </c>
      <c r="D2416" s="766">
        <v>659.88</v>
      </c>
      <c r="E2416" s="763">
        <v>73.98</v>
      </c>
      <c r="F2416" s="766">
        <v>48.01</v>
      </c>
    </row>
    <row r="2417" spans="1:6" ht="12.75">
      <c r="A2417" s="765" t="s">
        <v>945</v>
      </c>
      <c r="B2417" s="766">
        <v>15804</v>
      </c>
      <c r="C2417" s="766">
        <v>11776</v>
      </c>
      <c r="D2417" s="766">
        <v>11776</v>
      </c>
      <c r="E2417" s="763">
        <v>74.51</v>
      </c>
      <c r="F2417" s="766">
        <v>1332</v>
      </c>
    </row>
    <row r="2418" spans="1:6" ht="12.75">
      <c r="A2418" s="765" t="s">
        <v>947</v>
      </c>
      <c r="B2418" s="766">
        <v>15804</v>
      </c>
      <c r="C2418" s="766">
        <v>11776</v>
      </c>
      <c r="D2418" s="766">
        <v>11776</v>
      </c>
      <c r="E2418" s="763">
        <v>74.51</v>
      </c>
      <c r="F2418" s="766">
        <v>1332</v>
      </c>
    </row>
    <row r="2419" spans="1:6" ht="12.75">
      <c r="A2419" s="765" t="s">
        <v>533</v>
      </c>
      <c r="B2419" s="766">
        <v>0</v>
      </c>
      <c r="C2419" s="766">
        <v>0</v>
      </c>
      <c r="D2419" s="766">
        <v>58.12</v>
      </c>
      <c r="E2419" s="768" t="s">
        <v>529</v>
      </c>
      <c r="F2419" s="766">
        <v>-18.01</v>
      </c>
    </row>
    <row r="2420" spans="1:6" ht="12.75">
      <c r="A2420" s="765" t="s">
        <v>534</v>
      </c>
      <c r="B2420" s="766">
        <v>0</v>
      </c>
      <c r="C2420" s="766">
        <v>0</v>
      </c>
      <c r="D2420" s="767" t="s">
        <v>529</v>
      </c>
      <c r="E2420" s="768" t="s">
        <v>529</v>
      </c>
      <c r="F2420" s="767" t="s">
        <v>529</v>
      </c>
    </row>
    <row r="2421" spans="1:6" s="764" customFormat="1" ht="12.75">
      <c r="A2421" s="758" t="s">
        <v>450</v>
      </c>
      <c r="B2421" s="759"/>
      <c r="C2421" s="759"/>
      <c r="D2421" s="759"/>
      <c r="E2421" s="763"/>
      <c r="F2421" s="759"/>
    </row>
    <row r="2422" spans="1:6" ht="12.75">
      <c r="A2422" s="758" t="s">
        <v>860</v>
      </c>
      <c r="B2422" s="759">
        <v>90992754</v>
      </c>
      <c r="C2422" s="759">
        <v>20831408</v>
      </c>
      <c r="D2422" s="759">
        <v>20831408</v>
      </c>
      <c r="E2422" s="760">
        <v>22.89</v>
      </c>
      <c r="F2422" s="759">
        <v>-3782804</v>
      </c>
    </row>
    <row r="2423" spans="1:6" ht="25.5">
      <c r="A2423" s="765" t="s">
        <v>577</v>
      </c>
      <c r="B2423" s="766">
        <v>218393</v>
      </c>
      <c r="C2423" s="766">
        <v>0</v>
      </c>
      <c r="D2423" s="766">
        <v>0</v>
      </c>
      <c r="E2423" s="763">
        <v>0</v>
      </c>
      <c r="F2423" s="766">
        <v>0</v>
      </c>
    </row>
    <row r="2424" spans="1:6" ht="12.75">
      <c r="A2424" s="765" t="s">
        <v>874</v>
      </c>
      <c r="B2424" s="766">
        <v>90774361</v>
      </c>
      <c r="C2424" s="766">
        <v>20831408</v>
      </c>
      <c r="D2424" s="766">
        <v>20831408</v>
      </c>
      <c r="E2424" s="763">
        <v>22.95</v>
      </c>
      <c r="F2424" s="766">
        <v>-3782804</v>
      </c>
    </row>
    <row r="2425" spans="1:6" ht="25.5">
      <c r="A2425" s="765" t="s">
        <v>876</v>
      </c>
      <c r="B2425" s="766">
        <v>90774361</v>
      </c>
      <c r="C2425" s="766">
        <v>20831408</v>
      </c>
      <c r="D2425" s="766">
        <v>20831408</v>
      </c>
      <c r="E2425" s="763">
        <v>22.95</v>
      </c>
      <c r="F2425" s="766">
        <v>-3782804</v>
      </c>
    </row>
    <row r="2426" spans="1:6" ht="12.75">
      <c r="A2426" s="758" t="s">
        <v>989</v>
      </c>
      <c r="B2426" s="759">
        <v>90992754</v>
      </c>
      <c r="C2426" s="759">
        <v>20831408</v>
      </c>
      <c r="D2426" s="759">
        <v>20690289.08</v>
      </c>
      <c r="E2426" s="760">
        <v>22.74</v>
      </c>
      <c r="F2426" s="759">
        <v>1875436.47</v>
      </c>
    </row>
    <row r="2427" spans="1:6" ht="12.75">
      <c r="A2427" s="765" t="s">
        <v>879</v>
      </c>
      <c r="B2427" s="766">
        <v>89932279</v>
      </c>
      <c r="C2427" s="766">
        <v>20292925</v>
      </c>
      <c r="D2427" s="766">
        <v>20152612.46</v>
      </c>
      <c r="E2427" s="763">
        <v>22.41</v>
      </c>
      <c r="F2427" s="766">
        <v>1853744.32</v>
      </c>
    </row>
    <row r="2428" spans="1:6" ht="12.75">
      <c r="A2428" s="765" t="s">
        <v>881</v>
      </c>
      <c r="B2428" s="766">
        <v>22500264</v>
      </c>
      <c r="C2428" s="766">
        <v>15756132</v>
      </c>
      <c r="D2428" s="766">
        <v>15615822.67</v>
      </c>
      <c r="E2428" s="763">
        <v>69.4</v>
      </c>
      <c r="F2428" s="766">
        <v>1539066.61</v>
      </c>
    </row>
    <row r="2429" spans="1:6" ht="12.75">
      <c r="A2429" s="765" t="s">
        <v>883</v>
      </c>
      <c r="B2429" s="766">
        <v>970557</v>
      </c>
      <c r="C2429" s="766">
        <v>634548</v>
      </c>
      <c r="D2429" s="766">
        <v>621448.73</v>
      </c>
      <c r="E2429" s="763">
        <v>64.03</v>
      </c>
      <c r="F2429" s="766">
        <v>73643.09</v>
      </c>
    </row>
    <row r="2430" spans="1:6" ht="12.75">
      <c r="A2430" s="765" t="s">
        <v>885</v>
      </c>
      <c r="B2430" s="766">
        <v>760863</v>
      </c>
      <c r="C2430" s="766">
        <v>513426</v>
      </c>
      <c r="D2430" s="766">
        <v>502251.46</v>
      </c>
      <c r="E2430" s="763">
        <v>66.01</v>
      </c>
      <c r="F2430" s="766">
        <v>57423.5</v>
      </c>
    </row>
    <row r="2431" spans="1:6" ht="12.75">
      <c r="A2431" s="765" t="s">
        <v>889</v>
      </c>
      <c r="B2431" s="766">
        <v>21529707</v>
      </c>
      <c r="C2431" s="766">
        <v>15121584</v>
      </c>
      <c r="D2431" s="766">
        <v>14994373.94</v>
      </c>
      <c r="E2431" s="763">
        <v>69.65</v>
      </c>
      <c r="F2431" s="766">
        <v>1465423.52</v>
      </c>
    </row>
    <row r="2432" spans="1:6" ht="12.75">
      <c r="A2432" s="765" t="s">
        <v>909</v>
      </c>
      <c r="B2432" s="766">
        <v>46087099</v>
      </c>
      <c r="C2432" s="766">
        <v>2864311</v>
      </c>
      <c r="D2432" s="766">
        <v>2864308.63</v>
      </c>
      <c r="E2432" s="763">
        <v>6.21</v>
      </c>
      <c r="F2432" s="766">
        <v>286107</v>
      </c>
    </row>
    <row r="2433" spans="1:6" ht="12.75">
      <c r="A2433" s="765" t="s">
        <v>911</v>
      </c>
      <c r="B2433" s="766">
        <v>46087099</v>
      </c>
      <c r="C2433" s="766">
        <v>2864311</v>
      </c>
      <c r="D2433" s="766">
        <v>2864308.63</v>
      </c>
      <c r="E2433" s="763">
        <v>6.21</v>
      </c>
      <c r="F2433" s="766">
        <v>286107</v>
      </c>
    </row>
    <row r="2434" spans="1:6" ht="12.75">
      <c r="A2434" s="765" t="s">
        <v>935</v>
      </c>
      <c r="B2434" s="766">
        <v>21344916</v>
      </c>
      <c r="C2434" s="766">
        <v>1672482</v>
      </c>
      <c r="D2434" s="766">
        <v>1672481.16</v>
      </c>
      <c r="E2434" s="763">
        <v>7.84</v>
      </c>
      <c r="F2434" s="766">
        <v>28570.71</v>
      </c>
    </row>
    <row r="2435" spans="1:6" ht="38.25">
      <c r="A2435" s="765" t="s">
        <v>943</v>
      </c>
      <c r="B2435" s="766">
        <v>21344916</v>
      </c>
      <c r="C2435" s="766">
        <v>1672482</v>
      </c>
      <c r="D2435" s="766">
        <v>1672481.16</v>
      </c>
      <c r="E2435" s="763">
        <v>7.84</v>
      </c>
      <c r="F2435" s="766">
        <v>28570.71</v>
      </c>
    </row>
    <row r="2436" spans="1:6" ht="12.75">
      <c r="A2436" s="765" t="s">
        <v>945</v>
      </c>
      <c r="B2436" s="766">
        <v>1060475</v>
      </c>
      <c r="C2436" s="766">
        <v>538483</v>
      </c>
      <c r="D2436" s="766">
        <v>537676.62</v>
      </c>
      <c r="E2436" s="763">
        <v>50.7</v>
      </c>
      <c r="F2436" s="766">
        <v>21692.15</v>
      </c>
    </row>
    <row r="2437" spans="1:6" ht="12.75">
      <c r="A2437" s="765" t="s">
        <v>947</v>
      </c>
      <c r="B2437" s="766">
        <v>1060475</v>
      </c>
      <c r="C2437" s="766">
        <v>538483</v>
      </c>
      <c r="D2437" s="766">
        <v>537676.62</v>
      </c>
      <c r="E2437" s="763">
        <v>50.7</v>
      </c>
      <c r="F2437" s="766">
        <v>21692.15</v>
      </c>
    </row>
    <row r="2438" spans="1:6" ht="12.75">
      <c r="A2438" s="765" t="s">
        <v>533</v>
      </c>
      <c r="B2438" s="766">
        <v>0</v>
      </c>
      <c r="C2438" s="766">
        <v>0</v>
      </c>
      <c r="D2438" s="766">
        <v>141118.919999998</v>
      </c>
      <c r="E2438" s="768" t="s">
        <v>529</v>
      </c>
      <c r="F2438" s="766">
        <v>-5658240.47</v>
      </c>
    </row>
    <row r="2439" spans="1:6" s="764" customFormat="1" ht="12.75">
      <c r="A2439" s="758" t="s">
        <v>1006</v>
      </c>
      <c r="B2439" s="759"/>
      <c r="C2439" s="759"/>
      <c r="D2439" s="759"/>
      <c r="E2439" s="763"/>
      <c r="F2439" s="759"/>
    </row>
    <row r="2440" spans="1:6" ht="12.75">
      <c r="A2440" s="758" t="s">
        <v>860</v>
      </c>
      <c r="B2440" s="759">
        <v>4501651</v>
      </c>
      <c r="C2440" s="759">
        <v>3297285</v>
      </c>
      <c r="D2440" s="759">
        <v>3297285</v>
      </c>
      <c r="E2440" s="760">
        <v>73.25</v>
      </c>
      <c r="F2440" s="759">
        <v>232036</v>
      </c>
    </row>
    <row r="2441" spans="1:6" ht="12.75">
      <c r="A2441" s="765" t="s">
        <v>874</v>
      </c>
      <c r="B2441" s="766">
        <v>4501651</v>
      </c>
      <c r="C2441" s="766">
        <v>3297285</v>
      </c>
      <c r="D2441" s="766">
        <v>3297285</v>
      </c>
      <c r="E2441" s="763">
        <v>73.25</v>
      </c>
      <c r="F2441" s="766">
        <v>232036</v>
      </c>
    </row>
    <row r="2442" spans="1:6" ht="25.5">
      <c r="A2442" s="765" t="s">
        <v>876</v>
      </c>
      <c r="B2442" s="766">
        <v>4501651</v>
      </c>
      <c r="C2442" s="766">
        <v>3297285</v>
      </c>
      <c r="D2442" s="766">
        <v>3297285</v>
      </c>
      <c r="E2442" s="763">
        <v>73.25</v>
      </c>
      <c r="F2442" s="766">
        <v>232036</v>
      </c>
    </row>
    <row r="2443" spans="1:6" ht="12.75">
      <c r="A2443" s="758" t="s">
        <v>989</v>
      </c>
      <c r="B2443" s="759">
        <v>4501651</v>
      </c>
      <c r="C2443" s="759">
        <v>3297285</v>
      </c>
      <c r="D2443" s="759">
        <v>3279077.98</v>
      </c>
      <c r="E2443" s="760">
        <v>72.84</v>
      </c>
      <c r="F2443" s="759">
        <v>253014.18</v>
      </c>
    </row>
    <row r="2444" spans="1:6" ht="12.75">
      <c r="A2444" s="765" t="s">
        <v>879</v>
      </c>
      <c r="B2444" s="766">
        <v>3775176</v>
      </c>
      <c r="C2444" s="766">
        <v>2801785</v>
      </c>
      <c r="D2444" s="766">
        <v>2783577.98</v>
      </c>
      <c r="E2444" s="763">
        <v>73.73</v>
      </c>
      <c r="F2444" s="766">
        <v>234846.43</v>
      </c>
    </row>
    <row r="2445" spans="1:6" ht="12.75">
      <c r="A2445" s="765" t="s">
        <v>881</v>
      </c>
      <c r="B2445" s="766">
        <v>3775176</v>
      </c>
      <c r="C2445" s="766">
        <v>2801785</v>
      </c>
      <c r="D2445" s="766">
        <v>2783577.98</v>
      </c>
      <c r="E2445" s="763">
        <v>73.73</v>
      </c>
      <c r="F2445" s="766">
        <v>234846.43</v>
      </c>
    </row>
    <row r="2446" spans="1:6" ht="12.75">
      <c r="A2446" s="765" t="s">
        <v>889</v>
      </c>
      <c r="B2446" s="766">
        <v>3775176</v>
      </c>
      <c r="C2446" s="766">
        <v>2801785</v>
      </c>
      <c r="D2446" s="766">
        <v>2783577.98</v>
      </c>
      <c r="E2446" s="763">
        <v>73.73</v>
      </c>
      <c r="F2446" s="766">
        <v>234846.43</v>
      </c>
    </row>
    <row r="2447" spans="1:6" ht="12.75">
      <c r="A2447" s="765" t="s">
        <v>945</v>
      </c>
      <c r="B2447" s="766">
        <v>726475</v>
      </c>
      <c r="C2447" s="766">
        <v>495500</v>
      </c>
      <c r="D2447" s="766">
        <v>495500</v>
      </c>
      <c r="E2447" s="763">
        <v>68.21</v>
      </c>
      <c r="F2447" s="766">
        <v>18167.75</v>
      </c>
    </row>
    <row r="2448" spans="1:6" ht="12.75">
      <c r="A2448" s="765" t="s">
        <v>947</v>
      </c>
      <c r="B2448" s="766">
        <v>726475</v>
      </c>
      <c r="C2448" s="766">
        <v>495500</v>
      </c>
      <c r="D2448" s="766">
        <v>495500</v>
      </c>
      <c r="E2448" s="763">
        <v>68.21</v>
      </c>
      <c r="F2448" s="766">
        <v>18167.75</v>
      </c>
    </row>
    <row r="2449" spans="1:6" ht="12.75">
      <c r="A2449" s="765" t="s">
        <v>533</v>
      </c>
      <c r="B2449" s="766">
        <v>0</v>
      </c>
      <c r="C2449" s="766">
        <v>0</v>
      </c>
      <c r="D2449" s="766">
        <v>18207.02</v>
      </c>
      <c r="E2449" s="768" t="s">
        <v>529</v>
      </c>
      <c r="F2449" s="766">
        <v>-20978.18</v>
      </c>
    </row>
    <row r="2450" spans="1:6" s="764" customFormat="1" ht="12.75">
      <c r="A2450" s="758" t="s">
        <v>1012</v>
      </c>
      <c r="B2450" s="759"/>
      <c r="C2450" s="759"/>
      <c r="D2450" s="759"/>
      <c r="E2450" s="763"/>
      <c r="F2450" s="759"/>
    </row>
    <row r="2451" spans="1:6" ht="12.75">
      <c r="A2451" s="758" t="s">
        <v>860</v>
      </c>
      <c r="B2451" s="759">
        <v>2096398</v>
      </c>
      <c r="C2451" s="759">
        <v>1585893</v>
      </c>
      <c r="D2451" s="759">
        <v>1585893</v>
      </c>
      <c r="E2451" s="760">
        <v>75.65</v>
      </c>
      <c r="F2451" s="759">
        <v>166633</v>
      </c>
    </row>
    <row r="2452" spans="1:6" ht="12.75">
      <c r="A2452" s="765" t="s">
        <v>874</v>
      </c>
      <c r="B2452" s="766">
        <v>2096398</v>
      </c>
      <c r="C2452" s="766">
        <v>1585893</v>
      </c>
      <c r="D2452" s="766">
        <v>1585893</v>
      </c>
      <c r="E2452" s="763">
        <v>75.65</v>
      </c>
      <c r="F2452" s="766">
        <v>166633</v>
      </c>
    </row>
    <row r="2453" spans="1:6" ht="25.5">
      <c r="A2453" s="765" t="s">
        <v>876</v>
      </c>
      <c r="B2453" s="766">
        <v>2096398</v>
      </c>
      <c r="C2453" s="766">
        <v>1585893</v>
      </c>
      <c r="D2453" s="766">
        <v>1585893</v>
      </c>
      <c r="E2453" s="763">
        <v>75.65</v>
      </c>
      <c r="F2453" s="766">
        <v>166633</v>
      </c>
    </row>
    <row r="2454" spans="1:6" ht="12.75">
      <c r="A2454" s="758" t="s">
        <v>989</v>
      </c>
      <c r="B2454" s="759">
        <v>2096398</v>
      </c>
      <c r="C2454" s="759">
        <v>1585893</v>
      </c>
      <c r="D2454" s="759">
        <v>1585888.7</v>
      </c>
      <c r="E2454" s="760">
        <v>75.65</v>
      </c>
      <c r="F2454" s="759">
        <v>166634.26</v>
      </c>
    </row>
    <row r="2455" spans="1:6" ht="12.75">
      <c r="A2455" s="765" t="s">
        <v>879</v>
      </c>
      <c r="B2455" s="766">
        <v>2096398</v>
      </c>
      <c r="C2455" s="766">
        <v>1585893</v>
      </c>
      <c r="D2455" s="766">
        <v>1585888.7</v>
      </c>
      <c r="E2455" s="763">
        <v>75.65</v>
      </c>
      <c r="F2455" s="766">
        <v>166634.26</v>
      </c>
    </row>
    <row r="2456" spans="1:6" ht="12.75">
      <c r="A2456" s="765" t="s">
        <v>881</v>
      </c>
      <c r="B2456" s="766">
        <v>2096398</v>
      </c>
      <c r="C2456" s="766">
        <v>1585893</v>
      </c>
      <c r="D2456" s="766">
        <v>1585888.7</v>
      </c>
      <c r="E2456" s="763">
        <v>75.65</v>
      </c>
      <c r="F2456" s="766">
        <v>166634.26</v>
      </c>
    </row>
    <row r="2457" spans="1:6" ht="12.75">
      <c r="A2457" s="765" t="s">
        <v>889</v>
      </c>
      <c r="B2457" s="766">
        <v>2096398</v>
      </c>
      <c r="C2457" s="766">
        <v>1585893</v>
      </c>
      <c r="D2457" s="766">
        <v>1585888.7</v>
      </c>
      <c r="E2457" s="763">
        <v>75.65</v>
      </c>
      <c r="F2457" s="766">
        <v>166634.26</v>
      </c>
    </row>
    <row r="2458" spans="1:6" ht="12.75">
      <c r="A2458" s="765" t="s">
        <v>533</v>
      </c>
      <c r="B2458" s="766">
        <v>0</v>
      </c>
      <c r="C2458" s="766">
        <v>0</v>
      </c>
      <c r="D2458" s="766">
        <v>4.3</v>
      </c>
      <c r="E2458" s="768" t="s">
        <v>529</v>
      </c>
      <c r="F2458" s="766">
        <v>-1.26</v>
      </c>
    </row>
    <row r="2459" spans="1:6" s="764" customFormat="1" ht="12.75">
      <c r="A2459" s="758" t="s">
        <v>1014</v>
      </c>
      <c r="B2459" s="759"/>
      <c r="C2459" s="759"/>
      <c r="D2459" s="759"/>
      <c r="E2459" s="763"/>
      <c r="F2459" s="759"/>
    </row>
    <row r="2460" spans="1:6" ht="12.75">
      <c r="A2460" s="758" t="s">
        <v>860</v>
      </c>
      <c r="B2460" s="759">
        <v>1157049</v>
      </c>
      <c r="C2460" s="759">
        <v>788213</v>
      </c>
      <c r="D2460" s="759">
        <v>788213</v>
      </c>
      <c r="E2460" s="760">
        <v>68.12</v>
      </c>
      <c r="F2460" s="759">
        <v>101210</v>
      </c>
    </row>
    <row r="2461" spans="1:6" ht="12.75">
      <c r="A2461" s="765" t="s">
        <v>874</v>
      </c>
      <c r="B2461" s="766">
        <v>1157049</v>
      </c>
      <c r="C2461" s="766">
        <v>788213</v>
      </c>
      <c r="D2461" s="766">
        <v>788213</v>
      </c>
      <c r="E2461" s="763">
        <v>68.12</v>
      </c>
      <c r="F2461" s="766">
        <v>101210</v>
      </c>
    </row>
    <row r="2462" spans="1:6" ht="25.5">
      <c r="A2462" s="765" t="s">
        <v>876</v>
      </c>
      <c r="B2462" s="766">
        <v>1157049</v>
      </c>
      <c r="C2462" s="766">
        <v>788213</v>
      </c>
      <c r="D2462" s="766">
        <v>788213</v>
      </c>
      <c r="E2462" s="763">
        <v>68.12</v>
      </c>
      <c r="F2462" s="766">
        <v>101210</v>
      </c>
    </row>
    <row r="2463" spans="1:6" ht="12.75">
      <c r="A2463" s="758" t="s">
        <v>989</v>
      </c>
      <c r="B2463" s="759">
        <v>1157049</v>
      </c>
      <c r="C2463" s="759">
        <v>788213</v>
      </c>
      <c r="D2463" s="759">
        <v>788143.89</v>
      </c>
      <c r="E2463" s="760">
        <v>68.12</v>
      </c>
      <c r="F2463" s="759">
        <v>101313.94</v>
      </c>
    </row>
    <row r="2464" spans="1:6" ht="12.75">
      <c r="A2464" s="765" t="s">
        <v>879</v>
      </c>
      <c r="B2464" s="766">
        <v>1157049</v>
      </c>
      <c r="C2464" s="766">
        <v>788213</v>
      </c>
      <c r="D2464" s="766">
        <v>788143.89</v>
      </c>
      <c r="E2464" s="763">
        <v>68.12</v>
      </c>
      <c r="F2464" s="766">
        <v>101313.94</v>
      </c>
    </row>
    <row r="2465" spans="1:6" ht="12.75">
      <c r="A2465" s="765" t="s">
        <v>881</v>
      </c>
      <c r="B2465" s="766">
        <v>1157049</v>
      </c>
      <c r="C2465" s="766">
        <v>788213</v>
      </c>
      <c r="D2465" s="766">
        <v>788143.89</v>
      </c>
      <c r="E2465" s="763">
        <v>68.12</v>
      </c>
      <c r="F2465" s="766">
        <v>101313.94</v>
      </c>
    </row>
    <row r="2466" spans="1:6" ht="12.75">
      <c r="A2466" s="765" t="s">
        <v>883</v>
      </c>
      <c r="B2466" s="766">
        <v>724973</v>
      </c>
      <c r="C2466" s="766">
        <v>489731</v>
      </c>
      <c r="D2466" s="766">
        <v>489668.16</v>
      </c>
      <c r="E2466" s="763">
        <v>67.54</v>
      </c>
      <c r="F2466" s="766">
        <v>58804.58</v>
      </c>
    </row>
    <row r="2467" spans="1:6" ht="12.75">
      <c r="A2467" s="765" t="s">
        <v>885</v>
      </c>
      <c r="B2467" s="766">
        <v>562955</v>
      </c>
      <c r="C2467" s="766">
        <v>396724</v>
      </c>
      <c r="D2467" s="766">
        <v>396673.81</v>
      </c>
      <c r="E2467" s="763">
        <v>70.46</v>
      </c>
      <c r="F2467" s="766">
        <v>45562</v>
      </c>
    </row>
    <row r="2468" spans="1:6" ht="12.75">
      <c r="A2468" s="765" t="s">
        <v>889</v>
      </c>
      <c r="B2468" s="766">
        <v>432076</v>
      </c>
      <c r="C2468" s="766">
        <v>298482</v>
      </c>
      <c r="D2468" s="766">
        <v>298475.73</v>
      </c>
      <c r="E2468" s="763">
        <v>69.08</v>
      </c>
      <c r="F2468" s="766">
        <v>42509.36</v>
      </c>
    </row>
    <row r="2469" spans="1:6" ht="12.75">
      <c r="A2469" s="765" t="s">
        <v>533</v>
      </c>
      <c r="B2469" s="766">
        <v>0</v>
      </c>
      <c r="C2469" s="766">
        <v>0</v>
      </c>
      <c r="D2469" s="766">
        <v>69.11</v>
      </c>
      <c r="E2469" s="768" t="s">
        <v>529</v>
      </c>
      <c r="F2469" s="766">
        <v>-103.94</v>
      </c>
    </row>
    <row r="2470" spans="1:6" s="764" customFormat="1" ht="12.75">
      <c r="A2470" s="758" t="s">
        <v>1026</v>
      </c>
      <c r="B2470" s="759"/>
      <c r="C2470" s="759"/>
      <c r="D2470" s="759"/>
      <c r="E2470" s="763"/>
      <c r="F2470" s="759"/>
    </row>
    <row r="2471" spans="1:6" ht="12.75">
      <c r="A2471" s="758" t="s">
        <v>860</v>
      </c>
      <c r="B2471" s="759">
        <v>260000</v>
      </c>
      <c r="C2471" s="759">
        <v>0</v>
      </c>
      <c r="D2471" s="759">
        <v>0</v>
      </c>
      <c r="E2471" s="760">
        <v>0</v>
      </c>
      <c r="F2471" s="759">
        <v>0</v>
      </c>
    </row>
    <row r="2472" spans="1:6" ht="12.75">
      <c r="A2472" s="765" t="s">
        <v>874</v>
      </c>
      <c r="B2472" s="766">
        <v>260000</v>
      </c>
      <c r="C2472" s="766">
        <v>0</v>
      </c>
      <c r="D2472" s="766">
        <v>0</v>
      </c>
      <c r="E2472" s="763">
        <v>0</v>
      </c>
      <c r="F2472" s="766">
        <v>0</v>
      </c>
    </row>
    <row r="2473" spans="1:6" ht="25.5">
      <c r="A2473" s="765" t="s">
        <v>876</v>
      </c>
      <c r="B2473" s="766">
        <v>260000</v>
      </c>
      <c r="C2473" s="766">
        <v>0</v>
      </c>
      <c r="D2473" s="766">
        <v>0</v>
      </c>
      <c r="E2473" s="763">
        <v>0</v>
      </c>
      <c r="F2473" s="766">
        <v>0</v>
      </c>
    </row>
    <row r="2474" spans="1:6" ht="12.75">
      <c r="A2474" s="758" t="s">
        <v>989</v>
      </c>
      <c r="B2474" s="759">
        <v>260000</v>
      </c>
      <c r="C2474" s="759">
        <v>0</v>
      </c>
      <c r="D2474" s="759">
        <v>0</v>
      </c>
      <c r="E2474" s="760">
        <v>0</v>
      </c>
      <c r="F2474" s="759">
        <v>0</v>
      </c>
    </row>
    <row r="2475" spans="1:6" ht="12.75">
      <c r="A2475" s="765" t="s">
        <v>945</v>
      </c>
      <c r="B2475" s="766">
        <v>260000</v>
      </c>
      <c r="C2475" s="766">
        <v>0</v>
      </c>
      <c r="D2475" s="766">
        <v>0</v>
      </c>
      <c r="E2475" s="763">
        <v>0</v>
      </c>
      <c r="F2475" s="766">
        <v>0</v>
      </c>
    </row>
    <row r="2476" spans="1:6" ht="12.75">
      <c r="A2476" s="765" t="s">
        <v>947</v>
      </c>
      <c r="B2476" s="766">
        <v>260000</v>
      </c>
      <c r="C2476" s="766">
        <v>0</v>
      </c>
      <c r="D2476" s="766">
        <v>0</v>
      </c>
      <c r="E2476" s="763">
        <v>0</v>
      </c>
      <c r="F2476" s="766">
        <v>0</v>
      </c>
    </row>
    <row r="2477" spans="1:6" s="764" customFormat="1" ht="12.75">
      <c r="A2477" s="758" t="s">
        <v>750</v>
      </c>
      <c r="B2477" s="759"/>
      <c r="C2477" s="759"/>
      <c r="D2477" s="759"/>
      <c r="E2477" s="763"/>
      <c r="F2477" s="759"/>
    </row>
    <row r="2478" spans="1:6" ht="12.75">
      <c r="A2478" s="758" t="s">
        <v>860</v>
      </c>
      <c r="B2478" s="759">
        <v>13498828</v>
      </c>
      <c r="C2478" s="759">
        <v>9414294</v>
      </c>
      <c r="D2478" s="759">
        <v>9414294</v>
      </c>
      <c r="E2478" s="760">
        <v>69.74</v>
      </c>
      <c r="F2478" s="759">
        <v>877629</v>
      </c>
    </row>
    <row r="2479" spans="1:6" ht="25.5">
      <c r="A2479" s="765" t="s">
        <v>577</v>
      </c>
      <c r="B2479" s="766">
        <v>218393</v>
      </c>
      <c r="C2479" s="766">
        <v>0</v>
      </c>
      <c r="D2479" s="766">
        <v>0</v>
      </c>
      <c r="E2479" s="763">
        <v>0</v>
      </c>
      <c r="F2479" s="766">
        <v>0</v>
      </c>
    </row>
    <row r="2480" spans="1:6" ht="12.75">
      <c r="A2480" s="765" t="s">
        <v>874</v>
      </c>
      <c r="B2480" s="766">
        <v>13280435</v>
      </c>
      <c r="C2480" s="766">
        <v>9414294</v>
      </c>
      <c r="D2480" s="766">
        <v>9414294</v>
      </c>
      <c r="E2480" s="763">
        <v>70.89</v>
      </c>
      <c r="F2480" s="766">
        <v>877629</v>
      </c>
    </row>
    <row r="2481" spans="1:6" ht="25.5">
      <c r="A2481" s="765" t="s">
        <v>876</v>
      </c>
      <c r="B2481" s="766">
        <v>13280435</v>
      </c>
      <c r="C2481" s="766">
        <v>9414294</v>
      </c>
      <c r="D2481" s="766">
        <v>9414294</v>
      </c>
      <c r="E2481" s="763">
        <v>70.89</v>
      </c>
      <c r="F2481" s="766">
        <v>877629</v>
      </c>
    </row>
    <row r="2482" spans="1:6" ht="12.75">
      <c r="A2482" s="758" t="s">
        <v>989</v>
      </c>
      <c r="B2482" s="759">
        <v>13498828</v>
      </c>
      <c r="C2482" s="759">
        <v>9414294</v>
      </c>
      <c r="D2482" s="759">
        <v>9401921.18</v>
      </c>
      <c r="E2482" s="760">
        <v>69.65</v>
      </c>
      <c r="F2482" s="759">
        <v>897860.83</v>
      </c>
    </row>
    <row r="2483" spans="1:6" ht="12.75">
      <c r="A2483" s="765" t="s">
        <v>879</v>
      </c>
      <c r="B2483" s="766">
        <v>13444828</v>
      </c>
      <c r="C2483" s="766">
        <v>9391311</v>
      </c>
      <c r="D2483" s="766">
        <v>9378938.49</v>
      </c>
      <c r="E2483" s="763">
        <v>69.76</v>
      </c>
      <c r="F2483" s="766">
        <v>897860.83</v>
      </c>
    </row>
    <row r="2484" spans="1:6" ht="12.75">
      <c r="A2484" s="765" t="s">
        <v>881</v>
      </c>
      <c r="B2484" s="766">
        <v>13444828</v>
      </c>
      <c r="C2484" s="766">
        <v>9391311</v>
      </c>
      <c r="D2484" s="766">
        <v>9378938.49</v>
      </c>
      <c r="E2484" s="763">
        <v>69.76</v>
      </c>
      <c r="F2484" s="766">
        <v>897860.83</v>
      </c>
    </row>
    <row r="2485" spans="1:6" ht="12.75">
      <c r="A2485" s="765" t="s">
        <v>883</v>
      </c>
      <c r="B2485" s="766">
        <v>39508</v>
      </c>
      <c r="C2485" s="766">
        <v>29534</v>
      </c>
      <c r="D2485" s="766">
        <v>29534</v>
      </c>
      <c r="E2485" s="763">
        <v>74.75</v>
      </c>
      <c r="F2485" s="766">
        <v>3326</v>
      </c>
    </row>
    <row r="2486" spans="1:6" ht="12.75">
      <c r="A2486" s="765" t="s">
        <v>885</v>
      </c>
      <c r="B2486" s="766">
        <v>31838</v>
      </c>
      <c r="C2486" s="766">
        <v>23798</v>
      </c>
      <c r="D2486" s="766">
        <v>23798</v>
      </c>
      <c r="E2486" s="763">
        <v>74.75</v>
      </c>
      <c r="F2486" s="766">
        <v>2680</v>
      </c>
    </row>
    <row r="2487" spans="1:6" ht="12.75">
      <c r="A2487" s="765" t="s">
        <v>889</v>
      </c>
      <c r="B2487" s="766">
        <v>13405320</v>
      </c>
      <c r="C2487" s="766">
        <v>9361777</v>
      </c>
      <c r="D2487" s="766">
        <v>9349404.49</v>
      </c>
      <c r="E2487" s="763">
        <v>69.74</v>
      </c>
      <c r="F2487" s="766">
        <v>894534.83</v>
      </c>
    </row>
    <row r="2488" spans="1:6" ht="12.75">
      <c r="A2488" s="765" t="s">
        <v>945</v>
      </c>
      <c r="B2488" s="766">
        <v>54000</v>
      </c>
      <c r="C2488" s="766">
        <v>22983</v>
      </c>
      <c r="D2488" s="766">
        <v>22982.69</v>
      </c>
      <c r="E2488" s="763">
        <v>42.56</v>
      </c>
      <c r="F2488" s="766">
        <v>0</v>
      </c>
    </row>
    <row r="2489" spans="1:6" ht="12.75">
      <c r="A2489" s="765" t="s">
        <v>947</v>
      </c>
      <c r="B2489" s="766">
        <v>54000</v>
      </c>
      <c r="C2489" s="766">
        <v>22983</v>
      </c>
      <c r="D2489" s="766">
        <v>22982.69</v>
      </c>
      <c r="E2489" s="763">
        <v>42.56</v>
      </c>
      <c r="F2489" s="766">
        <v>0</v>
      </c>
    </row>
    <row r="2490" spans="1:6" ht="12.75">
      <c r="A2490" s="765" t="s">
        <v>533</v>
      </c>
      <c r="B2490" s="766">
        <v>0</v>
      </c>
      <c r="C2490" s="766">
        <v>0</v>
      </c>
      <c r="D2490" s="766">
        <v>12372.819999998</v>
      </c>
      <c r="E2490" s="768" t="s">
        <v>529</v>
      </c>
      <c r="F2490" s="766">
        <v>-20231.83</v>
      </c>
    </row>
    <row r="2491" spans="1:6" s="764" customFormat="1" ht="12.75">
      <c r="A2491" s="758" t="s">
        <v>1038</v>
      </c>
      <c r="B2491" s="759"/>
      <c r="C2491" s="759"/>
      <c r="D2491" s="759"/>
      <c r="E2491" s="763"/>
      <c r="F2491" s="759"/>
    </row>
    <row r="2492" spans="1:6" ht="12.75">
      <c r="A2492" s="758" t="s">
        <v>860</v>
      </c>
      <c r="B2492" s="759">
        <v>4081992</v>
      </c>
      <c r="C2492" s="759">
        <v>2813162</v>
      </c>
      <c r="D2492" s="759">
        <v>2813162</v>
      </c>
      <c r="E2492" s="760">
        <v>68.92</v>
      </c>
      <c r="F2492" s="759">
        <v>282434</v>
      </c>
    </row>
    <row r="2493" spans="1:6" ht="12.75">
      <c r="A2493" s="765" t="s">
        <v>874</v>
      </c>
      <c r="B2493" s="766">
        <v>4081992</v>
      </c>
      <c r="C2493" s="766">
        <v>2813162</v>
      </c>
      <c r="D2493" s="766">
        <v>2813162</v>
      </c>
      <c r="E2493" s="763">
        <v>68.92</v>
      </c>
      <c r="F2493" s="766">
        <v>282434</v>
      </c>
    </row>
    <row r="2494" spans="1:6" ht="25.5">
      <c r="A2494" s="765" t="s">
        <v>876</v>
      </c>
      <c r="B2494" s="766">
        <v>4081992</v>
      </c>
      <c r="C2494" s="766">
        <v>2813162</v>
      </c>
      <c r="D2494" s="766">
        <v>2813162</v>
      </c>
      <c r="E2494" s="763">
        <v>68.92</v>
      </c>
      <c r="F2494" s="766">
        <v>282434</v>
      </c>
    </row>
    <row r="2495" spans="1:6" ht="12.75">
      <c r="A2495" s="758" t="s">
        <v>989</v>
      </c>
      <c r="B2495" s="759">
        <v>4081992</v>
      </c>
      <c r="C2495" s="759">
        <v>2813162</v>
      </c>
      <c r="D2495" s="759">
        <v>2805661.21</v>
      </c>
      <c r="E2495" s="760">
        <v>68.73</v>
      </c>
      <c r="F2495" s="759">
        <v>274934</v>
      </c>
    </row>
    <row r="2496" spans="1:6" ht="12.75">
      <c r="A2496" s="765" t="s">
        <v>879</v>
      </c>
      <c r="B2496" s="766">
        <v>4081992</v>
      </c>
      <c r="C2496" s="766">
        <v>2813162</v>
      </c>
      <c r="D2496" s="766">
        <v>2805661.21</v>
      </c>
      <c r="E2496" s="763">
        <v>68.73</v>
      </c>
      <c r="F2496" s="766">
        <v>274934</v>
      </c>
    </row>
    <row r="2497" spans="1:6" ht="12.75">
      <c r="A2497" s="765" t="s">
        <v>881</v>
      </c>
      <c r="B2497" s="766">
        <v>30000</v>
      </c>
      <c r="C2497" s="766">
        <v>22500</v>
      </c>
      <c r="D2497" s="766">
        <v>15000</v>
      </c>
      <c r="E2497" s="763">
        <v>50</v>
      </c>
      <c r="F2497" s="766">
        <v>0</v>
      </c>
    </row>
    <row r="2498" spans="1:6" ht="12.75">
      <c r="A2498" s="765" t="s">
        <v>889</v>
      </c>
      <c r="B2498" s="766">
        <v>30000</v>
      </c>
      <c r="C2498" s="766">
        <v>22500</v>
      </c>
      <c r="D2498" s="766">
        <v>15000</v>
      </c>
      <c r="E2498" s="763">
        <v>50</v>
      </c>
      <c r="F2498" s="766">
        <v>0</v>
      </c>
    </row>
    <row r="2499" spans="1:6" ht="12.75">
      <c r="A2499" s="765" t="s">
        <v>909</v>
      </c>
      <c r="B2499" s="766">
        <v>4051992</v>
      </c>
      <c r="C2499" s="766">
        <v>2790662</v>
      </c>
      <c r="D2499" s="766">
        <v>2790661.21</v>
      </c>
      <c r="E2499" s="763">
        <v>68.87</v>
      </c>
      <c r="F2499" s="766">
        <v>274934</v>
      </c>
    </row>
    <row r="2500" spans="1:6" ht="12.75">
      <c r="A2500" s="765" t="s">
        <v>911</v>
      </c>
      <c r="B2500" s="766">
        <v>4051992</v>
      </c>
      <c r="C2500" s="766">
        <v>2790662</v>
      </c>
      <c r="D2500" s="766">
        <v>2790661.21</v>
      </c>
      <c r="E2500" s="763">
        <v>68.87</v>
      </c>
      <c r="F2500" s="766">
        <v>274934</v>
      </c>
    </row>
    <row r="2501" spans="1:6" ht="12.75">
      <c r="A2501" s="765" t="s">
        <v>533</v>
      </c>
      <c r="B2501" s="766">
        <v>0</v>
      </c>
      <c r="C2501" s="766">
        <v>0</v>
      </c>
      <c r="D2501" s="766">
        <v>7500.79</v>
      </c>
      <c r="E2501" s="768" t="s">
        <v>529</v>
      </c>
      <c r="F2501" s="766">
        <v>7500</v>
      </c>
    </row>
    <row r="2502" spans="1:6" s="764" customFormat="1" ht="12.75">
      <c r="A2502" s="758" t="s">
        <v>1048</v>
      </c>
      <c r="B2502" s="759"/>
      <c r="C2502" s="759"/>
      <c r="D2502" s="759"/>
      <c r="E2502" s="763"/>
      <c r="F2502" s="759"/>
    </row>
    <row r="2503" spans="1:6" ht="12.75">
      <c r="A2503" s="758" t="s">
        <v>860</v>
      </c>
      <c r="B2503" s="759">
        <v>539565</v>
      </c>
      <c r="C2503" s="759">
        <v>311806</v>
      </c>
      <c r="D2503" s="759">
        <v>311806</v>
      </c>
      <c r="E2503" s="760">
        <v>57.79</v>
      </c>
      <c r="F2503" s="759">
        <v>44544</v>
      </c>
    </row>
    <row r="2504" spans="1:6" ht="12.75">
      <c r="A2504" s="765" t="s">
        <v>874</v>
      </c>
      <c r="B2504" s="766">
        <v>539565</v>
      </c>
      <c r="C2504" s="766">
        <v>311806</v>
      </c>
      <c r="D2504" s="766">
        <v>311806</v>
      </c>
      <c r="E2504" s="763">
        <v>57.79</v>
      </c>
      <c r="F2504" s="766">
        <v>44544</v>
      </c>
    </row>
    <row r="2505" spans="1:6" ht="25.5">
      <c r="A2505" s="765" t="s">
        <v>876</v>
      </c>
      <c r="B2505" s="766">
        <v>539565</v>
      </c>
      <c r="C2505" s="766">
        <v>311806</v>
      </c>
      <c r="D2505" s="766">
        <v>311806</v>
      </c>
      <c r="E2505" s="763">
        <v>57.79</v>
      </c>
      <c r="F2505" s="766">
        <v>44544</v>
      </c>
    </row>
    <row r="2506" spans="1:6" ht="12.75">
      <c r="A2506" s="758" t="s">
        <v>989</v>
      </c>
      <c r="B2506" s="759">
        <v>539565</v>
      </c>
      <c r="C2506" s="759">
        <v>311806</v>
      </c>
      <c r="D2506" s="759">
        <v>311805.06</v>
      </c>
      <c r="E2506" s="760">
        <v>57.79</v>
      </c>
      <c r="F2506" s="759">
        <v>44543.58</v>
      </c>
    </row>
    <row r="2507" spans="1:6" ht="12.75">
      <c r="A2507" s="765" t="s">
        <v>879</v>
      </c>
      <c r="B2507" s="766">
        <v>539565</v>
      </c>
      <c r="C2507" s="766">
        <v>311806</v>
      </c>
      <c r="D2507" s="766">
        <v>311805.06</v>
      </c>
      <c r="E2507" s="763">
        <v>57.79</v>
      </c>
      <c r="F2507" s="766">
        <v>44543.58</v>
      </c>
    </row>
    <row r="2508" spans="1:6" ht="12.75">
      <c r="A2508" s="765" t="s">
        <v>881</v>
      </c>
      <c r="B2508" s="766">
        <v>539565</v>
      </c>
      <c r="C2508" s="766">
        <v>311806</v>
      </c>
      <c r="D2508" s="766">
        <v>311805.06</v>
      </c>
      <c r="E2508" s="763">
        <v>57.79</v>
      </c>
      <c r="F2508" s="766">
        <v>44543.58</v>
      </c>
    </row>
    <row r="2509" spans="1:6" ht="12.75">
      <c r="A2509" s="765" t="s">
        <v>889</v>
      </c>
      <c r="B2509" s="766">
        <v>539565</v>
      </c>
      <c r="C2509" s="766">
        <v>311806</v>
      </c>
      <c r="D2509" s="766">
        <v>311805.06</v>
      </c>
      <c r="E2509" s="763">
        <v>57.79</v>
      </c>
      <c r="F2509" s="766">
        <v>44543.58</v>
      </c>
    </row>
    <row r="2510" spans="1:6" ht="12.75">
      <c r="A2510" s="765" t="s">
        <v>533</v>
      </c>
      <c r="B2510" s="766">
        <v>0</v>
      </c>
      <c r="C2510" s="766">
        <v>0</v>
      </c>
      <c r="D2510" s="766">
        <v>0.94</v>
      </c>
      <c r="E2510" s="768" t="s">
        <v>529</v>
      </c>
      <c r="F2510" s="766">
        <v>0.42</v>
      </c>
    </row>
    <row r="2511" spans="1:6" s="764" customFormat="1" ht="12.75">
      <c r="A2511" s="758" t="s">
        <v>1050</v>
      </c>
      <c r="B2511" s="759"/>
      <c r="C2511" s="759"/>
      <c r="D2511" s="759"/>
      <c r="E2511" s="763"/>
      <c r="F2511" s="759"/>
    </row>
    <row r="2512" spans="1:6" ht="12.75">
      <c r="A2512" s="758" t="s">
        <v>860</v>
      </c>
      <c r="B2512" s="759">
        <v>64110000</v>
      </c>
      <c r="C2512" s="759">
        <v>2041671</v>
      </c>
      <c r="D2512" s="759">
        <v>2041671</v>
      </c>
      <c r="E2512" s="760">
        <v>3.18</v>
      </c>
      <c r="F2512" s="759">
        <v>-5543691</v>
      </c>
    </row>
    <row r="2513" spans="1:6" ht="12.75">
      <c r="A2513" s="765" t="s">
        <v>874</v>
      </c>
      <c r="B2513" s="766">
        <v>64110000</v>
      </c>
      <c r="C2513" s="766">
        <v>2041671</v>
      </c>
      <c r="D2513" s="766">
        <v>2041671</v>
      </c>
      <c r="E2513" s="763">
        <v>3.18</v>
      </c>
      <c r="F2513" s="766">
        <v>-5543691</v>
      </c>
    </row>
    <row r="2514" spans="1:6" ht="25.5">
      <c r="A2514" s="765" t="s">
        <v>876</v>
      </c>
      <c r="B2514" s="766">
        <v>64110000</v>
      </c>
      <c r="C2514" s="766">
        <v>2041671</v>
      </c>
      <c r="D2514" s="766">
        <v>2041671</v>
      </c>
      <c r="E2514" s="763">
        <v>3.18</v>
      </c>
      <c r="F2514" s="766">
        <v>-5543691</v>
      </c>
    </row>
    <row r="2515" spans="1:6" ht="12.75">
      <c r="A2515" s="758" t="s">
        <v>989</v>
      </c>
      <c r="B2515" s="759">
        <v>64110000</v>
      </c>
      <c r="C2515" s="759">
        <v>2041671</v>
      </c>
      <c r="D2515" s="759">
        <v>1996875.29</v>
      </c>
      <c r="E2515" s="760">
        <v>3.11</v>
      </c>
      <c r="F2515" s="759">
        <v>85621.61</v>
      </c>
    </row>
    <row r="2516" spans="1:6" ht="12.75">
      <c r="A2516" s="765" t="s">
        <v>879</v>
      </c>
      <c r="B2516" s="766">
        <v>64090000</v>
      </c>
      <c r="C2516" s="766">
        <v>2021671</v>
      </c>
      <c r="D2516" s="766">
        <v>1977681.36</v>
      </c>
      <c r="E2516" s="763">
        <v>3.09</v>
      </c>
      <c r="F2516" s="766">
        <v>82097.21</v>
      </c>
    </row>
    <row r="2517" spans="1:6" ht="12.75">
      <c r="A2517" s="765" t="s">
        <v>881</v>
      </c>
      <c r="B2517" s="766">
        <v>712603</v>
      </c>
      <c r="C2517" s="766">
        <v>277921</v>
      </c>
      <c r="D2517" s="766">
        <v>233933.15</v>
      </c>
      <c r="E2517" s="763">
        <v>32.83</v>
      </c>
      <c r="F2517" s="766">
        <v>42353.5</v>
      </c>
    </row>
    <row r="2518" spans="1:6" ht="12.75">
      <c r="A2518" s="765" t="s">
        <v>883</v>
      </c>
      <c r="B2518" s="766">
        <v>206076</v>
      </c>
      <c r="C2518" s="766">
        <v>115283</v>
      </c>
      <c r="D2518" s="766">
        <v>102246.57</v>
      </c>
      <c r="E2518" s="763">
        <v>49.62</v>
      </c>
      <c r="F2518" s="766">
        <v>11512.51</v>
      </c>
    </row>
    <row r="2519" spans="1:6" ht="12.75">
      <c r="A2519" s="765" t="s">
        <v>885</v>
      </c>
      <c r="B2519" s="766">
        <v>166070</v>
      </c>
      <c r="C2519" s="766">
        <v>92904</v>
      </c>
      <c r="D2519" s="766">
        <v>81779.65</v>
      </c>
      <c r="E2519" s="763">
        <v>49.24</v>
      </c>
      <c r="F2519" s="766">
        <v>9181.5</v>
      </c>
    </row>
    <row r="2520" spans="1:6" ht="12.75">
      <c r="A2520" s="765" t="s">
        <v>889</v>
      </c>
      <c r="B2520" s="766">
        <v>506527</v>
      </c>
      <c r="C2520" s="766">
        <v>162638</v>
      </c>
      <c r="D2520" s="766">
        <v>131686.58</v>
      </c>
      <c r="E2520" s="763">
        <v>26</v>
      </c>
      <c r="F2520" s="766">
        <v>30840.99</v>
      </c>
    </row>
    <row r="2521" spans="1:6" ht="12.75">
      <c r="A2521" s="765" t="s">
        <v>909</v>
      </c>
      <c r="B2521" s="766">
        <v>42032481</v>
      </c>
      <c r="C2521" s="766">
        <v>71268</v>
      </c>
      <c r="D2521" s="766">
        <v>71267.05</v>
      </c>
      <c r="E2521" s="763">
        <v>0.17</v>
      </c>
      <c r="F2521" s="766">
        <v>11173</v>
      </c>
    </row>
    <row r="2522" spans="1:6" ht="12.75">
      <c r="A2522" s="765" t="s">
        <v>911</v>
      </c>
      <c r="B2522" s="766">
        <v>42032481</v>
      </c>
      <c r="C2522" s="766">
        <v>71268</v>
      </c>
      <c r="D2522" s="766">
        <v>71267.05</v>
      </c>
      <c r="E2522" s="763">
        <v>0.17</v>
      </c>
      <c r="F2522" s="766">
        <v>11173</v>
      </c>
    </row>
    <row r="2523" spans="1:6" ht="12.75">
      <c r="A2523" s="765" t="s">
        <v>935</v>
      </c>
      <c r="B2523" s="766">
        <v>21344916</v>
      </c>
      <c r="C2523" s="766">
        <v>1672482</v>
      </c>
      <c r="D2523" s="766">
        <v>1672481.16</v>
      </c>
      <c r="E2523" s="763">
        <v>7.84</v>
      </c>
      <c r="F2523" s="766">
        <v>28570.71</v>
      </c>
    </row>
    <row r="2524" spans="1:6" ht="38.25">
      <c r="A2524" s="765" t="s">
        <v>943</v>
      </c>
      <c r="B2524" s="766">
        <v>21344916</v>
      </c>
      <c r="C2524" s="766">
        <v>1672482</v>
      </c>
      <c r="D2524" s="766">
        <v>1672481.16</v>
      </c>
      <c r="E2524" s="763">
        <v>7.84</v>
      </c>
      <c r="F2524" s="766">
        <v>28570.71</v>
      </c>
    </row>
    <row r="2525" spans="1:6" ht="12.75">
      <c r="A2525" s="765" t="s">
        <v>945</v>
      </c>
      <c r="B2525" s="766">
        <v>20000</v>
      </c>
      <c r="C2525" s="766">
        <v>20000</v>
      </c>
      <c r="D2525" s="766">
        <v>19193.93</v>
      </c>
      <c r="E2525" s="763">
        <v>95.97</v>
      </c>
      <c r="F2525" s="766">
        <v>3524.4</v>
      </c>
    </row>
    <row r="2526" spans="1:6" ht="12.75">
      <c r="A2526" s="765" t="s">
        <v>947</v>
      </c>
      <c r="B2526" s="766">
        <v>20000</v>
      </c>
      <c r="C2526" s="766">
        <v>20000</v>
      </c>
      <c r="D2526" s="766">
        <v>19193.93</v>
      </c>
      <c r="E2526" s="763">
        <v>95.97</v>
      </c>
      <c r="F2526" s="766">
        <v>3524.4</v>
      </c>
    </row>
    <row r="2527" spans="1:6" ht="12.75">
      <c r="A2527" s="765" t="s">
        <v>533</v>
      </c>
      <c r="B2527" s="766">
        <v>0</v>
      </c>
      <c r="C2527" s="766">
        <v>0</v>
      </c>
      <c r="D2527" s="766">
        <v>44795.71</v>
      </c>
      <c r="E2527" s="768" t="s">
        <v>529</v>
      </c>
      <c r="F2527" s="766">
        <v>-5629312.61</v>
      </c>
    </row>
    <row r="2528" spans="1:6" s="764" customFormat="1" ht="12.75">
      <c r="A2528" s="758" t="s">
        <v>1054</v>
      </c>
      <c r="B2528" s="759"/>
      <c r="C2528" s="759"/>
      <c r="D2528" s="759"/>
      <c r="E2528" s="763"/>
      <c r="F2528" s="759"/>
    </row>
    <row r="2529" spans="1:6" ht="12.75">
      <c r="A2529" s="758" t="s">
        <v>860</v>
      </c>
      <c r="B2529" s="759">
        <v>242579</v>
      </c>
      <c r="C2529" s="759">
        <v>200153</v>
      </c>
      <c r="D2529" s="759">
        <v>200153</v>
      </c>
      <c r="E2529" s="760">
        <v>82.51</v>
      </c>
      <c r="F2529" s="759">
        <v>14562</v>
      </c>
    </row>
    <row r="2530" spans="1:6" ht="12.75">
      <c r="A2530" s="765" t="s">
        <v>874</v>
      </c>
      <c r="B2530" s="766">
        <v>242579</v>
      </c>
      <c r="C2530" s="766">
        <v>200153</v>
      </c>
      <c r="D2530" s="766">
        <v>200153</v>
      </c>
      <c r="E2530" s="763">
        <v>82.51</v>
      </c>
      <c r="F2530" s="766">
        <v>14562</v>
      </c>
    </row>
    <row r="2531" spans="1:6" ht="25.5">
      <c r="A2531" s="765" t="s">
        <v>876</v>
      </c>
      <c r="B2531" s="766">
        <v>242579</v>
      </c>
      <c r="C2531" s="766">
        <v>200153</v>
      </c>
      <c r="D2531" s="766">
        <v>200153</v>
      </c>
      <c r="E2531" s="763">
        <v>82.51</v>
      </c>
      <c r="F2531" s="766">
        <v>14562</v>
      </c>
    </row>
    <row r="2532" spans="1:6" ht="12.75">
      <c r="A2532" s="758" t="s">
        <v>989</v>
      </c>
      <c r="B2532" s="759">
        <v>242579</v>
      </c>
      <c r="C2532" s="759">
        <v>200153</v>
      </c>
      <c r="D2532" s="759">
        <v>185047.63</v>
      </c>
      <c r="E2532" s="760">
        <v>76.28</v>
      </c>
      <c r="F2532" s="759">
        <v>12883.07</v>
      </c>
    </row>
    <row r="2533" spans="1:6" ht="12.75">
      <c r="A2533" s="765" t="s">
        <v>879</v>
      </c>
      <c r="B2533" s="766">
        <v>242579</v>
      </c>
      <c r="C2533" s="766">
        <v>200153</v>
      </c>
      <c r="D2533" s="766">
        <v>185047.63</v>
      </c>
      <c r="E2533" s="763">
        <v>76.28</v>
      </c>
      <c r="F2533" s="766">
        <v>12883.07</v>
      </c>
    </row>
    <row r="2534" spans="1:6" ht="12.75">
      <c r="A2534" s="765" t="s">
        <v>881</v>
      </c>
      <c r="B2534" s="766">
        <v>242579</v>
      </c>
      <c r="C2534" s="766">
        <v>200153</v>
      </c>
      <c r="D2534" s="766">
        <v>185047.63</v>
      </c>
      <c r="E2534" s="763">
        <v>76.28</v>
      </c>
      <c r="F2534" s="766">
        <v>12883.07</v>
      </c>
    </row>
    <row r="2535" spans="1:6" ht="12.75">
      <c r="A2535" s="765" t="s">
        <v>889</v>
      </c>
      <c r="B2535" s="766">
        <v>242579</v>
      </c>
      <c r="C2535" s="766">
        <v>200153</v>
      </c>
      <c r="D2535" s="766">
        <v>185047.63</v>
      </c>
      <c r="E2535" s="763">
        <v>76.28</v>
      </c>
      <c r="F2535" s="766">
        <v>12883.07</v>
      </c>
    </row>
    <row r="2536" spans="1:6" ht="12.75">
      <c r="A2536" s="765" t="s">
        <v>533</v>
      </c>
      <c r="B2536" s="766">
        <v>0</v>
      </c>
      <c r="C2536" s="766">
        <v>0</v>
      </c>
      <c r="D2536" s="766">
        <v>15105.37</v>
      </c>
      <c r="E2536" s="768" t="s">
        <v>529</v>
      </c>
      <c r="F2536" s="766">
        <v>1678.93</v>
      </c>
    </row>
    <row r="2537" spans="1:6" s="764" customFormat="1" ht="12.75">
      <c r="A2537" s="758" t="s">
        <v>1058</v>
      </c>
      <c r="B2537" s="759"/>
      <c r="C2537" s="759"/>
      <c r="D2537" s="759"/>
      <c r="E2537" s="763"/>
      <c r="F2537" s="759"/>
    </row>
    <row r="2538" spans="1:6" ht="12.75">
      <c r="A2538" s="758" t="s">
        <v>860</v>
      </c>
      <c r="B2538" s="759">
        <v>406810</v>
      </c>
      <c r="C2538" s="759">
        <v>305108</v>
      </c>
      <c r="D2538" s="759">
        <v>305108</v>
      </c>
      <c r="E2538" s="760">
        <v>75</v>
      </c>
      <c r="F2538" s="759">
        <v>33901</v>
      </c>
    </row>
    <row r="2539" spans="1:6" ht="12.75">
      <c r="A2539" s="765" t="s">
        <v>874</v>
      </c>
      <c r="B2539" s="766">
        <v>406810</v>
      </c>
      <c r="C2539" s="766">
        <v>305108</v>
      </c>
      <c r="D2539" s="766">
        <v>305108</v>
      </c>
      <c r="E2539" s="763">
        <v>75</v>
      </c>
      <c r="F2539" s="766">
        <v>33901</v>
      </c>
    </row>
    <row r="2540" spans="1:6" ht="25.5">
      <c r="A2540" s="765" t="s">
        <v>876</v>
      </c>
      <c r="B2540" s="766">
        <v>406810</v>
      </c>
      <c r="C2540" s="766">
        <v>305108</v>
      </c>
      <c r="D2540" s="766">
        <v>305108</v>
      </c>
      <c r="E2540" s="763">
        <v>75</v>
      </c>
      <c r="F2540" s="766">
        <v>33901</v>
      </c>
    </row>
    <row r="2541" spans="1:6" ht="12.75">
      <c r="A2541" s="758" t="s">
        <v>989</v>
      </c>
      <c r="B2541" s="759">
        <v>406810</v>
      </c>
      <c r="C2541" s="759">
        <v>305108</v>
      </c>
      <c r="D2541" s="759">
        <v>305105.31</v>
      </c>
      <c r="E2541" s="760">
        <v>75</v>
      </c>
      <c r="F2541" s="759">
        <v>33900.59</v>
      </c>
    </row>
    <row r="2542" spans="1:6" ht="12.75">
      <c r="A2542" s="765" t="s">
        <v>879</v>
      </c>
      <c r="B2542" s="766">
        <v>406810</v>
      </c>
      <c r="C2542" s="766">
        <v>305108</v>
      </c>
      <c r="D2542" s="766">
        <v>305105.31</v>
      </c>
      <c r="E2542" s="763">
        <v>75</v>
      </c>
      <c r="F2542" s="766">
        <v>33900.59</v>
      </c>
    </row>
    <row r="2543" spans="1:6" ht="12.75">
      <c r="A2543" s="765" t="s">
        <v>881</v>
      </c>
      <c r="B2543" s="766">
        <v>406810</v>
      </c>
      <c r="C2543" s="766">
        <v>305108</v>
      </c>
      <c r="D2543" s="766">
        <v>305105.31</v>
      </c>
      <c r="E2543" s="763">
        <v>75</v>
      </c>
      <c r="F2543" s="766">
        <v>33900.59</v>
      </c>
    </row>
    <row r="2544" spans="1:6" ht="12.75">
      <c r="A2544" s="765" t="s">
        <v>889</v>
      </c>
      <c r="B2544" s="766">
        <v>406810</v>
      </c>
      <c r="C2544" s="766">
        <v>305108</v>
      </c>
      <c r="D2544" s="766">
        <v>305105.31</v>
      </c>
      <c r="E2544" s="763">
        <v>75</v>
      </c>
      <c r="F2544" s="766">
        <v>33900.59</v>
      </c>
    </row>
    <row r="2545" spans="1:6" ht="12.75">
      <c r="A2545" s="765" t="s">
        <v>533</v>
      </c>
      <c r="B2545" s="766">
        <v>0</v>
      </c>
      <c r="C2545" s="766">
        <v>0</v>
      </c>
      <c r="D2545" s="766">
        <v>2.69</v>
      </c>
      <c r="E2545" s="768" t="s">
        <v>529</v>
      </c>
      <c r="F2545" s="766">
        <v>0.41</v>
      </c>
    </row>
    <row r="2546" spans="1:6" s="764" customFormat="1" ht="12.75">
      <c r="A2546" s="758" t="s">
        <v>1065</v>
      </c>
      <c r="B2546" s="759"/>
      <c r="C2546" s="759"/>
      <c r="D2546" s="759"/>
      <c r="E2546" s="763"/>
      <c r="F2546" s="759"/>
    </row>
    <row r="2547" spans="1:6" ht="12.75">
      <c r="A2547" s="758" t="s">
        <v>860</v>
      </c>
      <c r="B2547" s="759">
        <v>95256</v>
      </c>
      <c r="C2547" s="759">
        <v>71442</v>
      </c>
      <c r="D2547" s="759">
        <v>71442</v>
      </c>
      <c r="E2547" s="760">
        <v>75</v>
      </c>
      <c r="F2547" s="759">
        <v>7938</v>
      </c>
    </row>
    <row r="2548" spans="1:6" ht="12.75">
      <c r="A2548" s="765" t="s">
        <v>874</v>
      </c>
      <c r="B2548" s="766">
        <v>95256</v>
      </c>
      <c r="C2548" s="766">
        <v>71442</v>
      </c>
      <c r="D2548" s="766">
        <v>71442</v>
      </c>
      <c r="E2548" s="763">
        <v>75</v>
      </c>
      <c r="F2548" s="766">
        <v>7938</v>
      </c>
    </row>
    <row r="2549" spans="1:6" ht="25.5">
      <c r="A2549" s="765" t="s">
        <v>876</v>
      </c>
      <c r="B2549" s="766">
        <v>95256</v>
      </c>
      <c r="C2549" s="766">
        <v>71442</v>
      </c>
      <c r="D2549" s="766">
        <v>71442</v>
      </c>
      <c r="E2549" s="763">
        <v>75</v>
      </c>
      <c r="F2549" s="766">
        <v>7938</v>
      </c>
    </row>
    <row r="2550" spans="1:6" ht="12.75">
      <c r="A2550" s="758" t="s">
        <v>989</v>
      </c>
      <c r="B2550" s="759">
        <v>95256</v>
      </c>
      <c r="C2550" s="759">
        <v>71442</v>
      </c>
      <c r="D2550" s="759">
        <v>28382.46</v>
      </c>
      <c r="E2550" s="760">
        <v>29.8</v>
      </c>
      <c r="F2550" s="759">
        <v>4730.41</v>
      </c>
    </row>
    <row r="2551" spans="1:6" ht="12.75">
      <c r="A2551" s="765" t="s">
        <v>879</v>
      </c>
      <c r="B2551" s="766">
        <v>95256</v>
      </c>
      <c r="C2551" s="766">
        <v>71442</v>
      </c>
      <c r="D2551" s="766">
        <v>28382.46</v>
      </c>
      <c r="E2551" s="763">
        <v>29.8</v>
      </c>
      <c r="F2551" s="766">
        <v>4730.41</v>
      </c>
    </row>
    <row r="2552" spans="1:6" ht="12.75">
      <c r="A2552" s="765" t="s">
        <v>881</v>
      </c>
      <c r="B2552" s="766">
        <v>95256</v>
      </c>
      <c r="C2552" s="766">
        <v>71442</v>
      </c>
      <c r="D2552" s="766">
        <v>28382.46</v>
      </c>
      <c r="E2552" s="763">
        <v>29.8</v>
      </c>
      <c r="F2552" s="766">
        <v>4730.41</v>
      </c>
    </row>
    <row r="2553" spans="1:6" ht="12.75">
      <c r="A2553" s="765" t="s">
        <v>889</v>
      </c>
      <c r="B2553" s="766">
        <v>95256</v>
      </c>
      <c r="C2553" s="766">
        <v>71442</v>
      </c>
      <c r="D2553" s="766">
        <v>28382.46</v>
      </c>
      <c r="E2553" s="763">
        <v>29.8</v>
      </c>
      <c r="F2553" s="766">
        <v>4730.41</v>
      </c>
    </row>
    <row r="2554" spans="1:6" ht="12.75">
      <c r="A2554" s="765" t="s">
        <v>533</v>
      </c>
      <c r="B2554" s="766">
        <v>0</v>
      </c>
      <c r="C2554" s="766">
        <v>0</v>
      </c>
      <c r="D2554" s="766">
        <v>43059.54</v>
      </c>
      <c r="E2554" s="768" t="s">
        <v>529</v>
      </c>
      <c r="F2554" s="766">
        <v>3207.59</v>
      </c>
    </row>
    <row r="2555" spans="1:6" s="764" customFormat="1" ht="12.75">
      <c r="A2555" s="758" t="s">
        <v>1073</v>
      </c>
      <c r="B2555" s="759"/>
      <c r="C2555" s="759"/>
      <c r="D2555" s="759"/>
      <c r="E2555" s="763"/>
      <c r="F2555" s="759"/>
    </row>
    <row r="2556" spans="1:6" ht="12.75">
      <c r="A2556" s="758" t="s">
        <v>860</v>
      </c>
      <c r="B2556" s="759">
        <v>2626</v>
      </c>
      <c r="C2556" s="759">
        <v>2381</v>
      </c>
      <c r="D2556" s="759">
        <v>2381</v>
      </c>
      <c r="E2556" s="760">
        <v>90.67</v>
      </c>
      <c r="F2556" s="759">
        <v>0</v>
      </c>
    </row>
    <row r="2557" spans="1:6" ht="12.75">
      <c r="A2557" s="765" t="s">
        <v>874</v>
      </c>
      <c r="B2557" s="766">
        <v>2626</v>
      </c>
      <c r="C2557" s="766">
        <v>2381</v>
      </c>
      <c r="D2557" s="766">
        <v>2381</v>
      </c>
      <c r="E2557" s="763">
        <v>90.67</v>
      </c>
      <c r="F2557" s="766">
        <v>0</v>
      </c>
    </row>
    <row r="2558" spans="1:6" ht="25.5">
      <c r="A2558" s="765" t="s">
        <v>876</v>
      </c>
      <c r="B2558" s="766">
        <v>2626</v>
      </c>
      <c r="C2558" s="766">
        <v>2381</v>
      </c>
      <c r="D2558" s="766">
        <v>2381</v>
      </c>
      <c r="E2558" s="763">
        <v>90.67</v>
      </c>
      <c r="F2558" s="766">
        <v>0</v>
      </c>
    </row>
    <row r="2559" spans="1:6" ht="12.75">
      <c r="A2559" s="758" t="s">
        <v>989</v>
      </c>
      <c r="B2559" s="759">
        <v>2626</v>
      </c>
      <c r="C2559" s="759">
        <v>2381</v>
      </c>
      <c r="D2559" s="759">
        <v>2380.37</v>
      </c>
      <c r="E2559" s="760">
        <v>90.65</v>
      </c>
      <c r="F2559" s="759">
        <v>0</v>
      </c>
    </row>
    <row r="2560" spans="1:6" ht="12.75">
      <c r="A2560" s="765" t="s">
        <v>879</v>
      </c>
      <c r="B2560" s="766">
        <v>2626</v>
      </c>
      <c r="C2560" s="766">
        <v>2381</v>
      </c>
      <c r="D2560" s="766">
        <v>2380.37</v>
      </c>
      <c r="E2560" s="763">
        <v>90.65</v>
      </c>
      <c r="F2560" s="766">
        <v>0</v>
      </c>
    </row>
    <row r="2561" spans="1:6" ht="12.75">
      <c r="A2561" s="765" t="s">
        <v>909</v>
      </c>
      <c r="B2561" s="766">
        <v>2626</v>
      </c>
      <c r="C2561" s="766">
        <v>2381</v>
      </c>
      <c r="D2561" s="766">
        <v>2380.37</v>
      </c>
      <c r="E2561" s="763">
        <v>90.65</v>
      </c>
      <c r="F2561" s="766">
        <v>0</v>
      </c>
    </row>
    <row r="2562" spans="1:6" ht="12.75">
      <c r="A2562" s="765" t="s">
        <v>911</v>
      </c>
      <c r="B2562" s="766">
        <v>2626</v>
      </c>
      <c r="C2562" s="766">
        <v>2381</v>
      </c>
      <c r="D2562" s="766">
        <v>2380.37</v>
      </c>
      <c r="E2562" s="763">
        <v>90.65</v>
      </c>
      <c r="F2562" s="766">
        <v>0</v>
      </c>
    </row>
    <row r="2563" spans="1:6" ht="12.75">
      <c r="A2563" s="765" t="s">
        <v>533</v>
      </c>
      <c r="B2563" s="766">
        <v>0</v>
      </c>
      <c r="C2563" s="766">
        <v>0</v>
      </c>
      <c r="D2563" s="766">
        <v>0.63</v>
      </c>
      <c r="E2563" s="768" t="s">
        <v>529</v>
      </c>
      <c r="F2563" s="766">
        <v>0</v>
      </c>
    </row>
    <row r="2564" spans="1:6" s="757" customFormat="1" ht="14.25">
      <c r="A2564" s="754" t="s">
        <v>451</v>
      </c>
      <c r="B2564" s="755"/>
      <c r="C2564" s="755"/>
      <c r="D2564" s="755"/>
      <c r="E2564" s="763"/>
      <c r="F2564" s="755"/>
    </row>
    <row r="2565" spans="1:6" ht="12.75">
      <c r="A2565" s="758" t="s">
        <v>20</v>
      </c>
      <c r="B2565" s="759">
        <v>228292</v>
      </c>
      <c r="C2565" s="759">
        <v>136505</v>
      </c>
      <c r="D2565" s="759">
        <v>136505</v>
      </c>
      <c r="E2565" s="760">
        <v>59.79</v>
      </c>
      <c r="F2565" s="759">
        <v>0</v>
      </c>
    </row>
    <row r="2566" spans="1:6" ht="12.75">
      <c r="A2566" s="765" t="s">
        <v>558</v>
      </c>
      <c r="B2566" s="766">
        <v>228292</v>
      </c>
      <c r="C2566" s="766">
        <v>136505</v>
      </c>
      <c r="D2566" s="766">
        <v>136505</v>
      </c>
      <c r="E2566" s="763">
        <v>59.79</v>
      </c>
      <c r="F2566" s="766">
        <v>0</v>
      </c>
    </row>
    <row r="2567" spans="1:6" ht="12.75">
      <c r="A2567" s="758" t="s">
        <v>989</v>
      </c>
      <c r="B2567" s="759">
        <v>18296</v>
      </c>
      <c r="C2567" s="759">
        <v>16178</v>
      </c>
      <c r="D2567" s="759">
        <v>16177.62</v>
      </c>
      <c r="E2567" s="760">
        <v>88.42</v>
      </c>
      <c r="F2567" s="759">
        <v>0</v>
      </c>
    </row>
    <row r="2568" spans="1:6" ht="12.75">
      <c r="A2568" s="765" t="s">
        <v>879</v>
      </c>
      <c r="B2568" s="766">
        <v>18296</v>
      </c>
      <c r="C2568" s="766">
        <v>16178</v>
      </c>
      <c r="D2568" s="766">
        <v>16177.62</v>
      </c>
      <c r="E2568" s="763">
        <v>88.42</v>
      </c>
      <c r="F2568" s="766">
        <v>0</v>
      </c>
    </row>
    <row r="2569" spans="1:6" ht="12.75">
      <c r="A2569" s="765" t="s">
        <v>1027</v>
      </c>
      <c r="B2569" s="766">
        <v>7096</v>
      </c>
      <c r="C2569" s="766">
        <v>4978</v>
      </c>
      <c r="D2569" s="766">
        <v>4977.62</v>
      </c>
      <c r="E2569" s="763">
        <v>70.15</v>
      </c>
      <c r="F2569" s="766">
        <v>0</v>
      </c>
    </row>
    <row r="2570" spans="1:6" ht="25.5">
      <c r="A2570" s="765" t="s">
        <v>929</v>
      </c>
      <c r="B2570" s="766">
        <v>11200</v>
      </c>
      <c r="C2570" s="766">
        <v>11200</v>
      </c>
      <c r="D2570" s="766">
        <v>11200</v>
      </c>
      <c r="E2570" s="763">
        <v>100</v>
      </c>
      <c r="F2570" s="766">
        <v>0</v>
      </c>
    </row>
    <row r="2571" spans="1:6" ht="12.75">
      <c r="A2571" s="765" t="s">
        <v>933</v>
      </c>
      <c r="B2571" s="766">
        <v>11200</v>
      </c>
      <c r="C2571" s="766">
        <v>11200</v>
      </c>
      <c r="D2571" s="766">
        <v>11200</v>
      </c>
      <c r="E2571" s="763">
        <v>100</v>
      </c>
      <c r="F2571" s="766">
        <v>0</v>
      </c>
    </row>
    <row r="2572" spans="1:6" ht="12.75">
      <c r="A2572" s="765" t="s">
        <v>533</v>
      </c>
      <c r="B2572" s="766">
        <v>209996</v>
      </c>
      <c r="C2572" s="766">
        <v>120327</v>
      </c>
      <c r="D2572" s="766">
        <v>120327.38</v>
      </c>
      <c r="E2572" s="768" t="s">
        <v>529</v>
      </c>
      <c r="F2572" s="766">
        <v>0</v>
      </c>
    </row>
    <row r="2573" spans="1:6" ht="12.75">
      <c r="A2573" s="765" t="s">
        <v>534</v>
      </c>
      <c r="B2573" s="766">
        <v>-209996</v>
      </c>
      <c r="C2573" s="766">
        <v>-120327</v>
      </c>
      <c r="D2573" s="767" t="s">
        <v>529</v>
      </c>
      <c r="E2573" s="768" t="s">
        <v>529</v>
      </c>
      <c r="F2573" s="767" t="s">
        <v>529</v>
      </c>
    </row>
    <row r="2574" spans="1:6" ht="12.75">
      <c r="A2574" s="765" t="s">
        <v>538</v>
      </c>
      <c r="B2574" s="766">
        <v>-209996</v>
      </c>
      <c r="C2574" s="766">
        <v>-120327</v>
      </c>
      <c r="D2574" s="767" t="s">
        <v>529</v>
      </c>
      <c r="E2574" s="768" t="s">
        <v>529</v>
      </c>
      <c r="F2574" s="767" t="s">
        <v>529</v>
      </c>
    </row>
    <row r="2575" spans="1:6" ht="12.75">
      <c r="A2575" s="765" t="s">
        <v>1040</v>
      </c>
      <c r="B2575" s="766">
        <v>-209996</v>
      </c>
      <c r="C2575" s="766">
        <v>-120327</v>
      </c>
      <c r="D2575" s="767" t="s">
        <v>529</v>
      </c>
      <c r="E2575" s="768" t="s">
        <v>529</v>
      </c>
      <c r="F2575" s="767" t="s">
        <v>529</v>
      </c>
    </row>
    <row r="2576" spans="1:6" s="764" customFormat="1" ht="12.75">
      <c r="A2576" s="758" t="s">
        <v>447</v>
      </c>
      <c r="B2576" s="759"/>
      <c r="C2576" s="759"/>
      <c r="D2576" s="759"/>
      <c r="E2576" s="763"/>
      <c r="F2576" s="759"/>
    </row>
    <row r="2577" spans="1:6" ht="12.75">
      <c r="A2577" s="758" t="s">
        <v>20</v>
      </c>
      <c r="B2577" s="759">
        <v>217092</v>
      </c>
      <c r="C2577" s="759">
        <v>125305</v>
      </c>
      <c r="D2577" s="759">
        <v>125305</v>
      </c>
      <c r="E2577" s="760">
        <v>57.72</v>
      </c>
      <c r="F2577" s="759">
        <v>0</v>
      </c>
    </row>
    <row r="2578" spans="1:6" ht="12.75">
      <c r="A2578" s="765" t="s">
        <v>558</v>
      </c>
      <c r="B2578" s="766">
        <v>217092</v>
      </c>
      <c r="C2578" s="766">
        <v>125305</v>
      </c>
      <c r="D2578" s="766">
        <v>125305</v>
      </c>
      <c r="E2578" s="763">
        <v>57.72</v>
      </c>
      <c r="F2578" s="766">
        <v>0</v>
      </c>
    </row>
    <row r="2579" spans="1:6" ht="12.75">
      <c r="A2579" s="758" t="s">
        <v>989</v>
      </c>
      <c r="B2579" s="759">
        <v>7096</v>
      </c>
      <c r="C2579" s="759">
        <v>4978</v>
      </c>
      <c r="D2579" s="759">
        <v>4977.62</v>
      </c>
      <c r="E2579" s="760">
        <v>70.15</v>
      </c>
      <c r="F2579" s="759">
        <v>0</v>
      </c>
    </row>
    <row r="2580" spans="1:6" ht="12.75">
      <c r="A2580" s="765" t="s">
        <v>879</v>
      </c>
      <c r="B2580" s="766">
        <v>7096</v>
      </c>
      <c r="C2580" s="766">
        <v>4978</v>
      </c>
      <c r="D2580" s="766">
        <v>4977.62</v>
      </c>
      <c r="E2580" s="763">
        <v>70.15</v>
      </c>
      <c r="F2580" s="766">
        <v>0</v>
      </c>
    </row>
    <row r="2581" spans="1:6" ht="12.75">
      <c r="A2581" s="765" t="s">
        <v>1027</v>
      </c>
      <c r="B2581" s="766">
        <v>7096</v>
      </c>
      <c r="C2581" s="766">
        <v>4978</v>
      </c>
      <c r="D2581" s="766">
        <v>4977.62</v>
      </c>
      <c r="E2581" s="763">
        <v>70.15</v>
      </c>
      <c r="F2581" s="766">
        <v>0</v>
      </c>
    </row>
    <row r="2582" spans="1:6" ht="12.75">
      <c r="A2582" s="765" t="s">
        <v>533</v>
      </c>
      <c r="B2582" s="766">
        <v>209996</v>
      </c>
      <c r="C2582" s="766">
        <v>120327</v>
      </c>
      <c r="D2582" s="766">
        <v>120327.38</v>
      </c>
      <c r="E2582" s="768" t="s">
        <v>529</v>
      </c>
      <c r="F2582" s="766">
        <v>0</v>
      </c>
    </row>
    <row r="2583" spans="1:6" ht="12.75">
      <c r="A2583" s="765" t="s">
        <v>534</v>
      </c>
      <c r="B2583" s="766">
        <v>-209996</v>
      </c>
      <c r="C2583" s="766">
        <v>-120327</v>
      </c>
      <c r="D2583" s="767" t="s">
        <v>529</v>
      </c>
      <c r="E2583" s="768" t="s">
        <v>529</v>
      </c>
      <c r="F2583" s="767" t="s">
        <v>529</v>
      </c>
    </row>
    <row r="2584" spans="1:6" ht="12.75">
      <c r="A2584" s="765" t="s">
        <v>538</v>
      </c>
      <c r="B2584" s="766">
        <v>-209996</v>
      </c>
      <c r="C2584" s="766">
        <v>-120327</v>
      </c>
      <c r="D2584" s="767" t="s">
        <v>529</v>
      </c>
      <c r="E2584" s="768" t="s">
        <v>529</v>
      </c>
      <c r="F2584" s="767" t="s">
        <v>529</v>
      </c>
    </row>
    <row r="2585" spans="1:6" ht="12.75">
      <c r="A2585" s="765" t="s">
        <v>1040</v>
      </c>
      <c r="B2585" s="766">
        <v>-209996</v>
      </c>
      <c r="C2585" s="766">
        <v>-120327</v>
      </c>
      <c r="D2585" s="767" t="s">
        <v>529</v>
      </c>
      <c r="E2585" s="768" t="s">
        <v>529</v>
      </c>
      <c r="F2585" s="767" t="s">
        <v>529</v>
      </c>
    </row>
    <row r="2586" spans="1:6" s="764" customFormat="1" ht="12.75">
      <c r="A2586" s="758" t="s">
        <v>1046</v>
      </c>
      <c r="B2586" s="759"/>
      <c r="C2586" s="759"/>
      <c r="D2586" s="759"/>
      <c r="E2586" s="763"/>
      <c r="F2586" s="759"/>
    </row>
    <row r="2587" spans="1:6" ht="12.75">
      <c r="A2587" s="758" t="s">
        <v>20</v>
      </c>
      <c r="B2587" s="759">
        <v>434184</v>
      </c>
      <c r="C2587" s="759">
        <v>250610</v>
      </c>
      <c r="D2587" s="759">
        <v>250610</v>
      </c>
      <c r="E2587" s="760">
        <v>57.72</v>
      </c>
      <c r="F2587" s="759">
        <v>0</v>
      </c>
    </row>
    <row r="2588" spans="1:6" ht="12.75">
      <c r="A2588" s="765" t="s">
        <v>558</v>
      </c>
      <c r="B2588" s="766">
        <v>217092</v>
      </c>
      <c r="C2588" s="766">
        <v>125305</v>
      </c>
      <c r="D2588" s="766">
        <v>125305</v>
      </c>
      <c r="E2588" s="763">
        <v>57.72</v>
      </c>
      <c r="F2588" s="766">
        <v>0</v>
      </c>
    </row>
    <row r="2589" spans="1:6" ht="12.75">
      <c r="A2589" s="765" t="s">
        <v>579</v>
      </c>
      <c r="B2589" s="766">
        <v>217092</v>
      </c>
      <c r="C2589" s="766">
        <v>125305</v>
      </c>
      <c r="D2589" s="766">
        <v>125305</v>
      </c>
      <c r="E2589" s="763">
        <v>57.72</v>
      </c>
      <c r="F2589" s="766">
        <v>0</v>
      </c>
    </row>
    <row r="2590" spans="1:6" ht="12.75">
      <c r="A2590" s="765" t="s">
        <v>1191</v>
      </c>
      <c r="B2590" s="766">
        <v>217092</v>
      </c>
      <c r="C2590" s="766">
        <v>125305</v>
      </c>
      <c r="D2590" s="766">
        <v>125305</v>
      </c>
      <c r="E2590" s="763">
        <v>57.72</v>
      </c>
      <c r="F2590" s="766">
        <v>0</v>
      </c>
    </row>
    <row r="2591" spans="1:6" ht="25.5">
      <c r="A2591" s="765" t="s">
        <v>1193</v>
      </c>
      <c r="B2591" s="766">
        <v>217092</v>
      </c>
      <c r="C2591" s="766">
        <v>125305</v>
      </c>
      <c r="D2591" s="766">
        <v>125305</v>
      </c>
      <c r="E2591" s="763">
        <v>57.72</v>
      </c>
      <c r="F2591" s="766">
        <v>0</v>
      </c>
    </row>
    <row r="2592" spans="1:6" ht="25.5">
      <c r="A2592" s="765" t="s">
        <v>1218</v>
      </c>
      <c r="B2592" s="766">
        <v>152811</v>
      </c>
      <c r="C2592" s="766">
        <v>82999</v>
      </c>
      <c r="D2592" s="766">
        <v>82999</v>
      </c>
      <c r="E2592" s="763">
        <v>54.31</v>
      </c>
      <c r="F2592" s="766">
        <v>0</v>
      </c>
    </row>
    <row r="2593" spans="1:6" ht="25.5">
      <c r="A2593" s="765" t="s">
        <v>1220</v>
      </c>
      <c r="B2593" s="766">
        <v>20797</v>
      </c>
      <c r="C2593" s="766">
        <v>13921</v>
      </c>
      <c r="D2593" s="766">
        <v>13921</v>
      </c>
      <c r="E2593" s="763">
        <v>66.94</v>
      </c>
      <c r="F2593" s="766">
        <v>0</v>
      </c>
    </row>
    <row r="2594" spans="1:6" ht="25.5">
      <c r="A2594" s="765" t="s">
        <v>1222</v>
      </c>
      <c r="B2594" s="766">
        <v>1715</v>
      </c>
      <c r="C2594" s="766">
        <v>1115</v>
      </c>
      <c r="D2594" s="766">
        <v>1115</v>
      </c>
      <c r="E2594" s="763">
        <v>65.01</v>
      </c>
      <c r="F2594" s="766">
        <v>0</v>
      </c>
    </row>
    <row r="2595" spans="1:6" ht="38.25">
      <c r="A2595" s="765" t="s">
        <v>0</v>
      </c>
      <c r="B2595" s="766">
        <v>41769</v>
      </c>
      <c r="C2595" s="766">
        <v>27270</v>
      </c>
      <c r="D2595" s="766">
        <v>27270</v>
      </c>
      <c r="E2595" s="763">
        <v>65.29</v>
      </c>
      <c r="F2595" s="766">
        <v>0</v>
      </c>
    </row>
    <row r="2596" spans="1:6" ht="12.75">
      <c r="A2596" s="758" t="s">
        <v>989</v>
      </c>
      <c r="B2596" s="759">
        <v>224188</v>
      </c>
      <c r="C2596" s="759">
        <v>130283</v>
      </c>
      <c r="D2596" s="759">
        <v>130282.62</v>
      </c>
      <c r="E2596" s="760">
        <v>58.11</v>
      </c>
      <c r="F2596" s="759">
        <v>0</v>
      </c>
    </row>
    <row r="2597" spans="1:6" ht="12.75">
      <c r="A2597" s="765" t="s">
        <v>879</v>
      </c>
      <c r="B2597" s="766">
        <v>224188</v>
      </c>
      <c r="C2597" s="766">
        <v>130283</v>
      </c>
      <c r="D2597" s="766">
        <v>130282.62</v>
      </c>
      <c r="E2597" s="763">
        <v>58.11</v>
      </c>
      <c r="F2597" s="766">
        <v>0</v>
      </c>
    </row>
    <row r="2598" spans="1:6" ht="12.75">
      <c r="A2598" s="765" t="s">
        <v>1027</v>
      </c>
      <c r="B2598" s="766">
        <v>7096</v>
      </c>
      <c r="C2598" s="766">
        <v>4978</v>
      </c>
      <c r="D2598" s="766">
        <v>4977.62</v>
      </c>
      <c r="E2598" s="763">
        <v>70.15</v>
      </c>
      <c r="F2598" s="766">
        <v>0</v>
      </c>
    </row>
    <row r="2599" spans="1:6" ht="12.75">
      <c r="A2599" s="765" t="s">
        <v>935</v>
      </c>
      <c r="B2599" s="766">
        <v>217092</v>
      </c>
      <c r="C2599" s="766">
        <v>125305</v>
      </c>
      <c r="D2599" s="766">
        <v>125305</v>
      </c>
      <c r="E2599" s="763">
        <v>57.72</v>
      </c>
      <c r="F2599" s="766">
        <v>0</v>
      </c>
    </row>
    <row r="2600" spans="1:6" ht="12.75">
      <c r="A2600" s="765" t="s">
        <v>937</v>
      </c>
      <c r="B2600" s="766">
        <v>217092</v>
      </c>
      <c r="C2600" s="766">
        <v>125305</v>
      </c>
      <c r="D2600" s="766">
        <v>125305</v>
      </c>
      <c r="E2600" s="763">
        <v>57.72</v>
      </c>
      <c r="F2600" s="766">
        <v>0</v>
      </c>
    </row>
    <row r="2601" spans="1:6" ht="25.5">
      <c r="A2601" s="765" t="s">
        <v>1202</v>
      </c>
      <c r="B2601" s="766">
        <v>217092</v>
      </c>
      <c r="C2601" s="766">
        <v>125305</v>
      </c>
      <c r="D2601" s="766">
        <v>125305</v>
      </c>
      <c r="E2601" s="763">
        <v>57.72</v>
      </c>
      <c r="F2601" s="766">
        <v>0</v>
      </c>
    </row>
    <row r="2602" spans="1:6" ht="12.75">
      <c r="A2602" s="765" t="s">
        <v>533</v>
      </c>
      <c r="B2602" s="766">
        <v>209996</v>
      </c>
      <c r="C2602" s="766">
        <v>120327</v>
      </c>
      <c r="D2602" s="766">
        <v>120327.38</v>
      </c>
      <c r="E2602" s="768" t="s">
        <v>529</v>
      </c>
      <c r="F2602" s="766">
        <v>0</v>
      </c>
    </row>
    <row r="2603" spans="1:6" ht="12.75">
      <c r="A2603" s="765" t="s">
        <v>534</v>
      </c>
      <c r="B2603" s="766">
        <v>-209996</v>
      </c>
      <c r="C2603" s="766">
        <v>-120327</v>
      </c>
      <c r="D2603" s="767" t="s">
        <v>529</v>
      </c>
      <c r="E2603" s="768" t="s">
        <v>529</v>
      </c>
      <c r="F2603" s="767" t="s">
        <v>529</v>
      </c>
    </row>
    <row r="2604" spans="1:6" ht="12.75">
      <c r="A2604" s="765" t="s">
        <v>538</v>
      </c>
      <c r="B2604" s="766">
        <v>-209996</v>
      </c>
      <c r="C2604" s="766">
        <v>-120327</v>
      </c>
      <c r="D2604" s="767" t="s">
        <v>529</v>
      </c>
      <c r="E2604" s="768" t="s">
        <v>529</v>
      </c>
      <c r="F2604" s="767" t="s">
        <v>529</v>
      </c>
    </row>
    <row r="2605" spans="1:6" ht="12.75">
      <c r="A2605" s="765" t="s">
        <v>1040</v>
      </c>
      <c r="B2605" s="766">
        <v>-209996</v>
      </c>
      <c r="C2605" s="766">
        <v>-120327</v>
      </c>
      <c r="D2605" s="767" t="s">
        <v>529</v>
      </c>
      <c r="E2605" s="768" t="s">
        <v>529</v>
      </c>
      <c r="F2605" s="767" t="s">
        <v>529</v>
      </c>
    </row>
    <row r="2606" spans="1:6" s="764" customFormat="1" ht="25.5">
      <c r="A2606" s="758" t="s">
        <v>448</v>
      </c>
      <c r="B2606" s="759"/>
      <c r="C2606" s="759"/>
      <c r="D2606" s="759"/>
      <c r="E2606" s="763"/>
      <c r="F2606" s="759"/>
    </row>
    <row r="2607" spans="1:6" ht="12.75">
      <c r="A2607" s="758" t="s">
        <v>20</v>
      </c>
      <c r="B2607" s="759">
        <v>11200</v>
      </c>
      <c r="C2607" s="759">
        <v>11200</v>
      </c>
      <c r="D2607" s="759">
        <v>11200</v>
      </c>
      <c r="E2607" s="760">
        <v>100</v>
      </c>
      <c r="F2607" s="759">
        <v>0</v>
      </c>
    </row>
    <row r="2608" spans="1:6" ht="12.75">
      <c r="A2608" s="765" t="s">
        <v>558</v>
      </c>
      <c r="B2608" s="766">
        <v>11200</v>
      </c>
      <c r="C2608" s="766">
        <v>11200</v>
      </c>
      <c r="D2608" s="766">
        <v>11200</v>
      </c>
      <c r="E2608" s="763">
        <v>100</v>
      </c>
      <c r="F2608" s="766">
        <v>0</v>
      </c>
    </row>
    <row r="2609" spans="1:6" ht="12.75">
      <c r="A2609" s="758" t="s">
        <v>989</v>
      </c>
      <c r="B2609" s="759">
        <v>11200</v>
      </c>
      <c r="C2609" s="759">
        <v>11200</v>
      </c>
      <c r="D2609" s="759">
        <v>11200</v>
      </c>
      <c r="E2609" s="760">
        <v>100</v>
      </c>
      <c r="F2609" s="759">
        <v>0</v>
      </c>
    </row>
    <row r="2610" spans="1:6" ht="12.75">
      <c r="A2610" s="765" t="s">
        <v>879</v>
      </c>
      <c r="B2610" s="766">
        <v>11200</v>
      </c>
      <c r="C2610" s="766">
        <v>11200</v>
      </c>
      <c r="D2610" s="766">
        <v>11200</v>
      </c>
      <c r="E2610" s="763">
        <v>100</v>
      </c>
      <c r="F2610" s="766">
        <v>0</v>
      </c>
    </row>
    <row r="2611" spans="1:6" ht="25.5">
      <c r="A2611" s="765" t="s">
        <v>929</v>
      </c>
      <c r="B2611" s="766">
        <v>11200</v>
      </c>
      <c r="C2611" s="766">
        <v>11200</v>
      </c>
      <c r="D2611" s="766">
        <v>11200</v>
      </c>
      <c r="E2611" s="763">
        <v>100</v>
      </c>
      <c r="F2611" s="766">
        <v>0</v>
      </c>
    </row>
    <row r="2612" spans="1:6" ht="12.75">
      <c r="A2612" s="765" t="s">
        <v>933</v>
      </c>
      <c r="B2612" s="766">
        <v>11200</v>
      </c>
      <c r="C2612" s="766">
        <v>11200</v>
      </c>
      <c r="D2612" s="766">
        <v>11200</v>
      </c>
      <c r="E2612" s="763">
        <v>100</v>
      </c>
      <c r="F2612" s="766">
        <v>0</v>
      </c>
    </row>
    <row r="2613" spans="1:6" ht="12.75">
      <c r="A2613" s="765" t="s">
        <v>534</v>
      </c>
      <c r="B2613" s="766">
        <v>0</v>
      </c>
      <c r="C2613" s="766">
        <v>0</v>
      </c>
      <c r="D2613" s="766">
        <v>-0.46</v>
      </c>
      <c r="E2613" s="768" t="s">
        <v>529</v>
      </c>
      <c r="F2613" s="766">
        <v>0</v>
      </c>
    </row>
    <row r="2614" spans="1:6" s="764" customFormat="1" ht="12.75">
      <c r="A2614" s="758" t="s">
        <v>1046</v>
      </c>
      <c r="B2614" s="759"/>
      <c r="C2614" s="759"/>
      <c r="D2614" s="759"/>
      <c r="E2614" s="763"/>
      <c r="F2614" s="759"/>
    </row>
    <row r="2615" spans="1:6" ht="12.75">
      <c r="A2615" s="758" t="s">
        <v>20</v>
      </c>
      <c r="B2615" s="759">
        <v>22400</v>
      </c>
      <c r="C2615" s="759">
        <v>22400</v>
      </c>
      <c r="D2615" s="759">
        <v>22400</v>
      </c>
      <c r="E2615" s="760">
        <v>100</v>
      </c>
      <c r="F2615" s="759">
        <v>0</v>
      </c>
    </row>
    <row r="2616" spans="1:6" ht="12.75">
      <c r="A2616" s="765" t="s">
        <v>558</v>
      </c>
      <c r="B2616" s="766">
        <v>11200</v>
      </c>
      <c r="C2616" s="766">
        <v>11200</v>
      </c>
      <c r="D2616" s="766">
        <v>11200</v>
      </c>
      <c r="E2616" s="763">
        <v>100</v>
      </c>
      <c r="F2616" s="766">
        <v>0</v>
      </c>
    </row>
    <row r="2617" spans="1:6" ht="12.75">
      <c r="A2617" s="765" t="s">
        <v>579</v>
      </c>
      <c r="B2617" s="766">
        <v>11200</v>
      </c>
      <c r="C2617" s="766">
        <v>11200</v>
      </c>
      <c r="D2617" s="766">
        <v>11200</v>
      </c>
      <c r="E2617" s="763">
        <v>100</v>
      </c>
      <c r="F2617" s="766">
        <v>0</v>
      </c>
    </row>
    <row r="2618" spans="1:6" ht="12.75">
      <c r="A2618" s="765" t="s">
        <v>1191</v>
      </c>
      <c r="B2618" s="766">
        <v>11200</v>
      </c>
      <c r="C2618" s="766">
        <v>11200</v>
      </c>
      <c r="D2618" s="766">
        <v>11200</v>
      </c>
      <c r="E2618" s="763">
        <v>100</v>
      </c>
      <c r="F2618" s="766">
        <v>0</v>
      </c>
    </row>
    <row r="2619" spans="1:6" ht="25.5">
      <c r="A2619" s="765" t="s">
        <v>1193</v>
      </c>
      <c r="B2619" s="766">
        <v>11200</v>
      </c>
      <c r="C2619" s="766">
        <v>11200</v>
      </c>
      <c r="D2619" s="766">
        <v>11200</v>
      </c>
      <c r="E2619" s="763">
        <v>100</v>
      </c>
      <c r="F2619" s="766">
        <v>0</v>
      </c>
    </row>
    <row r="2620" spans="1:6" ht="25.5">
      <c r="A2620" s="765" t="s">
        <v>1218</v>
      </c>
      <c r="B2620" s="766">
        <v>7884</v>
      </c>
      <c r="C2620" s="766">
        <v>7884</v>
      </c>
      <c r="D2620" s="766">
        <v>7884</v>
      </c>
      <c r="E2620" s="763">
        <v>100</v>
      </c>
      <c r="F2620" s="766">
        <v>466</v>
      </c>
    </row>
    <row r="2621" spans="1:6" ht="25.5">
      <c r="A2621" s="765" t="s">
        <v>1220</v>
      </c>
      <c r="B2621" s="766">
        <v>1073</v>
      </c>
      <c r="C2621" s="766">
        <v>1073</v>
      </c>
      <c r="D2621" s="766">
        <v>1073</v>
      </c>
      <c r="E2621" s="763">
        <v>100</v>
      </c>
      <c r="F2621" s="766">
        <v>-171</v>
      </c>
    </row>
    <row r="2622" spans="1:6" ht="25.5">
      <c r="A2622" s="765" t="s">
        <v>1222</v>
      </c>
      <c r="B2622" s="766">
        <v>88</v>
      </c>
      <c r="C2622" s="766">
        <v>88</v>
      </c>
      <c r="D2622" s="766">
        <v>88</v>
      </c>
      <c r="E2622" s="763">
        <v>100</v>
      </c>
      <c r="F2622" s="766">
        <v>-12</v>
      </c>
    </row>
    <row r="2623" spans="1:6" ht="38.25">
      <c r="A2623" s="765" t="s">
        <v>0</v>
      </c>
      <c r="B2623" s="766">
        <v>2155</v>
      </c>
      <c r="C2623" s="766">
        <v>2155</v>
      </c>
      <c r="D2623" s="766">
        <v>2155</v>
      </c>
      <c r="E2623" s="763">
        <v>100</v>
      </c>
      <c r="F2623" s="766">
        <v>-283</v>
      </c>
    </row>
    <row r="2624" spans="1:6" ht="12.75">
      <c r="A2624" s="758" t="s">
        <v>989</v>
      </c>
      <c r="B2624" s="759">
        <v>22400</v>
      </c>
      <c r="C2624" s="759">
        <v>22400</v>
      </c>
      <c r="D2624" s="759">
        <v>22400</v>
      </c>
      <c r="E2624" s="760">
        <v>100</v>
      </c>
      <c r="F2624" s="759">
        <v>0</v>
      </c>
    </row>
    <row r="2625" spans="1:6" ht="12.75">
      <c r="A2625" s="765" t="s">
        <v>879</v>
      </c>
      <c r="B2625" s="766">
        <v>22400</v>
      </c>
      <c r="C2625" s="766">
        <v>22400</v>
      </c>
      <c r="D2625" s="766">
        <v>22400</v>
      </c>
      <c r="E2625" s="763">
        <v>100</v>
      </c>
      <c r="F2625" s="766">
        <v>0</v>
      </c>
    </row>
    <row r="2626" spans="1:6" ht="25.5">
      <c r="A2626" s="765" t="s">
        <v>929</v>
      </c>
      <c r="B2626" s="766">
        <v>11200</v>
      </c>
      <c r="C2626" s="766">
        <v>11200</v>
      </c>
      <c r="D2626" s="766">
        <v>11200</v>
      </c>
      <c r="E2626" s="763">
        <v>100</v>
      </c>
      <c r="F2626" s="766">
        <v>0</v>
      </c>
    </row>
    <row r="2627" spans="1:6" ht="12.75">
      <c r="A2627" s="765" t="s">
        <v>933</v>
      </c>
      <c r="B2627" s="766">
        <v>11200</v>
      </c>
      <c r="C2627" s="766">
        <v>11200</v>
      </c>
      <c r="D2627" s="766">
        <v>11200</v>
      </c>
      <c r="E2627" s="763">
        <v>100</v>
      </c>
      <c r="F2627" s="766">
        <v>0</v>
      </c>
    </row>
    <row r="2628" spans="1:6" ht="12.75">
      <c r="A2628" s="765" t="s">
        <v>935</v>
      </c>
      <c r="B2628" s="766">
        <v>11200</v>
      </c>
      <c r="C2628" s="766">
        <v>11200</v>
      </c>
      <c r="D2628" s="766">
        <v>11200</v>
      </c>
      <c r="E2628" s="763">
        <v>100</v>
      </c>
      <c r="F2628" s="766">
        <v>0</v>
      </c>
    </row>
    <row r="2629" spans="1:6" ht="12.75">
      <c r="A2629" s="765" t="s">
        <v>937</v>
      </c>
      <c r="B2629" s="766">
        <v>11200</v>
      </c>
      <c r="C2629" s="766">
        <v>11200</v>
      </c>
      <c r="D2629" s="766">
        <v>11200</v>
      </c>
      <c r="E2629" s="763">
        <v>100</v>
      </c>
      <c r="F2629" s="766">
        <v>0</v>
      </c>
    </row>
    <row r="2630" spans="1:6" ht="25.5">
      <c r="A2630" s="765" t="s">
        <v>1202</v>
      </c>
      <c r="B2630" s="766">
        <v>11200</v>
      </c>
      <c r="C2630" s="766">
        <v>11200</v>
      </c>
      <c r="D2630" s="766">
        <v>11200</v>
      </c>
      <c r="E2630" s="763">
        <v>100</v>
      </c>
      <c r="F2630" s="766">
        <v>0</v>
      </c>
    </row>
    <row r="2634" ht="12.75">
      <c r="A2634" s="769" t="s">
        <v>345</v>
      </c>
    </row>
    <row r="2635" spans="1:6" ht="12.75">
      <c r="A2635" s="769" t="s">
        <v>850</v>
      </c>
      <c r="F2635" s="746" t="s">
        <v>544</v>
      </c>
    </row>
    <row r="2637" ht="12.75">
      <c r="A2637" s="769" t="s">
        <v>452</v>
      </c>
    </row>
  </sheetData>
  <sheetProtection formatCells="0"/>
  <mergeCells count="6">
    <mergeCell ref="A6:F6"/>
    <mergeCell ref="E5:F5"/>
    <mergeCell ref="A2:F2"/>
    <mergeCell ref="A1:F1"/>
    <mergeCell ref="A3:F3"/>
    <mergeCell ref="A4:F4"/>
  </mergeCells>
  <printOptions/>
  <pageMargins left="0.984251968503937" right="0.3937007874015748" top="0.5905511811023623" bottom="0.7874015748031497" header="0.35433070866141736" footer="0.1968503937007874"/>
  <pageSetup firstPageNumber="46" useFirstPageNumber="1" horizontalDpi="600" verticalDpi="600" orientation="portrait" paperSize="9" scale="80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8">
    <pageSetUpPr fitToPage="1"/>
  </sheetPr>
  <dimension ref="A1:AO62"/>
  <sheetViews>
    <sheetView workbookViewId="0" topLeftCell="A1">
      <selection activeCell="A7" sqref="A7:D7"/>
    </sheetView>
  </sheetViews>
  <sheetFormatPr defaultColWidth="9.140625" defaultRowHeight="12.75"/>
  <cols>
    <col min="1" max="1" width="71.57421875" style="772" customWidth="1"/>
    <col min="2" max="4" width="14.28125" style="772" customWidth="1"/>
    <col min="5" max="5" width="14.7109375" style="772" customWidth="1"/>
    <col min="6" max="16384" width="9.140625" style="772" customWidth="1"/>
  </cols>
  <sheetData>
    <row r="1" spans="1:41" ht="57" customHeight="1">
      <c r="A1" s="1006"/>
      <c r="B1" s="1006"/>
      <c r="C1" s="1006"/>
      <c r="D1" s="1006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73"/>
      <c r="AN1" s="773"/>
      <c r="AO1" s="773"/>
    </row>
    <row r="2" spans="1:23" s="773" customFormat="1" ht="18.75" customHeight="1">
      <c r="A2" s="1011" t="s">
        <v>513</v>
      </c>
      <c r="B2" s="1011"/>
      <c r="C2" s="1011"/>
      <c r="D2" s="1011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</row>
    <row r="3" spans="1:23" s="773" customFormat="1" ht="15.75">
      <c r="A3" s="1012" t="s">
        <v>514</v>
      </c>
      <c r="B3" s="1012"/>
      <c r="C3" s="1012"/>
      <c r="D3" s="1013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</row>
    <row r="4" spans="1:23" s="774" customFormat="1" ht="12.75">
      <c r="A4" s="1014" t="s">
        <v>515</v>
      </c>
      <c r="B4" s="1014"/>
      <c r="C4" s="1014"/>
      <c r="D4" s="1014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</row>
    <row r="5" spans="1:23" s="774" customFormat="1" ht="12.75">
      <c r="A5" s="775" t="s">
        <v>625</v>
      </c>
      <c r="B5" s="59"/>
      <c r="C5" s="776"/>
      <c r="D5" s="58" t="s">
        <v>453</v>
      </c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</row>
    <row r="6" spans="1:23" s="777" customFormat="1" ht="15.75">
      <c r="A6" s="1006" t="s">
        <v>518</v>
      </c>
      <c r="B6" s="1006"/>
      <c r="C6" s="1006"/>
      <c r="D6" s="1006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</row>
    <row r="7" spans="1:23" s="777" customFormat="1" ht="15.75">
      <c r="A7" s="1007" t="s">
        <v>454</v>
      </c>
      <c r="B7" s="1007"/>
      <c r="C7" s="1007"/>
      <c r="D7" s="1007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</row>
    <row r="8" spans="1:23" s="777" customFormat="1" ht="15.75">
      <c r="A8" s="1008" t="s">
        <v>391</v>
      </c>
      <c r="B8" s="1008"/>
      <c r="C8" s="1008"/>
      <c r="D8" s="1008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  <c r="W8" s="772"/>
    </row>
    <row r="9" spans="1:23" s="777" customFormat="1" ht="15.75">
      <c r="A9" s="778"/>
      <c r="B9" s="779"/>
      <c r="C9" s="776"/>
      <c r="D9" s="780" t="s">
        <v>455</v>
      </c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</row>
    <row r="10" spans="1:4" ht="12.75">
      <c r="A10" s="778"/>
      <c r="B10" s="781"/>
      <c r="C10" s="776"/>
      <c r="D10" s="782" t="s">
        <v>456</v>
      </c>
    </row>
    <row r="11" spans="1:4" ht="12.75" customHeight="1">
      <c r="A11" s="1009" t="s">
        <v>522</v>
      </c>
      <c r="B11" s="1009" t="s">
        <v>27</v>
      </c>
      <c r="C11" s="1009" t="s">
        <v>552</v>
      </c>
      <c r="D11" s="1009" t="s">
        <v>525</v>
      </c>
    </row>
    <row r="12" spans="1:4" ht="12.75">
      <c r="A12" s="1010"/>
      <c r="B12" s="1010"/>
      <c r="C12" s="1010"/>
      <c r="D12" s="1010"/>
    </row>
    <row r="13" spans="1:4" ht="12.75">
      <c r="A13" s="783">
        <v>1</v>
      </c>
      <c r="B13" s="783">
        <v>2</v>
      </c>
      <c r="C13" s="783">
        <v>3</v>
      </c>
      <c r="D13" s="783">
        <v>4</v>
      </c>
    </row>
    <row r="14" spans="1:4" ht="22.5" customHeight="1">
      <c r="A14" s="784" t="s">
        <v>457</v>
      </c>
      <c r="B14" s="785">
        <v>-208000000</v>
      </c>
      <c r="C14" s="785">
        <v>-148174366</v>
      </c>
      <c r="D14" s="786">
        <v>-15179563</v>
      </c>
    </row>
    <row r="15" spans="1:4" ht="6.75" customHeight="1">
      <c r="A15" s="787"/>
      <c r="B15" s="788"/>
      <c r="C15" s="789"/>
      <c r="D15" s="790"/>
    </row>
    <row r="16" spans="1:4" ht="15.75">
      <c r="A16" s="784" t="s">
        <v>458</v>
      </c>
      <c r="B16" s="785">
        <v>-245310818</v>
      </c>
      <c r="C16" s="785">
        <v>-196585406</v>
      </c>
      <c r="D16" s="786">
        <v>-23721235</v>
      </c>
    </row>
    <row r="17" spans="1:4" ht="12.75">
      <c r="A17" s="791" t="s">
        <v>459</v>
      </c>
      <c r="B17" s="792">
        <v>-118495739</v>
      </c>
      <c r="C17" s="792">
        <v>-189777547</v>
      </c>
      <c r="D17" s="793">
        <v>-18138365</v>
      </c>
    </row>
    <row r="18" spans="1:4" ht="12.75">
      <c r="A18" s="794" t="s">
        <v>460</v>
      </c>
      <c r="B18" s="795">
        <v>-22600000</v>
      </c>
      <c r="C18" s="795">
        <v>-144081490</v>
      </c>
      <c r="D18" s="796">
        <v>-5318964</v>
      </c>
    </row>
    <row r="19" spans="1:4" ht="12.75">
      <c r="A19" s="797" t="s">
        <v>461</v>
      </c>
      <c r="B19" s="798">
        <v>0</v>
      </c>
      <c r="C19" s="798">
        <v>0</v>
      </c>
      <c r="D19" s="799">
        <v>0</v>
      </c>
    </row>
    <row r="20" spans="1:4" ht="12.75">
      <c r="A20" s="797" t="s">
        <v>462</v>
      </c>
      <c r="B20" s="798">
        <v>-22600000</v>
      </c>
      <c r="C20" s="798">
        <v>-144081490</v>
      </c>
      <c r="D20" s="799">
        <v>-5318964</v>
      </c>
    </row>
    <row r="21" spans="1:4" ht="12.75">
      <c r="A21" s="800" t="s">
        <v>463</v>
      </c>
      <c r="B21" s="798">
        <v>-22600000</v>
      </c>
      <c r="C21" s="798">
        <v>-9581490.2</v>
      </c>
      <c r="D21" s="799">
        <v>-5318964.49</v>
      </c>
    </row>
    <row r="22" spans="1:4" ht="7.5" customHeight="1">
      <c r="A22" s="797"/>
      <c r="B22" s="798"/>
      <c r="C22" s="798"/>
      <c r="D22" s="799"/>
    </row>
    <row r="23" spans="1:4" ht="12.75">
      <c r="A23" s="794" t="s">
        <v>464</v>
      </c>
      <c r="B23" s="795">
        <v>0</v>
      </c>
      <c r="C23" s="795">
        <v>0</v>
      </c>
      <c r="D23" s="796">
        <v>0</v>
      </c>
    </row>
    <row r="24" spans="1:4" ht="7.5" customHeight="1">
      <c r="A24" s="801"/>
      <c r="B24" s="798"/>
      <c r="C24" s="798"/>
      <c r="D24" s="799"/>
    </row>
    <row r="25" spans="1:4" ht="12.75">
      <c r="A25" s="794" t="s">
        <v>465</v>
      </c>
      <c r="B25" s="795">
        <v>-95895739</v>
      </c>
      <c r="C25" s="795">
        <v>-45696057</v>
      </c>
      <c r="D25" s="796">
        <v>-12819401</v>
      </c>
    </row>
    <row r="26" spans="1:4" ht="12.75">
      <c r="A26" s="797" t="s">
        <v>466</v>
      </c>
      <c r="B26" s="802">
        <v>-95895739</v>
      </c>
      <c r="C26" s="802">
        <v>-45696057</v>
      </c>
      <c r="D26" s="803">
        <v>-12819401</v>
      </c>
    </row>
    <row r="27" spans="1:4" ht="12.75">
      <c r="A27" s="804" t="s">
        <v>467</v>
      </c>
      <c r="B27" s="805">
        <v>-1000000</v>
      </c>
      <c r="C27" s="805">
        <v>-2725729</v>
      </c>
      <c r="D27" s="803">
        <v>0</v>
      </c>
    </row>
    <row r="28" spans="1:4" ht="12.75">
      <c r="A28" s="804" t="s">
        <v>468</v>
      </c>
      <c r="B28" s="805">
        <v>-79895739</v>
      </c>
      <c r="C28" s="805">
        <v>-41668772</v>
      </c>
      <c r="D28" s="803">
        <v>-12735178</v>
      </c>
    </row>
    <row r="29" spans="1:4" ht="12.75">
      <c r="A29" s="804" t="s">
        <v>469</v>
      </c>
      <c r="B29" s="805">
        <v>-15000000</v>
      </c>
      <c r="C29" s="805">
        <v>-1301556</v>
      </c>
      <c r="D29" s="803">
        <v>-84223</v>
      </c>
    </row>
    <row r="30" spans="1:4" ht="12.75">
      <c r="A30" s="806" t="s">
        <v>470</v>
      </c>
      <c r="B30" s="802">
        <v>0</v>
      </c>
      <c r="C30" s="802">
        <v>0</v>
      </c>
      <c r="D30" s="807">
        <v>0</v>
      </c>
    </row>
    <row r="31" spans="1:4" ht="7.5" customHeight="1">
      <c r="A31" s="808"/>
      <c r="B31" s="802"/>
      <c r="C31" s="802"/>
      <c r="D31" s="807"/>
    </row>
    <row r="32" spans="1:4" ht="12.75">
      <c r="A32" s="809" t="s">
        <v>471</v>
      </c>
      <c r="B32" s="810">
        <v>-116815079</v>
      </c>
      <c r="C32" s="810">
        <v>-2773358</v>
      </c>
      <c r="D32" s="811">
        <v>-1615135</v>
      </c>
    </row>
    <row r="33" spans="1:4" ht="7.5" customHeight="1">
      <c r="A33" s="808"/>
      <c r="B33" s="802"/>
      <c r="C33" s="802"/>
      <c r="D33" s="807"/>
    </row>
    <row r="34" spans="1:4" ht="12.75">
      <c r="A34" s="809" t="s">
        <v>472</v>
      </c>
      <c r="B34" s="810">
        <v>-10000000</v>
      </c>
      <c r="C34" s="810">
        <v>-4034501</v>
      </c>
      <c r="D34" s="811">
        <v>-3967735</v>
      </c>
    </row>
    <row r="35" spans="1:4" ht="12.75">
      <c r="A35" s="800" t="s">
        <v>409</v>
      </c>
      <c r="B35" s="798">
        <v>-10000000</v>
      </c>
      <c r="C35" s="798">
        <v>-4034500.85</v>
      </c>
      <c r="D35" s="799">
        <v>-3967734.5</v>
      </c>
    </row>
    <row r="36" spans="1:4" ht="7.5" customHeight="1">
      <c r="A36" s="812"/>
      <c r="B36" s="813"/>
      <c r="C36" s="813"/>
      <c r="D36" s="814"/>
    </row>
    <row r="37" spans="1:4" ht="15.75">
      <c r="A37" s="784" t="s">
        <v>473</v>
      </c>
      <c r="B37" s="785">
        <v>37310818</v>
      </c>
      <c r="C37" s="785">
        <v>48411040</v>
      </c>
      <c r="D37" s="786">
        <v>8541672</v>
      </c>
    </row>
    <row r="38" spans="1:4" ht="12.75">
      <c r="A38" s="815" t="s">
        <v>459</v>
      </c>
      <c r="B38" s="816">
        <v>35265739</v>
      </c>
      <c r="C38" s="816">
        <v>46307643</v>
      </c>
      <c r="D38" s="817">
        <v>8200438</v>
      </c>
    </row>
    <row r="39" spans="1:4" ht="12.75">
      <c r="A39" s="809" t="s">
        <v>460</v>
      </c>
      <c r="B39" s="810">
        <v>5160004</v>
      </c>
      <c r="C39" s="810">
        <v>10610644</v>
      </c>
      <c r="D39" s="811">
        <v>1408147</v>
      </c>
    </row>
    <row r="40" spans="1:4" ht="12.75">
      <c r="A40" s="806" t="s">
        <v>461</v>
      </c>
      <c r="B40" s="802">
        <v>2603640</v>
      </c>
      <c r="C40" s="802">
        <v>992143</v>
      </c>
      <c r="D40" s="807">
        <v>230907</v>
      </c>
    </row>
    <row r="41" spans="1:4" ht="12.75">
      <c r="A41" s="804" t="s">
        <v>474</v>
      </c>
      <c r="B41" s="805">
        <v>2603640</v>
      </c>
      <c r="C41" s="805">
        <v>992143</v>
      </c>
      <c r="D41" s="803">
        <v>230907</v>
      </c>
    </row>
    <row r="42" spans="1:4" ht="12.75">
      <c r="A42" s="806" t="s">
        <v>462</v>
      </c>
      <c r="B42" s="802">
        <v>2556364</v>
      </c>
      <c r="C42" s="802">
        <v>9618501</v>
      </c>
      <c r="D42" s="807">
        <v>1177240</v>
      </c>
    </row>
    <row r="43" spans="1:4" ht="7.5" customHeight="1">
      <c r="A43" s="806"/>
      <c r="B43" s="802"/>
      <c r="C43" s="802"/>
      <c r="D43" s="807"/>
    </row>
    <row r="44" spans="1:4" ht="12.75">
      <c r="A44" s="809" t="s">
        <v>464</v>
      </c>
      <c r="B44" s="810">
        <v>209996</v>
      </c>
      <c r="C44" s="810">
        <v>120326</v>
      </c>
      <c r="D44" s="811">
        <v>0</v>
      </c>
    </row>
    <row r="45" spans="1:4" ht="12.75">
      <c r="A45" s="806" t="s">
        <v>1046</v>
      </c>
      <c r="B45" s="810">
        <v>209996</v>
      </c>
      <c r="C45" s="810">
        <v>120326.25</v>
      </c>
      <c r="D45" s="811">
        <v>0</v>
      </c>
    </row>
    <row r="46" spans="1:4" ht="7.5" customHeight="1">
      <c r="A46" s="808"/>
      <c r="B46" s="802"/>
      <c r="C46" s="802"/>
      <c r="D46" s="807"/>
    </row>
    <row r="47" spans="1:4" ht="12.75">
      <c r="A47" s="809" t="s">
        <v>465</v>
      </c>
      <c r="B47" s="810">
        <v>29895739</v>
      </c>
      <c r="C47" s="810">
        <v>35576673</v>
      </c>
      <c r="D47" s="811">
        <v>6792291</v>
      </c>
    </row>
    <row r="48" spans="1:4" ht="12.75">
      <c r="A48" s="806" t="s">
        <v>466</v>
      </c>
      <c r="B48" s="802">
        <v>29895739</v>
      </c>
      <c r="C48" s="802">
        <v>35496144</v>
      </c>
      <c r="D48" s="807">
        <v>6792291</v>
      </c>
    </row>
    <row r="49" spans="1:4" ht="12.75">
      <c r="A49" s="804" t="s">
        <v>467</v>
      </c>
      <c r="B49" s="805">
        <v>500598</v>
      </c>
      <c r="C49" s="805">
        <v>2663159</v>
      </c>
      <c r="D49" s="803">
        <v>309779</v>
      </c>
    </row>
    <row r="50" spans="1:4" ht="12.75">
      <c r="A50" s="804" t="s">
        <v>468</v>
      </c>
      <c r="B50" s="805">
        <v>4290067</v>
      </c>
      <c r="C50" s="805">
        <v>13876675</v>
      </c>
      <c r="D50" s="803">
        <v>2398246</v>
      </c>
    </row>
    <row r="51" spans="1:4" ht="12.75">
      <c r="A51" s="804" t="s">
        <v>469</v>
      </c>
      <c r="B51" s="805">
        <v>25105074</v>
      </c>
      <c r="C51" s="805">
        <v>18956310</v>
      </c>
      <c r="D51" s="803">
        <v>4084266</v>
      </c>
    </row>
    <row r="52" spans="1:4" ht="12.75">
      <c r="A52" s="804" t="s">
        <v>475</v>
      </c>
      <c r="B52" s="805">
        <v>0</v>
      </c>
      <c r="C52" s="805">
        <v>0</v>
      </c>
      <c r="D52" s="803">
        <v>0</v>
      </c>
    </row>
    <row r="53" spans="1:4" ht="12.75">
      <c r="A53" s="806" t="s">
        <v>470</v>
      </c>
      <c r="B53" s="802">
        <v>0</v>
      </c>
      <c r="C53" s="802">
        <v>80529</v>
      </c>
      <c r="D53" s="807">
        <v>0</v>
      </c>
    </row>
    <row r="54" spans="1:4" ht="7.5" customHeight="1">
      <c r="A54" s="808"/>
      <c r="B54" s="802"/>
      <c r="C54" s="802"/>
      <c r="D54" s="807"/>
    </row>
    <row r="55" spans="1:4" ht="12.75">
      <c r="A55" s="809" t="s">
        <v>471</v>
      </c>
      <c r="B55" s="810">
        <v>1722018</v>
      </c>
      <c r="C55" s="810">
        <v>1851539</v>
      </c>
      <c r="D55" s="811">
        <v>341234</v>
      </c>
    </row>
    <row r="56" spans="1:4" ht="12.75">
      <c r="A56" s="818" t="s">
        <v>472</v>
      </c>
      <c r="B56" s="819">
        <v>323061</v>
      </c>
      <c r="C56" s="819">
        <v>251858</v>
      </c>
      <c r="D56" s="820">
        <v>0</v>
      </c>
    </row>
    <row r="57" spans="1:4" ht="12.75">
      <c r="A57" s="1015"/>
      <c r="B57" s="1015"/>
      <c r="C57" s="1015"/>
      <c r="D57" s="1015"/>
    </row>
    <row r="58" spans="1:4" ht="34.5" customHeight="1">
      <c r="A58" s="821"/>
      <c r="D58" s="822"/>
    </row>
    <row r="59" spans="1:4" ht="12.75">
      <c r="A59" s="823" t="s">
        <v>345</v>
      </c>
      <c r="B59" s="824"/>
      <c r="C59" s="824"/>
      <c r="D59" s="782" t="s">
        <v>544</v>
      </c>
    </row>
    <row r="60" ht="12.75">
      <c r="A60" s="772" t="s">
        <v>850</v>
      </c>
    </row>
    <row r="61" ht="27.75" customHeight="1">
      <c r="A61" s="821"/>
    </row>
    <row r="62" ht="12.75">
      <c r="A62" s="825" t="s">
        <v>416</v>
      </c>
    </row>
  </sheetData>
  <mergeCells count="12">
    <mergeCell ref="A57:D57"/>
    <mergeCell ref="D11:D12"/>
    <mergeCell ref="A1:D1"/>
    <mergeCell ref="A2:D2"/>
    <mergeCell ref="A3:D3"/>
    <mergeCell ref="A4:D4"/>
    <mergeCell ref="A6:D6"/>
    <mergeCell ref="A7:D7"/>
    <mergeCell ref="A8:D8"/>
    <mergeCell ref="A11:A12"/>
    <mergeCell ref="B11:B12"/>
    <mergeCell ref="C11:C12"/>
  </mergeCells>
  <conditionalFormatting sqref="D58:D59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94" useFirstPageNumber="1" fitToHeight="1" fitToWidth="1" horizontalDpi="600" verticalDpi="600" orientation="portrait" paperSize="9" scale="76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B139"/>
  <sheetViews>
    <sheetView showGridLines="0" zoomScaleSheetLayoutView="100" workbookViewId="0" topLeftCell="A1">
      <selection activeCell="A11" sqref="A11:F11"/>
    </sheetView>
  </sheetViews>
  <sheetFormatPr defaultColWidth="9.140625" defaultRowHeight="12.75"/>
  <cols>
    <col min="1" max="1" width="11.140625" style="537" customWidth="1"/>
    <col min="2" max="2" width="49.00390625" style="538" customWidth="1"/>
    <col min="3" max="3" width="12.57421875" style="540" customWidth="1"/>
    <col min="4" max="4" width="12.140625" style="540" customWidth="1"/>
    <col min="5" max="5" width="10.140625" style="540" customWidth="1"/>
    <col min="6" max="6" width="11.57421875" style="540" customWidth="1"/>
    <col min="7" max="7" width="10.8515625" style="64" customWidth="1"/>
    <col min="8" max="16384" width="9.140625" style="64" customWidth="1"/>
  </cols>
  <sheetData>
    <row r="4" spans="1:6" ht="15.75">
      <c r="A4" s="990" t="s">
        <v>476</v>
      </c>
      <c r="B4" s="990"/>
      <c r="C4" s="990"/>
      <c r="D4" s="990"/>
      <c r="E4" s="990"/>
      <c r="F4" s="990"/>
    </row>
    <row r="5" s="513" customFormat="1" ht="15"/>
    <row r="6" spans="1:6" s="142" customFormat="1" ht="15" customHeight="1">
      <c r="A6" s="921" t="s">
        <v>513</v>
      </c>
      <c r="B6" s="921"/>
      <c r="C6" s="921"/>
      <c r="D6" s="921"/>
      <c r="E6" s="921"/>
      <c r="F6" s="921"/>
    </row>
    <row r="7" spans="1:6" s="142" customFormat="1" ht="26.25" customHeight="1">
      <c r="A7" s="991" t="s">
        <v>514</v>
      </c>
      <c r="B7" s="991"/>
      <c r="C7" s="991"/>
      <c r="D7" s="991"/>
      <c r="E7" s="991"/>
      <c r="F7" s="991"/>
    </row>
    <row r="8" spans="1:6" s="142" customFormat="1" ht="12.75">
      <c r="A8" s="990" t="s">
        <v>515</v>
      </c>
      <c r="B8" s="990"/>
      <c r="C8" s="990"/>
      <c r="D8" s="990"/>
      <c r="E8" s="990"/>
      <c r="F8" s="990"/>
    </row>
    <row r="9" spans="1:6" s="142" customFormat="1" ht="12.75">
      <c r="A9" s="685" t="s">
        <v>516</v>
      </c>
      <c r="B9" s="686"/>
      <c r="C9" s="686"/>
      <c r="F9" s="687" t="s">
        <v>477</v>
      </c>
    </row>
    <row r="10" spans="1:53" s="469" customFormat="1" ht="17.25" customHeight="1">
      <c r="A10" s="1016" t="s">
        <v>518</v>
      </c>
      <c r="B10" s="1016"/>
      <c r="C10" s="1016"/>
      <c r="D10" s="1016"/>
      <c r="E10" s="1016"/>
      <c r="F10" s="101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1:53" s="469" customFormat="1" ht="29.25" customHeight="1">
      <c r="A11" s="1017" t="s">
        <v>478</v>
      </c>
      <c r="B11" s="1018"/>
      <c r="C11" s="1018"/>
      <c r="D11" s="1018"/>
      <c r="E11" s="1018"/>
      <c r="F11" s="1018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1:53" s="469" customFormat="1" ht="17.25" customHeight="1">
      <c r="A12" s="927" t="s">
        <v>628</v>
      </c>
      <c r="B12" s="927"/>
      <c r="C12" s="927"/>
      <c r="D12" s="927"/>
      <c r="E12" s="927"/>
      <c r="F12" s="927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</row>
    <row r="13" spans="2:48" s="469" customFormat="1" ht="12.75">
      <c r="B13" s="534"/>
      <c r="C13" s="535"/>
      <c r="D13" s="536"/>
      <c r="F13" s="65" t="s">
        <v>479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</row>
    <row r="14" spans="3:6" ht="12.75" customHeight="1">
      <c r="C14" s="539"/>
      <c r="D14" s="539"/>
      <c r="F14" s="648" t="s">
        <v>549</v>
      </c>
    </row>
    <row r="15" spans="1:6" ht="46.5" customHeight="1">
      <c r="A15" s="73" t="s">
        <v>630</v>
      </c>
      <c r="B15" s="73" t="s">
        <v>550</v>
      </c>
      <c r="C15" s="542" t="s">
        <v>27</v>
      </c>
      <c r="D15" s="542" t="s">
        <v>552</v>
      </c>
      <c r="E15" s="542" t="s">
        <v>86</v>
      </c>
      <c r="F15" s="542" t="s">
        <v>525</v>
      </c>
    </row>
    <row r="16" spans="1:6" s="67" customFormat="1" ht="12.75">
      <c r="A16" s="543">
        <v>1</v>
      </c>
      <c r="B16" s="542">
        <v>2</v>
      </c>
      <c r="C16" s="543">
        <v>3</v>
      </c>
      <c r="D16" s="543">
        <v>4</v>
      </c>
      <c r="E16" s="543">
        <v>5</v>
      </c>
      <c r="F16" s="543">
        <v>6</v>
      </c>
    </row>
    <row r="17" spans="1:6" s="548" customFormat="1" ht="12.75">
      <c r="A17" s="561" t="s">
        <v>480</v>
      </c>
      <c r="B17" s="564" t="s">
        <v>481</v>
      </c>
      <c r="C17" s="571">
        <v>163367977</v>
      </c>
      <c r="D17" s="571">
        <v>150302602</v>
      </c>
      <c r="E17" s="651">
        <v>92.00248712145098</v>
      </c>
      <c r="F17" s="571">
        <v>21579651</v>
      </c>
    </row>
    <row r="18" spans="1:6" s="548" customFormat="1" ht="18" customHeight="1">
      <c r="A18" s="561" t="s">
        <v>719</v>
      </c>
      <c r="B18" s="564" t="s">
        <v>347</v>
      </c>
      <c r="C18" s="571">
        <v>94594650</v>
      </c>
      <c r="D18" s="571">
        <v>90415891</v>
      </c>
      <c r="E18" s="651">
        <v>95.58245735884641</v>
      </c>
      <c r="F18" s="571">
        <v>13723293</v>
      </c>
    </row>
    <row r="19" spans="1:6" s="548" customFormat="1" ht="12.75">
      <c r="A19" s="561" t="s">
        <v>482</v>
      </c>
      <c r="B19" s="564" t="s">
        <v>483</v>
      </c>
      <c r="C19" s="571">
        <v>94594650</v>
      </c>
      <c r="D19" s="571">
        <v>90415891</v>
      </c>
      <c r="E19" s="651">
        <v>95.58245735884641</v>
      </c>
      <c r="F19" s="571">
        <v>13723293</v>
      </c>
    </row>
    <row r="20" spans="1:6" s="548" customFormat="1" ht="25.5">
      <c r="A20" s="72" t="s">
        <v>484</v>
      </c>
      <c r="B20" s="560" t="s">
        <v>485</v>
      </c>
      <c r="C20" s="568">
        <v>94594650</v>
      </c>
      <c r="D20" s="568">
        <v>90415891</v>
      </c>
      <c r="E20" s="552">
        <v>95.58245735884641</v>
      </c>
      <c r="F20" s="568">
        <v>13723293</v>
      </c>
    </row>
    <row r="21" spans="1:6" s="548" customFormat="1" ht="51">
      <c r="A21" s="72" t="s">
        <v>486</v>
      </c>
      <c r="B21" s="560" t="s">
        <v>487</v>
      </c>
      <c r="C21" s="568">
        <v>83200868</v>
      </c>
      <c r="D21" s="568">
        <v>73971215</v>
      </c>
      <c r="E21" s="552">
        <v>88.90678279942945</v>
      </c>
      <c r="F21" s="568">
        <v>11698392</v>
      </c>
    </row>
    <row r="22" spans="1:6" s="548" customFormat="1" ht="38.25">
      <c r="A22" s="72" t="s">
        <v>488</v>
      </c>
      <c r="B22" s="560" t="s">
        <v>489</v>
      </c>
      <c r="C22" s="568">
        <v>11393782</v>
      </c>
      <c r="D22" s="568">
        <v>16444676</v>
      </c>
      <c r="E22" s="552">
        <v>144.330267157999</v>
      </c>
      <c r="F22" s="568">
        <v>2024901</v>
      </c>
    </row>
    <row r="23" spans="1:6" s="548" customFormat="1" ht="25.5">
      <c r="A23" s="561" t="s">
        <v>490</v>
      </c>
      <c r="B23" s="564" t="s">
        <v>491</v>
      </c>
      <c r="C23" s="571">
        <v>67446460</v>
      </c>
      <c r="D23" s="571">
        <v>57586089</v>
      </c>
      <c r="E23" s="651">
        <v>85.38044695006974</v>
      </c>
      <c r="F23" s="571">
        <v>7779189</v>
      </c>
    </row>
    <row r="24" spans="1:6" s="548" customFormat="1" ht="12.75">
      <c r="A24" s="561" t="s">
        <v>158</v>
      </c>
      <c r="B24" s="564" t="s">
        <v>578</v>
      </c>
      <c r="C24" s="571">
        <v>1326867</v>
      </c>
      <c r="D24" s="571">
        <v>2300622</v>
      </c>
      <c r="E24" s="651">
        <v>173.38753620370392</v>
      </c>
      <c r="F24" s="571">
        <v>77169</v>
      </c>
    </row>
    <row r="25" spans="1:6" s="67" customFormat="1" ht="12.75">
      <c r="A25" s="583" t="s">
        <v>282</v>
      </c>
      <c r="B25" s="564" t="s">
        <v>492</v>
      </c>
      <c r="C25" s="571">
        <v>175682362</v>
      </c>
      <c r="D25" s="571">
        <v>128920330</v>
      </c>
      <c r="E25" s="651">
        <v>73.38262562749469</v>
      </c>
      <c r="F25" s="571">
        <v>14597498</v>
      </c>
    </row>
    <row r="26" spans="1:6" s="67" customFormat="1" ht="12.75">
      <c r="A26" s="596" t="s">
        <v>971</v>
      </c>
      <c r="B26" s="550" t="s">
        <v>493</v>
      </c>
      <c r="C26" s="551">
        <v>4399394</v>
      </c>
      <c r="D26" s="551">
        <v>3489903</v>
      </c>
      <c r="E26" s="552">
        <v>79.32690275069703</v>
      </c>
      <c r="F26" s="551">
        <v>235118</v>
      </c>
    </row>
    <row r="27" spans="1:6" s="67" customFormat="1" ht="12.75">
      <c r="A27" s="596" t="s">
        <v>973</v>
      </c>
      <c r="B27" s="550" t="s">
        <v>974</v>
      </c>
      <c r="C27" s="551">
        <v>2709587</v>
      </c>
      <c r="D27" s="551">
        <v>1319044</v>
      </c>
      <c r="E27" s="552">
        <v>48.68062918813826</v>
      </c>
      <c r="F27" s="551">
        <v>169543</v>
      </c>
    </row>
    <row r="28" spans="1:6" s="67" customFormat="1" ht="12.75">
      <c r="A28" s="669" t="s">
        <v>975</v>
      </c>
      <c r="B28" s="649" t="s">
        <v>976</v>
      </c>
      <c r="C28" s="568">
        <v>0</v>
      </c>
      <c r="D28" s="568">
        <v>294490</v>
      </c>
      <c r="E28" s="650">
        <v>0</v>
      </c>
      <c r="F28" s="568">
        <v>57578</v>
      </c>
    </row>
    <row r="29" spans="1:6" s="67" customFormat="1" ht="12.75">
      <c r="A29" s="669" t="s">
        <v>977</v>
      </c>
      <c r="B29" s="649" t="s">
        <v>978</v>
      </c>
      <c r="C29" s="568">
        <v>5606372</v>
      </c>
      <c r="D29" s="568">
        <v>10296648</v>
      </c>
      <c r="E29" s="650">
        <v>183.65973574354325</v>
      </c>
      <c r="F29" s="568">
        <v>1194232</v>
      </c>
    </row>
    <row r="30" spans="1:6" s="548" customFormat="1" ht="12.75">
      <c r="A30" s="669" t="s">
        <v>983</v>
      </c>
      <c r="B30" s="649" t="s">
        <v>18</v>
      </c>
      <c r="C30" s="568">
        <v>162967009</v>
      </c>
      <c r="D30" s="568">
        <v>113520245</v>
      </c>
      <c r="E30" s="650">
        <v>69.65842086480215</v>
      </c>
      <c r="F30" s="568">
        <v>12941027</v>
      </c>
    </row>
    <row r="31" spans="1:6" s="67" customFormat="1" ht="12.75">
      <c r="A31" s="585"/>
      <c r="B31" s="564" t="s">
        <v>494</v>
      </c>
      <c r="C31" s="571">
        <v>175682362</v>
      </c>
      <c r="D31" s="571">
        <v>128920330</v>
      </c>
      <c r="E31" s="651">
        <v>73.38262562749469</v>
      </c>
      <c r="F31" s="571">
        <v>14597498</v>
      </c>
    </row>
    <row r="32" spans="1:9" s="66" customFormat="1" ht="12.75" customHeight="1">
      <c r="A32" s="586" t="s">
        <v>89</v>
      </c>
      <c r="B32" s="586" t="s">
        <v>285</v>
      </c>
      <c r="C32" s="587">
        <v>170193981</v>
      </c>
      <c r="D32" s="587">
        <v>126328737</v>
      </c>
      <c r="E32" s="651">
        <v>74.22632472531447</v>
      </c>
      <c r="F32" s="587">
        <v>13876576</v>
      </c>
      <c r="G32" s="548"/>
      <c r="H32" s="548"/>
      <c r="I32" s="548"/>
    </row>
    <row r="33" spans="1:7" s="588" customFormat="1" ht="12.75" customHeight="1">
      <c r="A33" s="479" t="s">
        <v>91</v>
      </c>
      <c r="B33" s="479" t="s">
        <v>286</v>
      </c>
      <c r="C33" s="587">
        <v>149352899</v>
      </c>
      <c r="D33" s="587">
        <v>101336224</v>
      </c>
      <c r="E33" s="651">
        <v>67.85018883362953</v>
      </c>
      <c r="F33" s="587">
        <v>11092942</v>
      </c>
      <c r="G33" s="548"/>
    </row>
    <row r="34" spans="1:6" s="67" customFormat="1" ht="12.75">
      <c r="A34" s="671">
        <v>1000</v>
      </c>
      <c r="B34" s="672" t="s">
        <v>287</v>
      </c>
      <c r="C34" s="568">
        <v>108574885</v>
      </c>
      <c r="D34" s="568">
        <v>72530018</v>
      </c>
      <c r="E34" s="650">
        <v>66.80183727571989</v>
      </c>
      <c r="F34" s="568">
        <v>7396327</v>
      </c>
    </row>
    <row r="35" spans="1:6" s="67" customFormat="1" ht="12.75">
      <c r="A35" s="601" t="s">
        <v>884</v>
      </c>
      <c r="B35" s="501" t="s">
        <v>885</v>
      </c>
      <c r="C35" s="568">
        <v>87546606</v>
      </c>
      <c r="D35" s="568">
        <v>59087641</v>
      </c>
      <c r="E35" s="650">
        <v>67.49278321537673</v>
      </c>
      <c r="F35" s="568">
        <v>6070347</v>
      </c>
    </row>
    <row r="36" spans="1:6" s="67" customFormat="1" ht="25.5">
      <c r="A36" s="601" t="s">
        <v>886</v>
      </c>
      <c r="B36" s="560" t="s">
        <v>887</v>
      </c>
      <c r="C36" s="568">
        <v>20844222</v>
      </c>
      <c r="D36" s="568">
        <v>13442377</v>
      </c>
      <c r="E36" s="650">
        <v>64.48970366943895</v>
      </c>
      <c r="F36" s="568">
        <v>1325980</v>
      </c>
    </row>
    <row r="37" spans="1:6" s="67" customFormat="1" ht="12.75">
      <c r="A37" s="671">
        <v>2000</v>
      </c>
      <c r="B37" s="649" t="s">
        <v>889</v>
      </c>
      <c r="C37" s="568">
        <v>40778014</v>
      </c>
      <c r="D37" s="568">
        <v>28806206</v>
      </c>
      <c r="E37" s="650">
        <v>70.64151285052773</v>
      </c>
      <c r="F37" s="568">
        <v>3696615</v>
      </c>
    </row>
    <row r="38" spans="1:6" s="67" customFormat="1" ht="12.75">
      <c r="A38" s="826">
        <v>2100</v>
      </c>
      <c r="B38" s="649" t="s">
        <v>891</v>
      </c>
      <c r="C38" s="568">
        <v>2977195</v>
      </c>
      <c r="D38" s="568">
        <v>2500651</v>
      </c>
      <c r="E38" s="650">
        <v>83.99352410574383</v>
      </c>
      <c r="F38" s="568">
        <v>395141</v>
      </c>
    </row>
    <row r="39" spans="1:6" s="67" customFormat="1" ht="12.75">
      <c r="A39" s="826">
        <v>2200</v>
      </c>
      <c r="B39" s="649" t="s">
        <v>893</v>
      </c>
      <c r="C39" s="568">
        <v>29496964</v>
      </c>
      <c r="D39" s="568">
        <v>21050870</v>
      </c>
      <c r="E39" s="650">
        <v>71.36622602922796</v>
      </c>
      <c r="F39" s="568">
        <v>2502176</v>
      </c>
    </row>
    <row r="40" spans="1:6" s="67" customFormat="1" ht="25.5">
      <c r="A40" s="826">
        <v>2300</v>
      </c>
      <c r="B40" s="649" t="s">
        <v>495</v>
      </c>
      <c r="C40" s="568">
        <v>4831254</v>
      </c>
      <c r="D40" s="568">
        <v>3651798</v>
      </c>
      <c r="E40" s="650">
        <v>75.58695941053813</v>
      </c>
      <c r="F40" s="568">
        <v>622140</v>
      </c>
    </row>
    <row r="41" spans="1:6" s="67" customFormat="1" ht="12.75">
      <c r="A41" s="826">
        <v>2400</v>
      </c>
      <c r="B41" s="649" t="s">
        <v>897</v>
      </c>
      <c r="C41" s="568">
        <v>201314</v>
      </c>
      <c r="D41" s="568">
        <v>77034</v>
      </c>
      <c r="E41" s="650">
        <v>38.265595040583364</v>
      </c>
      <c r="F41" s="568">
        <v>7913</v>
      </c>
    </row>
    <row r="42" spans="1:9" s="67" customFormat="1" ht="12.75">
      <c r="A42" s="826">
        <v>2500</v>
      </c>
      <c r="B42" s="649" t="s">
        <v>899</v>
      </c>
      <c r="C42" s="568">
        <v>1645773</v>
      </c>
      <c r="D42" s="568">
        <v>1525853</v>
      </c>
      <c r="E42" s="650">
        <v>92.71345440713877</v>
      </c>
      <c r="F42" s="568">
        <v>169245</v>
      </c>
      <c r="I42" s="650"/>
    </row>
    <row r="43" spans="1:6" s="67" customFormat="1" ht="25.5">
      <c r="A43" s="826">
        <v>2800</v>
      </c>
      <c r="B43" s="649" t="s">
        <v>496</v>
      </c>
      <c r="C43" s="568">
        <v>312485</v>
      </c>
      <c r="D43" s="568">
        <v>0</v>
      </c>
      <c r="E43" s="650">
        <v>0</v>
      </c>
      <c r="F43" s="568">
        <v>0</v>
      </c>
    </row>
    <row r="44" spans="1:6" s="67" customFormat="1" ht="12.75">
      <c r="A44" s="694" t="s">
        <v>291</v>
      </c>
      <c r="B44" s="545" t="s">
        <v>1027</v>
      </c>
      <c r="C44" s="546">
        <v>93168</v>
      </c>
      <c r="D44" s="546">
        <v>79099</v>
      </c>
      <c r="E44" s="547">
        <v>84.89932165550404</v>
      </c>
      <c r="F44" s="546">
        <v>13430</v>
      </c>
    </row>
    <row r="45" spans="1:6" s="67" customFormat="1" ht="12.75">
      <c r="A45" s="671">
        <v>4000</v>
      </c>
      <c r="B45" s="550" t="s">
        <v>1027</v>
      </c>
      <c r="C45" s="568">
        <v>93168</v>
      </c>
      <c r="D45" s="568">
        <v>79099</v>
      </c>
      <c r="E45" s="650">
        <v>84.89932165550404</v>
      </c>
      <c r="F45" s="568">
        <v>13430</v>
      </c>
    </row>
    <row r="46" spans="1:7" s="588" customFormat="1" ht="12.75" customHeight="1">
      <c r="A46" s="597" t="s">
        <v>300</v>
      </c>
      <c r="B46" s="478" t="s">
        <v>909</v>
      </c>
      <c r="C46" s="587">
        <v>19361665</v>
      </c>
      <c r="D46" s="587">
        <v>23894114</v>
      </c>
      <c r="E46" s="547">
        <v>123.40939686746981</v>
      </c>
      <c r="F46" s="587">
        <v>2655371</v>
      </c>
      <c r="G46" s="548"/>
    </row>
    <row r="47" spans="1:6" s="67" customFormat="1" ht="12.75">
      <c r="A47" s="671">
        <v>3000</v>
      </c>
      <c r="B47" s="649" t="s">
        <v>911</v>
      </c>
      <c r="C47" s="568">
        <v>8215166</v>
      </c>
      <c r="D47" s="568">
        <v>12419046</v>
      </c>
      <c r="E47" s="552">
        <v>151.17218568681386</v>
      </c>
      <c r="F47" s="568">
        <v>1112272</v>
      </c>
    </row>
    <row r="48" spans="1:6" s="67" customFormat="1" ht="25.5">
      <c r="A48" s="601">
        <v>3200</v>
      </c>
      <c r="B48" s="649" t="s">
        <v>497</v>
      </c>
      <c r="C48" s="568">
        <v>2459853</v>
      </c>
      <c r="D48" s="568">
        <v>2500524</v>
      </c>
      <c r="E48" s="552">
        <v>101.6533914831496</v>
      </c>
      <c r="F48" s="568">
        <v>177134</v>
      </c>
    </row>
    <row r="49" spans="1:6" s="67" customFormat="1" ht="51" hidden="1">
      <c r="A49" s="601">
        <v>3500</v>
      </c>
      <c r="B49" s="660" t="s">
        <v>919</v>
      </c>
      <c r="C49" s="568"/>
      <c r="D49" s="568"/>
      <c r="E49" s="552" t="e">
        <v>#DIV/0!</v>
      </c>
      <c r="F49" s="568">
        <v>0</v>
      </c>
    </row>
    <row r="50" spans="1:6" s="67" customFormat="1" ht="25.5">
      <c r="A50" s="601">
        <v>3300</v>
      </c>
      <c r="B50" s="660" t="s">
        <v>302</v>
      </c>
      <c r="C50" s="568">
        <v>3271454</v>
      </c>
      <c r="D50" s="568">
        <v>9780243</v>
      </c>
      <c r="E50" s="552">
        <v>298.95706924199453</v>
      </c>
      <c r="F50" s="568">
        <v>931568</v>
      </c>
    </row>
    <row r="51" spans="1:6" s="67" customFormat="1" ht="51">
      <c r="A51" s="601">
        <v>3500</v>
      </c>
      <c r="B51" s="660" t="s">
        <v>919</v>
      </c>
      <c r="C51" s="568">
        <v>0</v>
      </c>
      <c r="D51" s="568">
        <v>138279</v>
      </c>
      <c r="E51" s="552">
        <v>0</v>
      </c>
      <c r="F51" s="568">
        <v>3570</v>
      </c>
    </row>
    <row r="52" spans="1:6" s="67" customFormat="1" ht="12.75">
      <c r="A52" s="671">
        <v>6000</v>
      </c>
      <c r="B52" s="649" t="s">
        <v>304</v>
      </c>
      <c r="C52" s="568">
        <v>11146499</v>
      </c>
      <c r="D52" s="568">
        <v>11475068</v>
      </c>
      <c r="E52" s="650">
        <v>102.9477327365301</v>
      </c>
      <c r="F52" s="568">
        <v>1543099</v>
      </c>
    </row>
    <row r="53" spans="1:6" s="67" customFormat="1" ht="12.75">
      <c r="A53" s="827">
        <v>6200</v>
      </c>
      <c r="B53" s="660" t="s">
        <v>925</v>
      </c>
      <c r="C53" s="568">
        <v>10942124</v>
      </c>
      <c r="D53" s="568">
        <v>11475068</v>
      </c>
      <c r="E53" s="650">
        <v>104.8705717463995</v>
      </c>
      <c r="F53" s="568">
        <v>1543099</v>
      </c>
    </row>
    <row r="54" spans="1:6" s="67" customFormat="1" ht="25.5">
      <c r="A54" s="694" t="s">
        <v>102</v>
      </c>
      <c r="B54" s="828" t="s">
        <v>929</v>
      </c>
      <c r="C54" s="546">
        <v>741383</v>
      </c>
      <c r="D54" s="546">
        <v>481072</v>
      </c>
      <c r="E54" s="547">
        <v>64.88845846209045</v>
      </c>
      <c r="F54" s="546">
        <v>84213</v>
      </c>
    </row>
    <row r="55" spans="1:6" s="67" customFormat="1" ht="12.75">
      <c r="A55" s="827">
        <v>7700</v>
      </c>
      <c r="B55" s="660" t="s">
        <v>933</v>
      </c>
      <c r="C55" s="568">
        <v>741383</v>
      </c>
      <c r="D55" s="568">
        <v>481072</v>
      </c>
      <c r="E55" s="650">
        <v>64.88845846209045</v>
      </c>
      <c r="F55" s="568">
        <v>84213</v>
      </c>
    </row>
    <row r="56" spans="1:6" s="67" customFormat="1" ht="12.75">
      <c r="A56" s="694" t="s">
        <v>310</v>
      </c>
      <c r="B56" s="828" t="s">
        <v>935</v>
      </c>
      <c r="C56" s="546">
        <v>644866</v>
      </c>
      <c r="D56" s="546">
        <v>538228</v>
      </c>
      <c r="E56" s="547">
        <v>83.463541262836</v>
      </c>
      <c r="F56" s="546">
        <v>30620</v>
      </c>
    </row>
    <row r="57" spans="1:6" s="67" customFormat="1" ht="38.25">
      <c r="A57" s="827">
        <v>7400</v>
      </c>
      <c r="B57" s="498" t="s">
        <v>943</v>
      </c>
      <c r="C57" s="551">
        <v>605701</v>
      </c>
      <c r="D57" s="551">
        <v>420499</v>
      </c>
      <c r="E57" s="552">
        <v>69.42352745001247</v>
      </c>
      <c r="F57" s="551">
        <v>0</v>
      </c>
    </row>
    <row r="58" spans="1:6" s="67" customFormat="1" ht="12.75">
      <c r="A58" s="827">
        <v>7500</v>
      </c>
      <c r="B58" s="660" t="s">
        <v>1022</v>
      </c>
      <c r="C58" s="568">
        <v>39165</v>
      </c>
      <c r="D58" s="568">
        <v>117729</v>
      </c>
      <c r="E58" s="650">
        <v>300.5974722328609</v>
      </c>
      <c r="F58" s="568">
        <v>30620</v>
      </c>
    </row>
    <row r="59" spans="1:8" s="66" customFormat="1" ht="12.75" customHeight="1">
      <c r="A59" s="586" t="s">
        <v>120</v>
      </c>
      <c r="B59" s="478" t="s">
        <v>945</v>
      </c>
      <c r="C59" s="602">
        <v>5488381</v>
      </c>
      <c r="D59" s="602">
        <v>2591593</v>
      </c>
      <c r="E59" s="651">
        <v>47.21962633425048</v>
      </c>
      <c r="F59" s="602">
        <v>720922</v>
      </c>
      <c r="G59" s="67"/>
      <c r="H59" s="67"/>
    </row>
    <row r="60" spans="1:8" s="588" customFormat="1" ht="12.75" customHeight="1">
      <c r="A60" s="479" t="s">
        <v>317</v>
      </c>
      <c r="B60" s="478" t="s">
        <v>947</v>
      </c>
      <c r="C60" s="602">
        <v>5488381</v>
      </c>
      <c r="D60" s="602">
        <v>2591593</v>
      </c>
      <c r="E60" s="651">
        <v>47.21962633425048</v>
      </c>
      <c r="F60" s="602">
        <v>720922</v>
      </c>
      <c r="G60" s="548"/>
      <c r="H60" s="548"/>
    </row>
    <row r="61" spans="1:12" s="67" customFormat="1" ht="12.75">
      <c r="A61" s="601">
        <v>5100</v>
      </c>
      <c r="B61" s="560" t="s">
        <v>949</v>
      </c>
      <c r="C61" s="568">
        <v>200500</v>
      </c>
      <c r="D61" s="568">
        <v>264074</v>
      </c>
      <c r="E61" s="650">
        <v>131.70773067331672</v>
      </c>
      <c r="F61" s="568">
        <v>26104</v>
      </c>
      <c r="L61" s="520"/>
    </row>
    <row r="62" spans="1:6" s="67" customFormat="1" ht="12.75">
      <c r="A62" s="601">
        <v>5200</v>
      </c>
      <c r="B62" s="560" t="s">
        <v>951</v>
      </c>
      <c r="C62" s="568">
        <v>5181393</v>
      </c>
      <c r="D62" s="568">
        <v>2327519</v>
      </c>
      <c r="E62" s="650">
        <v>44.92071919655583</v>
      </c>
      <c r="F62" s="568">
        <v>694818</v>
      </c>
    </row>
    <row r="63" spans="1:6" s="67" customFormat="1" ht="12.75">
      <c r="A63" s="606"/>
      <c r="B63" s="607" t="s">
        <v>348</v>
      </c>
      <c r="C63" s="571">
        <v>-12314385</v>
      </c>
      <c r="D63" s="571">
        <v>21382272</v>
      </c>
      <c r="E63" s="651">
        <v>-173.63653970539332</v>
      </c>
      <c r="F63" s="571">
        <v>6982153</v>
      </c>
    </row>
    <row r="64" spans="1:6" s="67" customFormat="1" ht="12.75">
      <c r="A64" s="606"/>
      <c r="B64" s="607" t="s">
        <v>328</v>
      </c>
      <c r="C64" s="571">
        <v>12314385</v>
      </c>
      <c r="D64" s="571">
        <v>-21382272</v>
      </c>
      <c r="E64" s="651">
        <v>-173.63653970539332</v>
      </c>
      <c r="F64" s="571">
        <v>-6982153</v>
      </c>
    </row>
    <row r="65" spans="1:6" s="67" customFormat="1" ht="12.75">
      <c r="A65" s="605" t="s">
        <v>329</v>
      </c>
      <c r="B65" s="608" t="s">
        <v>330</v>
      </c>
      <c r="C65" s="571">
        <v>11720929</v>
      </c>
      <c r="D65" s="571">
        <v>-21304133</v>
      </c>
      <c r="E65" s="651">
        <v>-181.76147129634518</v>
      </c>
      <c r="F65" s="571">
        <v>-6787128</v>
      </c>
    </row>
    <row r="66" spans="1:6" s="67" customFormat="1" ht="12.75">
      <c r="A66" s="543" t="s">
        <v>960</v>
      </c>
      <c r="B66" s="560" t="s">
        <v>597</v>
      </c>
      <c r="C66" s="568">
        <v>10074309</v>
      </c>
      <c r="D66" s="568">
        <v>-521125</v>
      </c>
      <c r="E66" s="650">
        <v>-5.172811356094001</v>
      </c>
      <c r="F66" s="568">
        <v>-81059</v>
      </c>
    </row>
    <row r="67" spans="1:6" s="67" customFormat="1" ht="12.75">
      <c r="A67" s="543" t="s">
        <v>331</v>
      </c>
      <c r="B67" s="560" t="s">
        <v>332</v>
      </c>
      <c r="C67" s="568">
        <v>1646620</v>
      </c>
      <c r="D67" s="568">
        <v>-17591157</v>
      </c>
      <c r="E67" s="650">
        <v>-1068.319162891256</v>
      </c>
      <c r="F67" s="568">
        <v>-5089321</v>
      </c>
    </row>
    <row r="68" spans="1:6" s="67" customFormat="1" ht="12.75">
      <c r="A68" s="543" t="s">
        <v>333</v>
      </c>
      <c r="B68" s="560" t="s">
        <v>334</v>
      </c>
      <c r="C68" s="568">
        <v>0</v>
      </c>
      <c r="D68" s="568">
        <v>-3191851</v>
      </c>
      <c r="E68" s="650">
        <v>0</v>
      </c>
      <c r="F68" s="568">
        <v>-1616748</v>
      </c>
    </row>
    <row r="69" spans="1:54" s="469" customFormat="1" ht="12.75">
      <c r="A69" s="605" t="s">
        <v>965</v>
      </c>
      <c r="B69" s="607" t="s">
        <v>538</v>
      </c>
      <c r="C69" s="571">
        <v>-65900</v>
      </c>
      <c r="D69" s="546">
        <v>-366117</v>
      </c>
      <c r="E69" s="547">
        <v>555.5644916540213</v>
      </c>
      <c r="F69" s="546">
        <v>-174775</v>
      </c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</row>
    <row r="70" spans="1:54" s="469" customFormat="1" ht="12.75">
      <c r="A70" s="694" t="s">
        <v>1114</v>
      </c>
      <c r="B70" s="695" t="s">
        <v>540</v>
      </c>
      <c r="C70" s="571">
        <v>659356</v>
      </c>
      <c r="D70" s="546">
        <v>287978</v>
      </c>
      <c r="E70" s="547">
        <v>43.67564714660972</v>
      </c>
      <c r="F70" s="546">
        <v>-20250</v>
      </c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</row>
    <row r="71" spans="1:54" s="469" customFormat="1" ht="12.75">
      <c r="A71" s="829"/>
      <c r="B71" s="830"/>
      <c r="C71" s="619"/>
      <c r="D71" s="619"/>
      <c r="E71" s="831"/>
      <c r="F71" s="619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</row>
    <row r="72" spans="1:6" ht="12.75" customHeight="1">
      <c r="A72" s="832"/>
      <c r="B72" s="618"/>
      <c r="C72" s="539"/>
      <c r="D72" s="619"/>
      <c r="E72" s="539"/>
      <c r="F72" s="619"/>
    </row>
    <row r="73" spans="1:7" s="66" customFormat="1" ht="12.75">
      <c r="A73" s="143" t="s">
        <v>498</v>
      </c>
      <c r="B73" s="67"/>
      <c r="E73" s="627"/>
      <c r="F73" s="627"/>
      <c r="G73" s="517"/>
    </row>
    <row r="74" spans="1:7" s="66" customFormat="1" ht="12.75">
      <c r="A74" s="143" t="s">
        <v>850</v>
      </c>
      <c r="B74" s="67"/>
      <c r="E74" s="627"/>
      <c r="F74" s="627" t="s">
        <v>851</v>
      </c>
      <c r="G74" s="517"/>
    </row>
    <row r="75" spans="1:7" s="66" customFormat="1" ht="12.75">
      <c r="A75" s="143"/>
      <c r="B75" s="67"/>
      <c r="E75" s="627"/>
      <c r="F75" s="627"/>
      <c r="G75" s="517"/>
    </row>
    <row r="76" spans="1:7" s="836" customFormat="1" ht="17.25" customHeight="1">
      <c r="A76" s="833" t="s">
        <v>499</v>
      </c>
      <c r="B76" s="834"/>
      <c r="C76" s="67"/>
      <c r="D76" s="622"/>
      <c r="E76" s="469"/>
      <c r="F76" s="469"/>
      <c r="G76" s="835"/>
    </row>
    <row r="77" spans="1:6" s="836" customFormat="1" ht="17.25" customHeight="1">
      <c r="A77" s="837"/>
      <c r="B77" s="834"/>
      <c r="C77" s="67"/>
      <c r="D77" s="622"/>
      <c r="E77" s="469"/>
      <c r="F77" s="469"/>
    </row>
    <row r="78" spans="1:6" s="836" customFormat="1" ht="17.25" customHeight="1">
      <c r="A78" s="838"/>
      <c r="B78" s="834"/>
      <c r="C78" s="67"/>
      <c r="D78" s="622"/>
      <c r="E78" s="469"/>
      <c r="F78" s="469"/>
    </row>
    <row r="79" spans="1:6" s="836" customFormat="1" ht="17.25" customHeight="1">
      <c r="A79" s="838"/>
      <c r="B79" s="834"/>
      <c r="C79" s="67"/>
      <c r="D79" s="622"/>
      <c r="E79" s="469"/>
      <c r="F79" s="469"/>
    </row>
    <row r="80" spans="1:6" s="836" customFormat="1" ht="17.25" customHeight="1">
      <c r="A80" s="838"/>
      <c r="B80" s="834"/>
      <c r="C80" s="67"/>
      <c r="D80" s="622"/>
      <c r="E80" s="469"/>
      <c r="F80" s="469"/>
    </row>
    <row r="81" spans="1:6" s="836" customFormat="1" ht="17.25" customHeight="1">
      <c r="A81" s="838"/>
      <c r="B81" s="834"/>
      <c r="C81" s="67"/>
      <c r="D81" s="622"/>
      <c r="E81" s="469"/>
      <c r="F81" s="469"/>
    </row>
    <row r="82" spans="1:6" s="836" customFormat="1" ht="17.25" customHeight="1">
      <c r="A82" s="837"/>
      <c r="B82" s="839"/>
      <c r="C82" s="469"/>
      <c r="D82" s="469"/>
      <c r="E82" s="469"/>
      <c r="F82" s="469"/>
    </row>
    <row r="83" spans="1:6" s="836" customFormat="1" ht="17.25" customHeight="1">
      <c r="A83" s="840"/>
      <c r="B83" s="841"/>
      <c r="C83" s="469"/>
      <c r="D83" s="517"/>
      <c r="E83" s="628"/>
      <c r="F83" s="632"/>
    </row>
    <row r="84" spans="1:6" s="836" customFormat="1" ht="17.25" customHeight="1">
      <c r="A84" s="837"/>
      <c r="B84" s="842"/>
      <c r="C84" s="517"/>
      <c r="D84" s="517"/>
      <c r="E84" s="518"/>
      <c r="F84" s="843"/>
    </row>
    <row r="85" spans="1:6" s="836" customFormat="1" ht="17.25" customHeight="1">
      <c r="A85" s="837"/>
      <c r="B85" s="842"/>
      <c r="C85" s="517"/>
      <c r="D85" s="517"/>
      <c r="E85" s="518"/>
      <c r="F85" s="843"/>
    </row>
    <row r="86" spans="1:6" s="836" customFormat="1" ht="17.25" customHeight="1">
      <c r="A86" s="148"/>
      <c r="B86" s="15"/>
      <c r="C86" s="520"/>
      <c r="D86" s="520"/>
      <c r="E86" s="521"/>
      <c r="F86" s="520"/>
    </row>
    <row r="87" spans="1:3" ht="15.75">
      <c r="A87" s="644"/>
      <c r="B87" s="635"/>
      <c r="C87" s="636"/>
    </row>
    <row r="88" spans="1:3" ht="15.75">
      <c r="A88" s="644"/>
      <c r="B88" s="635"/>
      <c r="C88" s="636"/>
    </row>
    <row r="89" spans="1:3" ht="15.75">
      <c r="A89" s="643"/>
      <c r="B89" s="641"/>
      <c r="C89" s="642"/>
    </row>
    <row r="90" spans="1:3" ht="15.75">
      <c r="A90" s="643"/>
      <c r="B90" s="641"/>
      <c r="C90" s="642"/>
    </row>
    <row r="91" spans="1:3" ht="15.75">
      <c r="A91" s="844"/>
      <c r="B91" s="635"/>
      <c r="C91" s="636"/>
    </row>
    <row r="92" spans="1:3" ht="15.75">
      <c r="A92" s="643"/>
      <c r="B92" s="641"/>
      <c r="C92" s="642"/>
    </row>
    <row r="93" spans="1:3" ht="15.75">
      <c r="A93" s="643"/>
      <c r="B93" s="641"/>
      <c r="C93" s="642"/>
    </row>
    <row r="94" spans="1:3" ht="15.75">
      <c r="A94" s="643"/>
      <c r="B94" s="641"/>
      <c r="C94" s="642"/>
    </row>
    <row r="95" spans="1:3" ht="15.75">
      <c r="A95" s="643"/>
      <c r="B95" s="641"/>
      <c r="C95" s="642"/>
    </row>
    <row r="96" spans="1:3" ht="15.75">
      <c r="A96" s="643"/>
      <c r="B96" s="641"/>
      <c r="C96" s="642"/>
    </row>
    <row r="97" spans="1:3" ht="15.75">
      <c r="A97" s="643"/>
      <c r="B97" s="641"/>
      <c r="C97" s="642"/>
    </row>
    <row r="98" spans="1:3" ht="15.75">
      <c r="A98" s="643"/>
      <c r="B98" s="641"/>
      <c r="C98" s="642"/>
    </row>
    <row r="99" spans="1:3" ht="15.75">
      <c r="A99" s="643"/>
      <c r="B99" s="641"/>
      <c r="C99" s="642"/>
    </row>
    <row r="100" spans="1:3" ht="16.5" customHeight="1">
      <c r="A100" s="644"/>
      <c r="B100" s="635"/>
      <c r="C100" s="642"/>
    </row>
    <row r="101" spans="1:3" ht="15.75">
      <c r="A101" s="644"/>
      <c r="B101" s="635"/>
      <c r="C101" s="642"/>
    </row>
    <row r="102" spans="1:3" ht="15.75">
      <c r="A102" s="644"/>
      <c r="B102" s="635"/>
      <c r="C102" s="642"/>
    </row>
    <row r="103" spans="1:2" ht="15.75">
      <c r="A103" s="644"/>
      <c r="B103" s="635"/>
    </row>
    <row r="104" spans="1:2" ht="15.75">
      <c r="A104" s="976"/>
      <c r="B104" s="976"/>
    </row>
    <row r="105" spans="1:2" ht="15.75">
      <c r="A105" s="645"/>
      <c r="B105" s="646"/>
    </row>
    <row r="106" spans="1:2" ht="15.75">
      <c r="A106" s="645"/>
      <c r="B106" s="646"/>
    </row>
    <row r="107" ht="15.75">
      <c r="B107" s="647"/>
    </row>
    <row r="114" ht="15.75">
      <c r="B114" s="647"/>
    </row>
    <row r="121" ht="15.75">
      <c r="B121" s="647"/>
    </row>
    <row r="123" ht="15.75">
      <c r="B123" s="647"/>
    </row>
    <row r="125" ht="15.75">
      <c r="B125" s="647"/>
    </row>
    <row r="127" ht="15.75">
      <c r="B127" s="647"/>
    </row>
    <row r="129" ht="15.75">
      <c r="B129" s="647"/>
    </row>
    <row r="131" ht="15.75">
      <c r="B131" s="647"/>
    </row>
    <row r="133" ht="15.75">
      <c r="B133" s="647"/>
    </row>
    <row r="139" ht="15.75">
      <c r="B139" s="647"/>
    </row>
  </sheetData>
  <sheetProtection/>
  <mergeCells count="8">
    <mergeCell ref="A7:F7"/>
    <mergeCell ref="A10:F10"/>
    <mergeCell ref="A4:F4"/>
    <mergeCell ref="A104:B104"/>
    <mergeCell ref="A11:F11"/>
    <mergeCell ref="A6:F6"/>
    <mergeCell ref="A8:F8"/>
    <mergeCell ref="A12:F12"/>
  </mergeCells>
  <printOptions horizontalCentered="1"/>
  <pageMargins left="0.41" right="0.28" top="0.5905511811023623" bottom="0.49" header="0.2362204724409449" footer="0.1968503937007874"/>
  <pageSetup firstPageNumber="95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workbookViewId="0" topLeftCell="A1">
      <selection activeCell="A7" sqref="A7:D7"/>
    </sheetView>
  </sheetViews>
  <sheetFormatPr defaultColWidth="9.140625" defaultRowHeight="12.75"/>
  <cols>
    <col min="1" max="1" width="11.57421875" style="845" customWidth="1"/>
    <col min="2" max="2" width="49.421875" style="845" customWidth="1"/>
    <col min="3" max="4" width="15.7109375" style="851" customWidth="1"/>
    <col min="5" max="16384" width="9.140625" style="845" customWidth="1"/>
  </cols>
  <sheetData>
    <row r="1" spans="1:4" ht="79.5" customHeight="1">
      <c r="A1" s="1024"/>
      <c r="B1" s="1024"/>
      <c r="C1" s="1024"/>
      <c r="D1" s="1025"/>
    </row>
    <row r="2" spans="1:4" ht="15" customHeight="1">
      <c r="A2" s="1026" t="s">
        <v>513</v>
      </c>
      <c r="B2" s="1026"/>
      <c r="C2" s="1026"/>
      <c r="D2" s="1023"/>
    </row>
    <row r="3" spans="1:4" ht="26.25" customHeight="1">
      <c r="A3" s="1027" t="s">
        <v>514</v>
      </c>
      <c r="B3" s="1027"/>
      <c r="C3" s="1027"/>
      <c r="D3" s="1023"/>
    </row>
    <row r="4" spans="1:4" ht="12.75">
      <c r="A4" s="1022" t="s">
        <v>515</v>
      </c>
      <c r="B4" s="1023"/>
      <c r="C4" s="1023"/>
      <c r="D4" s="1023"/>
    </row>
    <row r="5" spans="1:4" ht="12.75">
      <c r="A5" s="846" t="s">
        <v>516</v>
      </c>
      <c r="B5" s="847"/>
      <c r="C5" s="847"/>
      <c r="D5" s="848" t="s">
        <v>500</v>
      </c>
    </row>
    <row r="6" spans="1:4" ht="12.75">
      <c r="A6" s="1022" t="s">
        <v>518</v>
      </c>
      <c r="B6" s="1022"/>
      <c r="C6" s="1022"/>
      <c r="D6" s="1023"/>
    </row>
    <row r="7" spans="1:10" s="849" customFormat="1" ht="36.75" customHeight="1">
      <c r="A7" s="1019" t="s">
        <v>501</v>
      </c>
      <c r="B7" s="1020"/>
      <c r="C7" s="1020"/>
      <c r="D7" s="1020"/>
      <c r="G7" s="850"/>
      <c r="H7" s="850"/>
      <c r="I7" s="850"/>
      <c r="J7" s="850"/>
    </row>
    <row r="8" spans="1:10" s="849" customFormat="1" ht="15.75">
      <c r="A8" s="1021" t="s">
        <v>628</v>
      </c>
      <c r="B8" s="1021"/>
      <c r="C8" s="1021"/>
      <c r="D8" s="1021"/>
      <c r="G8" s="850"/>
      <c r="H8" s="850"/>
      <c r="I8" s="850"/>
      <c r="J8" s="850"/>
    </row>
    <row r="9" spans="1:4" ht="12.75">
      <c r="A9" s="851"/>
      <c r="B9" s="852"/>
      <c r="C9" s="853"/>
      <c r="D9" s="854" t="s">
        <v>502</v>
      </c>
    </row>
    <row r="10" spans="1:4" ht="15.75">
      <c r="A10" s="855"/>
      <c r="B10" s="856"/>
      <c r="C10" s="856"/>
      <c r="D10" s="857" t="s">
        <v>549</v>
      </c>
    </row>
    <row r="11" spans="1:4" ht="25.5">
      <c r="A11" s="858" t="s">
        <v>630</v>
      </c>
      <c r="B11" s="859" t="s">
        <v>550</v>
      </c>
      <c r="C11" s="860" t="s">
        <v>552</v>
      </c>
      <c r="D11" s="861" t="s">
        <v>525</v>
      </c>
    </row>
    <row r="12" spans="1:4" ht="12.75">
      <c r="A12" s="860" t="s">
        <v>421</v>
      </c>
      <c r="B12" s="860" t="s">
        <v>503</v>
      </c>
      <c r="C12" s="862" t="s">
        <v>504</v>
      </c>
      <c r="D12" s="863">
        <v>4</v>
      </c>
    </row>
    <row r="13" spans="1:4" ht="12.75">
      <c r="A13" s="864"/>
      <c r="B13" s="865" t="s">
        <v>505</v>
      </c>
      <c r="C13" s="866">
        <v>352633</v>
      </c>
      <c r="D13" s="866">
        <v>15791</v>
      </c>
    </row>
    <row r="14" spans="1:4" ht="12.75">
      <c r="A14" s="867" t="s">
        <v>378</v>
      </c>
      <c r="B14" s="868" t="s">
        <v>8</v>
      </c>
      <c r="C14" s="866">
        <v>352633</v>
      </c>
      <c r="D14" s="866">
        <v>15791</v>
      </c>
    </row>
    <row r="15" spans="1:4" ht="25.5">
      <c r="A15" s="869" t="s">
        <v>379</v>
      </c>
      <c r="B15" s="870" t="s">
        <v>10</v>
      </c>
      <c r="C15" s="871">
        <v>1678</v>
      </c>
      <c r="D15" s="871">
        <v>-392</v>
      </c>
    </row>
    <row r="16" spans="1:8" ht="25.5">
      <c r="A16" s="869" t="s">
        <v>380</v>
      </c>
      <c r="B16" s="870" t="s">
        <v>381</v>
      </c>
      <c r="C16" s="871">
        <v>17318</v>
      </c>
      <c r="D16" s="871">
        <v>4380</v>
      </c>
      <c r="H16" s="872"/>
    </row>
    <row r="17" spans="1:8" ht="12.75" customHeight="1">
      <c r="A17" s="869" t="s">
        <v>382</v>
      </c>
      <c r="B17" s="870" t="s">
        <v>12</v>
      </c>
      <c r="C17" s="871">
        <v>305030</v>
      </c>
      <c r="D17" s="871">
        <v>-727</v>
      </c>
      <c r="H17" s="872"/>
    </row>
    <row r="18" spans="1:8" ht="12.75" customHeight="1">
      <c r="A18" s="873" t="s">
        <v>383</v>
      </c>
      <c r="B18" s="870" t="s">
        <v>14</v>
      </c>
      <c r="C18" s="871">
        <v>28607</v>
      </c>
      <c r="D18" s="871">
        <v>12530</v>
      </c>
      <c r="H18" s="872"/>
    </row>
    <row r="19" spans="1:11" ht="12.75">
      <c r="A19" s="864"/>
      <c r="B19" s="865" t="s">
        <v>506</v>
      </c>
      <c r="C19" s="866">
        <v>425412</v>
      </c>
      <c r="D19" s="866">
        <v>30469</v>
      </c>
      <c r="E19" s="851"/>
      <c r="F19" s="851"/>
      <c r="G19" s="851"/>
      <c r="H19" s="875"/>
      <c r="I19" s="851"/>
      <c r="J19" s="851"/>
      <c r="K19" s="851"/>
    </row>
    <row r="20" spans="1:11" ht="12.75">
      <c r="A20" s="864" t="s">
        <v>977</v>
      </c>
      <c r="B20" s="876" t="s">
        <v>978</v>
      </c>
      <c r="C20" s="871">
        <v>150</v>
      </c>
      <c r="D20" s="871">
        <v>150</v>
      </c>
      <c r="E20" s="851"/>
      <c r="F20" s="851"/>
      <c r="G20" s="851"/>
      <c r="H20" s="875"/>
      <c r="I20" s="851"/>
      <c r="J20" s="851"/>
      <c r="K20" s="851"/>
    </row>
    <row r="21" spans="1:4" ht="12.75">
      <c r="A21" s="877" t="s">
        <v>983</v>
      </c>
      <c r="B21" s="878" t="s">
        <v>18</v>
      </c>
      <c r="C21" s="871">
        <v>425262</v>
      </c>
      <c r="D21" s="871">
        <v>30319</v>
      </c>
    </row>
    <row r="22" spans="1:10" ht="12.75">
      <c r="A22" s="878"/>
      <c r="B22" s="865" t="s">
        <v>507</v>
      </c>
      <c r="C22" s="866">
        <v>425412</v>
      </c>
      <c r="D22" s="866">
        <v>30469</v>
      </c>
      <c r="E22" s="851"/>
      <c r="F22" s="851"/>
      <c r="G22" s="851"/>
      <c r="H22" s="851"/>
      <c r="I22" s="851"/>
      <c r="J22" s="851"/>
    </row>
    <row r="23" spans="1:4" ht="12.75">
      <c r="A23" s="879" t="s">
        <v>89</v>
      </c>
      <c r="B23" s="868" t="s">
        <v>879</v>
      </c>
      <c r="C23" s="866">
        <v>387586</v>
      </c>
      <c r="D23" s="866">
        <v>19225</v>
      </c>
    </row>
    <row r="24" spans="1:4" ht="12.75">
      <c r="A24" s="879" t="s">
        <v>91</v>
      </c>
      <c r="B24" s="865" t="s">
        <v>881</v>
      </c>
      <c r="C24" s="880">
        <v>102590</v>
      </c>
      <c r="D24" s="880">
        <v>12068</v>
      </c>
    </row>
    <row r="25" spans="1:4" ht="12.75">
      <c r="A25" s="879">
        <v>1000</v>
      </c>
      <c r="B25" s="865" t="s">
        <v>883</v>
      </c>
      <c r="C25" s="880">
        <v>44686</v>
      </c>
      <c r="D25" s="880">
        <v>5929</v>
      </c>
    </row>
    <row r="26" spans="1:4" ht="12.75" customHeight="1">
      <c r="A26" s="881">
        <v>1100</v>
      </c>
      <c r="B26" s="882" t="s">
        <v>885</v>
      </c>
      <c r="C26" s="874">
        <v>39629</v>
      </c>
      <c r="D26" s="874">
        <v>4942</v>
      </c>
    </row>
    <row r="27" spans="1:4" ht="27.75" customHeight="1">
      <c r="A27" s="881">
        <v>1200</v>
      </c>
      <c r="B27" s="882" t="s">
        <v>887</v>
      </c>
      <c r="C27" s="874">
        <v>5057</v>
      </c>
      <c r="D27" s="874">
        <v>987</v>
      </c>
    </row>
    <row r="28" spans="1:4" ht="12.75">
      <c r="A28" s="879">
        <v>2000</v>
      </c>
      <c r="B28" s="865" t="s">
        <v>889</v>
      </c>
      <c r="C28" s="880">
        <v>57904</v>
      </c>
      <c r="D28" s="880">
        <v>6139</v>
      </c>
    </row>
    <row r="29" spans="1:4" ht="12.75">
      <c r="A29" s="879" t="s">
        <v>300</v>
      </c>
      <c r="B29" s="865" t="s">
        <v>909</v>
      </c>
      <c r="C29" s="880">
        <v>284996</v>
      </c>
      <c r="D29" s="880">
        <v>7157</v>
      </c>
    </row>
    <row r="30" spans="1:4" ht="12.75">
      <c r="A30" s="883">
        <v>3000</v>
      </c>
      <c r="B30" s="884" t="s">
        <v>911</v>
      </c>
      <c r="C30" s="880">
        <v>274109</v>
      </c>
      <c r="D30" s="880">
        <v>0</v>
      </c>
    </row>
    <row r="31" spans="1:4" ht="13.5" customHeight="1">
      <c r="A31" s="879">
        <v>6000</v>
      </c>
      <c r="B31" s="885" t="s">
        <v>923</v>
      </c>
      <c r="C31" s="880">
        <v>10887</v>
      </c>
      <c r="D31" s="880">
        <v>7157</v>
      </c>
    </row>
    <row r="32" spans="1:4" s="886" customFormat="1" ht="12.75">
      <c r="A32" s="879" t="s">
        <v>120</v>
      </c>
      <c r="B32" s="865" t="s">
        <v>945</v>
      </c>
      <c r="C32" s="880">
        <v>37826</v>
      </c>
      <c r="D32" s="880">
        <v>11244</v>
      </c>
    </row>
    <row r="33" spans="1:4" s="886" customFormat="1" ht="12.75">
      <c r="A33" s="887" t="s">
        <v>508</v>
      </c>
      <c r="B33" s="865" t="s">
        <v>947</v>
      </c>
      <c r="C33" s="880">
        <v>37826</v>
      </c>
      <c r="D33" s="880">
        <v>11244</v>
      </c>
    </row>
    <row r="34" spans="1:4" ht="12.75">
      <c r="A34" s="881">
        <v>5200</v>
      </c>
      <c r="B34" s="882" t="s">
        <v>951</v>
      </c>
      <c r="C34" s="874">
        <v>37826</v>
      </c>
      <c r="D34" s="874">
        <v>11244</v>
      </c>
    </row>
    <row r="35" spans="1:4" ht="12.75">
      <c r="A35" s="888"/>
      <c r="B35" s="889" t="s">
        <v>509</v>
      </c>
      <c r="C35" s="880">
        <v>-72779</v>
      </c>
      <c r="D35" s="880">
        <v>-14678</v>
      </c>
    </row>
    <row r="36" spans="1:4" ht="12.75">
      <c r="A36" s="890"/>
      <c r="B36" s="865" t="s">
        <v>510</v>
      </c>
      <c r="C36" s="880">
        <v>72779</v>
      </c>
      <c r="D36" s="880">
        <v>14678</v>
      </c>
    </row>
    <row r="37" spans="1:4" ht="12.75">
      <c r="A37" s="891" t="s">
        <v>329</v>
      </c>
      <c r="B37" s="865" t="s">
        <v>511</v>
      </c>
      <c r="C37" s="880">
        <v>72779</v>
      </c>
      <c r="D37" s="880">
        <v>14678</v>
      </c>
    </row>
    <row r="38" spans="1:4" ht="12.75">
      <c r="A38" s="892" t="s">
        <v>960</v>
      </c>
      <c r="B38" s="882" t="s">
        <v>597</v>
      </c>
      <c r="C38" s="874">
        <v>1161</v>
      </c>
      <c r="D38" s="874">
        <v>0</v>
      </c>
    </row>
    <row r="39" spans="1:4" ht="12.75">
      <c r="A39" s="892" t="s">
        <v>331</v>
      </c>
      <c r="B39" s="882" t="s">
        <v>332</v>
      </c>
      <c r="C39" s="874">
        <v>502936</v>
      </c>
      <c r="D39" s="874">
        <v>19058</v>
      </c>
    </row>
    <row r="40" spans="1:4" ht="12.75">
      <c r="A40" s="893" t="s">
        <v>333</v>
      </c>
      <c r="B40" s="882" t="s">
        <v>334</v>
      </c>
      <c r="C40" s="874">
        <v>-431318</v>
      </c>
      <c r="D40" s="874">
        <v>-4380</v>
      </c>
    </row>
    <row r="41" spans="1:4" ht="12.75">
      <c r="A41" s="894"/>
      <c r="B41" s="895"/>
      <c r="C41" s="896"/>
      <c r="D41" s="897"/>
    </row>
    <row r="42" spans="1:5" ht="15">
      <c r="A42" s="898"/>
      <c r="B42" s="851"/>
      <c r="C42" s="899"/>
      <c r="D42" s="899"/>
      <c r="E42" s="900"/>
    </row>
    <row r="43" spans="1:7" s="851" customFormat="1" ht="12.75">
      <c r="A43" s="901" t="s">
        <v>512</v>
      </c>
      <c r="D43" s="902"/>
      <c r="E43" s="902"/>
      <c r="G43" s="903"/>
    </row>
    <row r="44" spans="1:7" s="851" customFormat="1" ht="12.75">
      <c r="A44" s="901" t="s">
        <v>850</v>
      </c>
      <c r="D44" s="902" t="s">
        <v>851</v>
      </c>
      <c r="E44" s="902"/>
      <c r="G44" s="903"/>
    </row>
    <row r="45" spans="1:7" s="851" customFormat="1" ht="12.75">
      <c r="A45" s="901"/>
      <c r="D45" s="902"/>
      <c r="E45" s="902"/>
      <c r="G45" s="903"/>
    </row>
    <row r="46" spans="1:4" ht="15">
      <c r="A46" s="904" t="s">
        <v>499</v>
      </c>
      <c r="B46" s="851"/>
      <c r="C46" s="899"/>
      <c r="D46" s="899"/>
    </row>
    <row r="47" spans="1:4" ht="15">
      <c r="A47" s="898"/>
      <c r="B47" s="899"/>
      <c r="C47" s="899"/>
      <c r="D47" s="899"/>
    </row>
    <row r="48" spans="1:4" ht="15">
      <c r="A48" s="898"/>
      <c r="B48" s="899"/>
      <c r="C48" s="899"/>
      <c r="D48" s="905"/>
    </row>
    <row r="49" spans="1:4" ht="15">
      <c r="A49" s="898"/>
      <c r="B49" s="899"/>
      <c r="C49" s="899"/>
      <c r="D49" s="905"/>
    </row>
    <row r="50" spans="1:4" ht="15">
      <c r="A50" s="898"/>
      <c r="B50" s="899"/>
      <c r="C50" s="899"/>
      <c r="D50" s="899"/>
    </row>
    <row r="51" spans="1:4" ht="15">
      <c r="A51" s="898"/>
      <c r="B51" s="899"/>
      <c r="C51" s="899"/>
      <c r="D51" s="899"/>
    </row>
    <row r="52" spans="1:4" ht="15">
      <c r="A52" s="898"/>
      <c r="B52" s="899"/>
      <c r="C52" s="899"/>
      <c r="D52" s="899"/>
    </row>
    <row r="53" spans="1:4" ht="15">
      <c r="A53" s="898"/>
      <c r="B53" s="899"/>
      <c r="C53" s="899"/>
      <c r="D53" s="899"/>
    </row>
    <row r="54" spans="2:4" ht="12.75">
      <c r="B54" s="902"/>
      <c r="C54" s="902"/>
      <c r="D54" s="902"/>
    </row>
    <row r="55" spans="1:4" ht="15.75">
      <c r="A55" s="855"/>
      <c r="B55" s="856"/>
      <c r="C55" s="856"/>
      <c r="D55" s="856"/>
    </row>
  </sheetData>
  <mergeCells count="7">
    <mergeCell ref="A7:D7"/>
    <mergeCell ref="A8:D8"/>
    <mergeCell ref="A6:D6"/>
    <mergeCell ref="A1:D1"/>
    <mergeCell ref="A2:D2"/>
    <mergeCell ref="A3:D3"/>
    <mergeCell ref="A4:D4"/>
  </mergeCells>
  <printOptions horizontalCentered="1"/>
  <pageMargins left="0.9448818897637796" right="0.5118110236220472" top="0.8661417322834646" bottom="0.7874015748031497" header="0.7480314960629921" footer="0.3"/>
  <pageSetup firstPageNumber="97" useFirstPageNumber="1" horizontalDpi="600" verticalDpi="600" orientation="portrait" paperSize="9" scale="95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DA216"/>
  <sheetViews>
    <sheetView tabSelected="1" zoomScaleSheetLayoutView="100" workbookViewId="0" topLeftCell="A1">
      <selection activeCell="A7" sqref="A7:F7"/>
    </sheetView>
  </sheetViews>
  <sheetFormatPr defaultColWidth="9.140625" defaultRowHeight="12.75"/>
  <cols>
    <col min="1" max="1" width="6.57421875" style="67" customWidth="1"/>
    <col min="2" max="2" width="46.421875" style="150" customWidth="1"/>
    <col min="3" max="3" width="14.28125" style="149" customWidth="1"/>
    <col min="4" max="4" width="15.00390625" style="149" customWidth="1"/>
    <col min="5" max="5" width="11.8515625" style="149" customWidth="1"/>
    <col min="6" max="6" width="13.8515625" style="149" customWidth="1"/>
    <col min="7" max="7" width="11.140625" style="149" customWidth="1"/>
    <col min="8" max="8" width="9.140625" style="149" customWidth="1"/>
    <col min="9" max="9" width="19.140625" style="149" customWidth="1"/>
    <col min="10" max="16384" width="9.140625" style="149" customWidth="1"/>
  </cols>
  <sheetData>
    <row r="1" spans="1:6" s="51" customFormat="1" ht="68.25" customHeight="1">
      <c r="A1" s="926"/>
      <c r="B1" s="926"/>
      <c r="C1" s="926"/>
      <c r="D1" s="926"/>
      <c r="E1" s="926"/>
      <c r="F1" s="926"/>
    </row>
    <row r="2" spans="1:6" s="51" customFormat="1" ht="12.75" customHeight="1">
      <c r="A2" s="928" t="s">
        <v>513</v>
      </c>
      <c r="B2" s="928"/>
      <c r="C2" s="928"/>
      <c r="D2" s="928"/>
      <c r="E2" s="928"/>
      <c r="F2" s="928"/>
    </row>
    <row r="3" spans="1:10" s="53" customFormat="1" ht="28.5" customHeight="1">
      <c r="A3" s="924" t="s">
        <v>514</v>
      </c>
      <c r="B3" s="924"/>
      <c r="C3" s="924"/>
      <c r="D3" s="924"/>
      <c r="E3" s="924"/>
      <c r="F3" s="924"/>
      <c r="G3" s="3"/>
      <c r="H3" s="3"/>
      <c r="I3" s="3"/>
      <c r="J3" s="52"/>
    </row>
    <row r="4" spans="1:10" s="53" customFormat="1" ht="12.75" customHeight="1">
      <c r="A4" s="923" t="s">
        <v>515</v>
      </c>
      <c r="B4" s="923"/>
      <c r="C4" s="923"/>
      <c r="D4" s="923"/>
      <c r="E4" s="923"/>
      <c r="F4" s="923"/>
      <c r="G4" s="6"/>
      <c r="H4" s="6"/>
      <c r="I4" s="6"/>
      <c r="J4" s="52"/>
    </row>
    <row r="5" spans="1:15" s="57" customFormat="1" ht="12.75">
      <c r="A5" s="54" t="s">
        <v>516</v>
      </c>
      <c r="B5" s="43"/>
      <c r="C5" s="55"/>
      <c r="D5" s="56"/>
      <c r="F5" s="58" t="s">
        <v>546</v>
      </c>
      <c r="G5" s="55"/>
      <c r="H5" s="58"/>
      <c r="I5" s="58"/>
      <c r="J5" s="59"/>
      <c r="K5" s="55"/>
      <c r="N5" s="60"/>
      <c r="O5" s="61"/>
    </row>
    <row r="6" spans="1:17" s="64" customFormat="1" ht="15.75" customHeight="1">
      <c r="A6" s="929" t="s">
        <v>518</v>
      </c>
      <c r="B6" s="929"/>
      <c r="C6" s="929"/>
      <c r="D6" s="929"/>
      <c r="E6" s="929"/>
      <c r="F6" s="929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s="64" customFormat="1" ht="30" customHeight="1">
      <c r="A7" s="930" t="s">
        <v>547</v>
      </c>
      <c r="B7" s="931"/>
      <c r="C7" s="931"/>
      <c r="D7" s="931"/>
      <c r="E7" s="931"/>
      <c r="F7" s="931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5" s="57" customFormat="1" ht="15.75">
      <c r="A8" s="927" t="s">
        <v>520</v>
      </c>
      <c r="B8" s="927"/>
      <c r="C8" s="927"/>
      <c r="D8" s="927"/>
      <c r="E8" s="927"/>
      <c r="F8" s="927"/>
      <c r="G8" s="55"/>
      <c r="H8" s="58"/>
      <c r="I8" s="58"/>
      <c r="J8" s="59"/>
      <c r="K8" s="55"/>
      <c r="N8" s="60"/>
      <c r="O8" s="61"/>
    </row>
    <row r="9" spans="1:6" s="66" customFormat="1" ht="12.75">
      <c r="A9" s="54"/>
      <c r="B9" s="43"/>
      <c r="C9" s="55"/>
      <c r="D9" s="56"/>
      <c r="E9" s="57"/>
      <c r="F9" s="65" t="s">
        <v>548</v>
      </c>
    </row>
    <row r="10" spans="1:6" s="66" customFormat="1" ht="12.75">
      <c r="A10" s="67"/>
      <c r="B10" s="68"/>
      <c r="C10" s="69"/>
      <c r="D10" s="69"/>
      <c r="E10" s="69"/>
      <c r="F10" s="70" t="s">
        <v>549</v>
      </c>
    </row>
    <row r="11" spans="1:6" s="66" customFormat="1" ht="38.25">
      <c r="A11" s="71"/>
      <c r="B11" s="72" t="s">
        <v>550</v>
      </c>
      <c r="C11" s="73" t="s">
        <v>551</v>
      </c>
      <c r="D11" s="73" t="s">
        <v>552</v>
      </c>
      <c r="E11" s="73" t="s">
        <v>553</v>
      </c>
      <c r="F11" s="73" t="s">
        <v>554</v>
      </c>
    </row>
    <row r="12" spans="1:9" s="66" customFormat="1" ht="12.75" customHeight="1">
      <c r="A12" s="74">
        <v>1</v>
      </c>
      <c r="B12" s="72">
        <v>2</v>
      </c>
      <c r="C12" s="75">
        <v>3</v>
      </c>
      <c r="D12" s="75">
        <v>4</v>
      </c>
      <c r="E12" s="75">
        <v>5</v>
      </c>
      <c r="F12" s="75">
        <v>6</v>
      </c>
      <c r="I12" s="76"/>
    </row>
    <row r="13" spans="1:9" s="66" customFormat="1" ht="12.75" customHeight="1">
      <c r="A13" s="77" t="s">
        <v>555</v>
      </c>
      <c r="B13" s="77" t="s">
        <v>556</v>
      </c>
      <c r="C13" s="24">
        <v>3874014246</v>
      </c>
      <c r="D13" s="24">
        <v>2836190943</v>
      </c>
      <c r="E13" s="78">
        <v>73.21064825531877</v>
      </c>
      <c r="F13" s="79">
        <v>279352010.6800003</v>
      </c>
      <c r="I13" s="76"/>
    </row>
    <row r="14" spans="1:9" s="66" customFormat="1" ht="12.75" customHeight="1">
      <c r="A14" s="77"/>
      <c r="B14" s="77" t="s">
        <v>557</v>
      </c>
      <c r="C14" s="24">
        <v>2709307610</v>
      </c>
      <c r="D14" s="24">
        <v>1990636923</v>
      </c>
      <c r="E14" s="78">
        <v>73.47400921374151</v>
      </c>
      <c r="F14" s="79">
        <v>194426691.7900002</v>
      </c>
      <c r="I14" s="76"/>
    </row>
    <row r="15" spans="1:9" s="66" customFormat="1" ht="12.75" customHeight="1">
      <c r="A15" s="80"/>
      <c r="B15" s="81" t="s">
        <v>558</v>
      </c>
      <c r="C15" s="82">
        <v>1449346199</v>
      </c>
      <c r="D15" s="82">
        <v>1197128959</v>
      </c>
      <c r="E15" s="83">
        <v>82.59786100974209</v>
      </c>
      <c r="F15" s="82">
        <v>138001406.19000006</v>
      </c>
      <c r="I15" s="76"/>
    </row>
    <row r="16" spans="1:9" s="66" customFormat="1" ht="12.75" customHeight="1">
      <c r="A16" s="80"/>
      <c r="B16" s="84" t="s">
        <v>559</v>
      </c>
      <c r="C16" s="82">
        <v>241407628</v>
      </c>
      <c r="D16" s="82">
        <v>195081318</v>
      </c>
      <c r="E16" s="83">
        <v>80.80992287451663</v>
      </c>
      <c r="F16" s="82">
        <v>20332038.330000013</v>
      </c>
      <c r="I16" s="76"/>
    </row>
    <row r="17" spans="1:9" s="66" customFormat="1" ht="12.75" customHeight="1">
      <c r="A17" s="80"/>
      <c r="B17" s="85" t="s">
        <v>560</v>
      </c>
      <c r="C17" s="82">
        <v>164407628</v>
      </c>
      <c r="D17" s="82">
        <v>113768002</v>
      </c>
      <c r="E17" s="83">
        <v>69.19873693451741</v>
      </c>
      <c r="F17" s="82">
        <v>12084024.370000005</v>
      </c>
      <c r="I17" s="76"/>
    </row>
    <row r="18" spans="1:9" s="66" customFormat="1" ht="12.75" customHeight="1">
      <c r="A18" s="80"/>
      <c r="B18" s="85" t="s">
        <v>561</v>
      </c>
      <c r="C18" s="82">
        <v>77000000</v>
      </c>
      <c r="D18" s="82">
        <v>81313316</v>
      </c>
      <c r="E18" s="83">
        <v>105.6017090909091</v>
      </c>
      <c r="F18" s="82">
        <v>8248013.959999993</v>
      </c>
      <c r="I18" s="76"/>
    </row>
    <row r="19" spans="1:9" s="66" customFormat="1" ht="12.75" customHeight="1">
      <c r="A19" s="80"/>
      <c r="B19" s="86" t="s">
        <v>562</v>
      </c>
      <c r="C19" s="82">
        <v>77000000</v>
      </c>
      <c r="D19" s="82">
        <v>81311689</v>
      </c>
      <c r="E19" s="83">
        <v>105.5995961038961</v>
      </c>
      <c r="F19" s="82">
        <v>8248386.140000001</v>
      </c>
      <c r="I19" s="76"/>
    </row>
    <row r="20" spans="1:9" s="66" customFormat="1" ht="12.75" customHeight="1">
      <c r="A20" s="80"/>
      <c r="B20" s="84" t="s">
        <v>563</v>
      </c>
      <c r="C20" s="82">
        <v>1193688571</v>
      </c>
      <c r="D20" s="82">
        <v>990179787</v>
      </c>
      <c r="E20" s="83">
        <v>82.95126644049941</v>
      </c>
      <c r="F20" s="82">
        <v>115985798.95000005</v>
      </c>
      <c r="I20" s="76"/>
    </row>
    <row r="21" spans="1:9" s="66" customFormat="1" ht="12.75" customHeight="1">
      <c r="A21" s="80"/>
      <c r="B21" s="85" t="s">
        <v>564</v>
      </c>
      <c r="C21" s="82">
        <v>690500000</v>
      </c>
      <c r="D21" s="87">
        <v>629107957</v>
      </c>
      <c r="E21" s="83">
        <v>91.1090451846488</v>
      </c>
      <c r="F21" s="82">
        <v>73860646.74000001</v>
      </c>
      <c r="I21" s="76"/>
    </row>
    <row r="22" spans="1:9" s="66" customFormat="1" ht="12.75" customHeight="1">
      <c r="A22" s="80"/>
      <c r="B22" s="85" t="s">
        <v>565</v>
      </c>
      <c r="C22" s="82">
        <v>482055271</v>
      </c>
      <c r="D22" s="82">
        <v>345614359</v>
      </c>
      <c r="E22" s="83">
        <v>71.69600246939318</v>
      </c>
      <c r="F22" s="82">
        <v>40365146.00999999</v>
      </c>
      <c r="I22" s="76"/>
    </row>
    <row r="23" spans="1:9" s="66" customFormat="1" ht="12.75" customHeight="1">
      <c r="A23" s="80"/>
      <c r="B23" s="85" t="s">
        <v>566</v>
      </c>
      <c r="C23" s="82">
        <v>16243300</v>
      </c>
      <c r="D23" s="82">
        <v>11534835</v>
      </c>
      <c r="E23" s="83">
        <v>71.01287915632906</v>
      </c>
      <c r="F23" s="82">
        <v>1472283.43</v>
      </c>
      <c r="I23" s="76"/>
    </row>
    <row r="24" spans="1:9" s="66" customFormat="1" ht="12.75" customHeight="1">
      <c r="A24" s="80"/>
      <c r="B24" s="86" t="s">
        <v>567</v>
      </c>
      <c r="C24" s="82">
        <v>11706000</v>
      </c>
      <c r="D24" s="82">
        <v>8338626</v>
      </c>
      <c r="E24" s="83">
        <v>71.23377754997438</v>
      </c>
      <c r="F24" s="82">
        <v>920384.12</v>
      </c>
      <c r="I24" s="76"/>
    </row>
    <row r="25" spans="1:9" s="66" customFormat="1" ht="12.75" customHeight="1">
      <c r="A25" s="80"/>
      <c r="B25" s="86" t="s">
        <v>568</v>
      </c>
      <c r="C25" s="82">
        <v>600000</v>
      </c>
      <c r="D25" s="82">
        <v>436876</v>
      </c>
      <c r="E25" s="83">
        <v>72.81266666666667</v>
      </c>
      <c r="F25" s="82">
        <v>44941.09</v>
      </c>
      <c r="I25" s="76"/>
    </row>
    <row r="26" spans="1:9" s="66" customFormat="1" ht="12.75" customHeight="1">
      <c r="A26" s="80"/>
      <c r="B26" s="86" t="s">
        <v>569</v>
      </c>
      <c r="C26" s="82">
        <v>2797300</v>
      </c>
      <c r="D26" s="82">
        <v>2407993</v>
      </c>
      <c r="E26" s="83">
        <v>86.0827583741465</v>
      </c>
      <c r="F26" s="82">
        <v>362491</v>
      </c>
      <c r="I26" s="76"/>
    </row>
    <row r="27" spans="1:9" s="66" customFormat="1" ht="12.75">
      <c r="A27" s="80"/>
      <c r="B27" s="86" t="s">
        <v>570</v>
      </c>
      <c r="C27" s="82">
        <v>1140000</v>
      </c>
      <c r="D27" s="82">
        <v>351340</v>
      </c>
      <c r="E27" s="83">
        <v>30.819298245614036</v>
      </c>
      <c r="F27" s="82">
        <v>144466.7</v>
      </c>
      <c r="I27" s="76"/>
    </row>
    <row r="28" spans="1:9" s="66" customFormat="1" ht="26.25" customHeight="1">
      <c r="A28" s="80"/>
      <c r="B28" s="85" t="s">
        <v>571</v>
      </c>
      <c r="C28" s="82">
        <v>4890000</v>
      </c>
      <c r="D28" s="82">
        <v>3922636</v>
      </c>
      <c r="E28" s="83">
        <v>80.21750511247444</v>
      </c>
      <c r="F28" s="82">
        <v>287722.77</v>
      </c>
      <c r="I28" s="76"/>
    </row>
    <row r="29" spans="1:9" s="66" customFormat="1" ht="12.75" customHeight="1">
      <c r="A29" s="80"/>
      <c r="B29" s="86" t="s">
        <v>572</v>
      </c>
      <c r="C29" s="82">
        <v>4890000</v>
      </c>
      <c r="D29" s="82">
        <v>3922636</v>
      </c>
      <c r="E29" s="83">
        <v>80.21750511247444</v>
      </c>
      <c r="F29" s="82">
        <v>287722.77</v>
      </c>
      <c r="I29" s="76"/>
    </row>
    <row r="30" spans="1:9" s="66" customFormat="1" ht="12.75" customHeight="1">
      <c r="A30" s="80"/>
      <c r="B30" s="84" t="s">
        <v>573</v>
      </c>
      <c r="C30" s="82">
        <v>14250000</v>
      </c>
      <c r="D30" s="82">
        <v>11805383</v>
      </c>
      <c r="E30" s="83">
        <v>82.84479298245614</v>
      </c>
      <c r="F30" s="82">
        <v>1635936.87</v>
      </c>
      <c r="I30" s="76"/>
    </row>
    <row r="31" spans="1:9" s="66" customFormat="1" ht="12.75" customHeight="1">
      <c r="A31" s="80"/>
      <c r="B31" s="84" t="s">
        <v>574</v>
      </c>
      <c r="C31" s="88" t="s">
        <v>529</v>
      </c>
      <c r="D31" s="82">
        <v>16646</v>
      </c>
      <c r="E31" s="89" t="s">
        <v>529</v>
      </c>
      <c r="F31" s="82">
        <v>1807.04</v>
      </c>
      <c r="I31" s="76"/>
    </row>
    <row r="32" spans="1:9" s="66" customFormat="1" ht="26.25" customHeight="1">
      <c r="A32" s="80"/>
      <c r="B32" s="84" t="s">
        <v>575</v>
      </c>
      <c r="C32" s="88" t="s">
        <v>529</v>
      </c>
      <c r="D32" s="82">
        <v>45825</v>
      </c>
      <c r="E32" s="89" t="s">
        <v>529</v>
      </c>
      <c r="F32" s="82">
        <v>45825</v>
      </c>
      <c r="I32" s="76"/>
    </row>
    <row r="33" spans="1:9" s="66" customFormat="1" ht="12.75" customHeight="1">
      <c r="A33" s="80"/>
      <c r="B33" s="81" t="s">
        <v>576</v>
      </c>
      <c r="C33" s="82">
        <v>344877835</v>
      </c>
      <c r="D33" s="82">
        <v>292674557</v>
      </c>
      <c r="E33" s="83">
        <v>84.8632551291677</v>
      </c>
      <c r="F33" s="82">
        <v>26709259.97</v>
      </c>
      <c r="I33" s="76"/>
    </row>
    <row r="34" spans="1:9" s="66" customFormat="1" ht="26.25" customHeight="1">
      <c r="A34" s="80"/>
      <c r="B34" s="81" t="s">
        <v>577</v>
      </c>
      <c r="C34" s="82">
        <v>75289003</v>
      </c>
      <c r="D34" s="82">
        <v>41356789</v>
      </c>
      <c r="E34" s="93">
        <v>54.93071677413499</v>
      </c>
      <c r="F34" s="82">
        <v>4570273.63</v>
      </c>
      <c r="I34" s="76"/>
    </row>
    <row r="35" spans="1:9" s="66" customFormat="1" ht="12.75" customHeight="1">
      <c r="A35" s="90"/>
      <c r="B35" s="91" t="s">
        <v>578</v>
      </c>
      <c r="C35" s="92">
        <v>832332066</v>
      </c>
      <c r="D35" s="92">
        <v>454542176</v>
      </c>
      <c r="E35" s="93">
        <v>54.61067698429871</v>
      </c>
      <c r="F35" s="92">
        <v>24643109</v>
      </c>
      <c r="I35" s="76"/>
    </row>
    <row r="36" spans="1:9" s="66" customFormat="1" ht="12.75" customHeight="1">
      <c r="A36" s="90"/>
      <c r="B36" s="91" t="s">
        <v>579</v>
      </c>
      <c r="C36" s="92">
        <v>7462507</v>
      </c>
      <c r="D36" s="92">
        <v>4934442</v>
      </c>
      <c r="E36" s="93">
        <v>66.12311385436557</v>
      </c>
      <c r="F36" s="92">
        <v>502643</v>
      </c>
      <c r="I36" s="76"/>
    </row>
    <row r="37" spans="1:9" s="66" customFormat="1" ht="12.75" customHeight="1">
      <c r="A37" s="90"/>
      <c r="B37" s="94" t="s">
        <v>580</v>
      </c>
      <c r="C37" s="95">
        <v>6508198</v>
      </c>
      <c r="D37" s="95">
        <v>4934442</v>
      </c>
      <c r="E37" s="96">
        <v>75.8188672194669</v>
      </c>
      <c r="F37" s="95">
        <v>502643</v>
      </c>
      <c r="I37" s="76"/>
    </row>
    <row r="38" spans="1:9" s="66" customFormat="1" ht="12.75" customHeight="1">
      <c r="A38" s="97"/>
      <c r="B38" s="94" t="s">
        <v>581</v>
      </c>
      <c r="C38" s="95">
        <v>954309</v>
      </c>
      <c r="D38" s="95">
        <v>0</v>
      </c>
      <c r="E38" s="96">
        <v>0</v>
      </c>
      <c r="F38" s="95">
        <v>0</v>
      </c>
      <c r="I38" s="98"/>
    </row>
    <row r="39" spans="1:9" s="66" customFormat="1" ht="12.75" customHeight="1">
      <c r="A39" s="97"/>
      <c r="B39" s="99" t="s">
        <v>582</v>
      </c>
      <c r="C39" s="95">
        <v>6508198</v>
      </c>
      <c r="D39" s="95">
        <v>4823120</v>
      </c>
      <c r="E39" s="96">
        <v>74.10837838676697</v>
      </c>
      <c r="F39" s="95">
        <v>473265</v>
      </c>
      <c r="I39" s="98"/>
    </row>
    <row r="40" spans="1:9" s="66" customFormat="1" ht="12.75" customHeight="1">
      <c r="A40" s="100" t="s">
        <v>583</v>
      </c>
      <c r="B40" s="100" t="s">
        <v>584</v>
      </c>
      <c r="C40" s="101">
        <v>2702799412</v>
      </c>
      <c r="D40" s="101">
        <v>1985813803</v>
      </c>
      <c r="E40" s="102">
        <v>73.4724816863324</v>
      </c>
      <c r="F40" s="101">
        <v>193953426.7900002</v>
      </c>
      <c r="I40" s="76"/>
    </row>
    <row r="41" spans="1:9" s="66" customFormat="1" ht="12.75" customHeight="1">
      <c r="A41" s="77"/>
      <c r="B41" s="77" t="s">
        <v>585</v>
      </c>
      <c r="C41" s="103">
        <v>1188633939</v>
      </c>
      <c r="D41" s="103">
        <v>862801378</v>
      </c>
      <c r="E41" s="104">
        <v>72.58764449598978</v>
      </c>
      <c r="F41" s="103">
        <v>86664523.31999993</v>
      </c>
      <c r="I41" s="76"/>
    </row>
    <row r="42" spans="1:9" s="66" customFormat="1" ht="12.75" customHeight="1">
      <c r="A42" s="80"/>
      <c r="B42" s="81" t="s">
        <v>558</v>
      </c>
      <c r="C42" s="105">
        <v>1103467751</v>
      </c>
      <c r="D42" s="105">
        <v>798294447</v>
      </c>
      <c r="E42" s="106">
        <v>72.34415743247217</v>
      </c>
      <c r="F42" s="105">
        <v>85218752</v>
      </c>
      <c r="I42" s="76"/>
    </row>
    <row r="43" spans="1:9" s="66" customFormat="1" ht="12.75" customHeight="1">
      <c r="A43" s="80"/>
      <c r="B43" s="84" t="s">
        <v>586</v>
      </c>
      <c r="C43" s="82">
        <v>1103467751</v>
      </c>
      <c r="D43" s="82">
        <v>798294447</v>
      </c>
      <c r="E43" s="106">
        <v>72.34415743247217</v>
      </c>
      <c r="F43" s="82">
        <v>85218752</v>
      </c>
      <c r="I43" s="98"/>
    </row>
    <row r="44" spans="1:9" s="66" customFormat="1" ht="12.75" customHeight="1">
      <c r="A44" s="80"/>
      <c r="B44" s="81" t="s">
        <v>576</v>
      </c>
      <c r="C44" s="82">
        <v>67617973</v>
      </c>
      <c r="D44" s="82">
        <v>52034964</v>
      </c>
      <c r="E44" s="106">
        <v>76.95433875250889</v>
      </c>
      <c r="F44" s="82">
        <v>174256.8900000006</v>
      </c>
      <c r="I44" s="98"/>
    </row>
    <row r="45" spans="1:11" s="66" customFormat="1" ht="26.25" customHeight="1">
      <c r="A45" s="80"/>
      <c r="B45" s="81" t="s">
        <v>577</v>
      </c>
      <c r="C45" s="82">
        <v>129110</v>
      </c>
      <c r="D45" s="82">
        <v>47729</v>
      </c>
      <c r="E45" s="106">
        <v>36.96770195956936</v>
      </c>
      <c r="F45" s="82">
        <v>5575</v>
      </c>
      <c r="I45" s="76"/>
      <c r="K45" s="93"/>
    </row>
    <row r="46" spans="1:11" s="66" customFormat="1" ht="12.75" customHeight="1">
      <c r="A46" s="80"/>
      <c r="B46" s="81" t="s">
        <v>579</v>
      </c>
      <c r="C46" s="82">
        <v>17419105</v>
      </c>
      <c r="D46" s="82">
        <v>12424238</v>
      </c>
      <c r="E46" s="106">
        <v>71.3253522497281</v>
      </c>
      <c r="F46" s="82">
        <v>1265939.43</v>
      </c>
      <c r="I46" s="76"/>
      <c r="K46" s="96"/>
    </row>
    <row r="47" spans="1:11" s="66" customFormat="1" ht="12.75" customHeight="1">
      <c r="A47" s="107"/>
      <c r="B47" s="99" t="s">
        <v>587</v>
      </c>
      <c r="C47" s="82">
        <v>17419105</v>
      </c>
      <c r="D47" s="82">
        <v>12424238</v>
      </c>
      <c r="E47" s="108">
        <v>71.3253522497281</v>
      </c>
      <c r="F47" s="82">
        <v>1265939.43</v>
      </c>
      <c r="I47" s="98"/>
      <c r="K47" s="96"/>
    </row>
    <row r="48" spans="1:11" s="66" customFormat="1" ht="12.75" customHeight="1">
      <c r="A48" s="77" t="s">
        <v>588</v>
      </c>
      <c r="B48" s="77" t="s">
        <v>589</v>
      </c>
      <c r="C48" s="103">
        <v>1171214834</v>
      </c>
      <c r="D48" s="101">
        <v>850377140</v>
      </c>
      <c r="E48" s="104">
        <v>72.6064181663191</v>
      </c>
      <c r="F48" s="101">
        <v>85398583.88999999</v>
      </c>
      <c r="I48" s="76"/>
      <c r="K48" s="96"/>
    </row>
    <row r="49" spans="1:11" s="66" customFormat="1" ht="12.75" customHeight="1">
      <c r="A49" s="77" t="s">
        <v>590</v>
      </c>
      <c r="B49" s="77" t="s">
        <v>591</v>
      </c>
      <c r="C49" s="24">
        <v>4864144741</v>
      </c>
      <c r="D49" s="79">
        <v>3188541832</v>
      </c>
      <c r="E49" s="78">
        <v>65.55195212682919</v>
      </c>
      <c r="F49" s="79">
        <v>376164580</v>
      </c>
      <c r="I49" s="98"/>
      <c r="K49" s="102"/>
    </row>
    <row r="50" spans="1:11" s="66" customFormat="1" ht="12.75" customHeight="1">
      <c r="A50" s="77" t="s">
        <v>592</v>
      </c>
      <c r="B50" s="77" t="s">
        <v>593</v>
      </c>
      <c r="C50" s="24">
        <v>4623752732</v>
      </c>
      <c r="D50" s="79">
        <v>3105347155</v>
      </c>
      <c r="E50" s="78">
        <v>67.16075307203518</v>
      </c>
      <c r="F50" s="79">
        <v>364263071</v>
      </c>
      <c r="G50" s="76"/>
      <c r="I50" s="76"/>
      <c r="K50" s="104"/>
    </row>
    <row r="51" spans="1:9" s="66" customFormat="1" ht="12.75" customHeight="1">
      <c r="A51" s="77" t="s">
        <v>594</v>
      </c>
      <c r="B51" s="77" t="s">
        <v>595</v>
      </c>
      <c r="C51" s="24">
        <v>240392009</v>
      </c>
      <c r="D51" s="79">
        <v>83194677</v>
      </c>
      <c r="E51" s="78">
        <v>34.60792118094076</v>
      </c>
      <c r="F51" s="79">
        <v>11901509</v>
      </c>
      <c r="I51" s="76"/>
    </row>
    <row r="52" spans="1:9" s="66" customFormat="1" ht="12.75" customHeight="1">
      <c r="A52" s="77"/>
      <c r="B52" s="77" t="s">
        <v>596</v>
      </c>
      <c r="C52" s="24">
        <v>-990130495</v>
      </c>
      <c r="D52" s="79">
        <v>-352350889</v>
      </c>
      <c r="E52" s="78">
        <v>35.586308146180265</v>
      </c>
      <c r="F52" s="79">
        <v>-96812569.3199997</v>
      </c>
      <c r="I52" s="76"/>
    </row>
    <row r="53" spans="1:9" s="66" customFormat="1" ht="12.75" customHeight="1">
      <c r="A53" s="77"/>
      <c r="B53" s="77" t="s">
        <v>534</v>
      </c>
      <c r="C53" s="24">
        <v>990130495</v>
      </c>
      <c r="D53" s="79">
        <v>352350888.69000006</v>
      </c>
      <c r="E53" s="78">
        <v>35.586308114871265</v>
      </c>
      <c r="F53" s="79">
        <v>96812568.69000006</v>
      </c>
      <c r="I53" s="76"/>
    </row>
    <row r="54" spans="1:9" s="66" customFormat="1" ht="12.75" customHeight="1">
      <c r="A54" s="80"/>
      <c r="B54" s="81" t="s">
        <v>538</v>
      </c>
      <c r="C54" s="109">
        <v>611879014</v>
      </c>
      <c r="D54" s="110">
        <v>27524474.130000055</v>
      </c>
      <c r="E54" s="111">
        <v>4.4983523703592905</v>
      </c>
      <c r="F54" s="110">
        <v>-8013603.019998044</v>
      </c>
      <c r="I54" s="76"/>
    </row>
    <row r="55" spans="1:9" s="66" customFormat="1" ht="12.75" customHeight="1">
      <c r="A55" s="80"/>
      <c r="B55" s="81" t="s">
        <v>539</v>
      </c>
      <c r="C55" s="109">
        <v>-208000000</v>
      </c>
      <c r="D55" s="110">
        <v>-148117405.13</v>
      </c>
      <c r="E55" s="111">
        <v>71.21029092788461</v>
      </c>
      <c r="F55" s="110">
        <v>-15289555.89</v>
      </c>
      <c r="I55" s="76"/>
    </row>
    <row r="56" spans="1:9" s="66" customFormat="1" ht="12.75">
      <c r="A56" s="80"/>
      <c r="B56" s="81" t="s">
        <v>540</v>
      </c>
      <c r="C56" s="112" t="s">
        <v>529</v>
      </c>
      <c r="D56" s="110">
        <v>100016</v>
      </c>
      <c r="E56" s="113" t="s">
        <v>529</v>
      </c>
      <c r="F56" s="110">
        <v>0</v>
      </c>
      <c r="I56" s="76"/>
    </row>
    <row r="57" spans="1:9" s="66" customFormat="1" ht="12.75">
      <c r="A57" s="80"/>
      <c r="B57" s="81" t="s">
        <v>597</v>
      </c>
      <c r="C57" s="109">
        <v>586251481</v>
      </c>
      <c r="D57" s="110">
        <v>472843803.69</v>
      </c>
      <c r="E57" s="111">
        <v>80.65545572412806</v>
      </c>
      <c r="F57" s="110">
        <v>120115727.59999812</v>
      </c>
      <c r="I57" s="76"/>
    </row>
    <row r="58" spans="1:9" s="66" customFormat="1" ht="39" customHeight="1">
      <c r="A58" s="80"/>
      <c r="B58" s="84" t="s">
        <v>598</v>
      </c>
      <c r="C58" s="109">
        <v>1366290</v>
      </c>
      <c r="D58" s="110">
        <v>50655447.52</v>
      </c>
      <c r="E58" s="111">
        <v>3707.5179881284357</v>
      </c>
      <c r="F58" s="110">
        <v>75153568.6499981</v>
      </c>
      <c r="I58" s="76"/>
    </row>
    <row r="59" spans="1:9" s="66" customFormat="1" ht="25.5" customHeight="1">
      <c r="A59" s="80"/>
      <c r="B59" s="84" t="s">
        <v>599</v>
      </c>
      <c r="C59" s="109">
        <v>22028927</v>
      </c>
      <c r="D59" s="110">
        <v>-19457932.96</v>
      </c>
      <c r="E59" s="111">
        <v>-88.32900921592777</v>
      </c>
      <c r="F59" s="110">
        <v>-9808.940000001341</v>
      </c>
      <c r="I59" s="76"/>
    </row>
    <row r="60" spans="1:9" s="66" customFormat="1" ht="25.5" customHeight="1">
      <c r="A60" s="80"/>
      <c r="B60" s="84" t="s">
        <v>600</v>
      </c>
      <c r="C60" s="109">
        <v>354856264</v>
      </c>
      <c r="D60" s="110">
        <v>293628900</v>
      </c>
      <c r="E60" s="111">
        <v>82.74586918381128</v>
      </c>
      <c r="F60" s="110">
        <v>29682412</v>
      </c>
      <c r="I60" s="76"/>
    </row>
    <row r="61" spans="1:9" s="66" customFormat="1" ht="39" customHeight="1">
      <c r="A61" s="80"/>
      <c r="B61" s="84" t="s">
        <v>601</v>
      </c>
      <c r="C61" s="112" t="s">
        <v>529</v>
      </c>
      <c r="D61" s="110">
        <v>-100016</v>
      </c>
      <c r="E61" s="112" t="s">
        <v>529</v>
      </c>
      <c r="F61" s="110">
        <v>0</v>
      </c>
      <c r="I61" s="76"/>
    </row>
    <row r="62" spans="1:9" s="66" customFormat="1" ht="25.5" customHeight="1">
      <c r="A62" s="80"/>
      <c r="B62" s="84" t="s">
        <v>602</v>
      </c>
      <c r="C62" s="109">
        <v>208000000</v>
      </c>
      <c r="D62" s="110">
        <v>148117405.13</v>
      </c>
      <c r="E62" s="111">
        <v>71.21029092788461</v>
      </c>
      <c r="F62" s="110">
        <v>15289555.89</v>
      </c>
      <c r="I62" s="76"/>
    </row>
    <row r="63" spans="1:9" s="66" customFormat="1" ht="12.75" customHeight="1">
      <c r="A63" s="77"/>
      <c r="B63" s="77" t="s">
        <v>603</v>
      </c>
      <c r="C63" s="103">
        <v>3344791837</v>
      </c>
      <c r="D63" s="79">
        <v>2049479238</v>
      </c>
      <c r="E63" s="104">
        <v>61.27374550872536</v>
      </c>
      <c r="F63" s="79">
        <v>261556849</v>
      </c>
      <c r="I63" s="76"/>
    </row>
    <row r="64" spans="1:9" s="66" customFormat="1" ht="12.75" customHeight="1">
      <c r="A64" s="80"/>
      <c r="B64" s="99" t="s">
        <v>604</v>
      </c>
      <c r="C64" s="114">
        <v>17419105</v>
      </c>
      <c r="D64" s="115">
        <v>12424238</v>
      </c>
      <c r="E64" s="116">
        <v>71.3253522497281</v>
      </c>
      <c r="F64" s="115">
        <v>1265939</v>
      </c>
      <c r="I64" s="98"/>
    </row>
    <row r="65" spans="1:9" s="66" customFormat="1" ht="12.75" customHeight="1">
      <c r="A65" s="77" t="s">
        <v>605</v>
      </c>
      <c r="B65" s="77" t="s">
        <v>606</v>
      </c>
      <c r="C65" s="24">
        <v>3327372732</v>
      </c>
      <c r="D65" s="79">
        <v>2037055000</v>
      </c>
      <c r="E65" s="78">
        <v>61.22112441474441</v>
      </c>
      <c r="F65" s="79">
        <v>260290910</v>
      </c>
      <c r="I65" s="98"/>
    </row>
    <row r="66" spans="1:9" s="66" customFormat="1" ht="12.75" customHeight="1">
      <c r="A66" s="77"/>
      <c r="B66" s="77" t="s">
        <v>607</v>
      </c>
      <c r="C66" s="117">
        <v>3104411341</v>
      </c>
      <c r="D66" s="118">
        <v>1966288147</v>
      </c>
      <c r="E66" s="119">
        <v>63.338518353905215</v>
      </c>
      <c r="F66" s="118">
        <v>249655340</v>
      </c>
      <c r="I66" s="76"/>
    </row>
    <row r="67" spans="1:9" s="66" customFormat="1" ht="12.75" customHeight="1">
      <c r="A67" s="80"/>
      <c r="B67" s="99" t="s">
        <v>604</v>
      </c>
      <c r="C67" s="120">
        <v>17419105</v>
      </c>
      <c r="D67" s="95">
        <v>12424238</v>
      </c>
      <c r="E67" s="108">
        <v>71.3253522497281</v>
      </c>
      <c r="F67" s="95">
        <v>1265939</v>
      </c>
      <c r="I67" s="76"/>
    </row>
    <row r="68" spans="1:9" s="66" customFormat="1" ht="12.75" customHeight="1">
      <c r="A68" s="80" t="s">
        <v>608</v>
      </c>
      <c r="B68" s="80" t="s">
        <v>609</v>
      </c>
      <c r="C68" s="121">
        <v>3086992236</v>
      </c>
      <c r="D68" s="122">
        <v>1953863909</v>
      </c>
      <c r="E68" s="123">
        <v>63.29345069982223</v>
      </c>
      <c r="F68" s="122">
        <v>248389401</v>
      </c>
      <c r="I68" s="76"/>
    </row>
    <row r="69" spans="1:9" s="66" customFormat="1" ht="12.75" customHeight="1">
      <c r="A69" s="77"/>
      <c r="B69" s="77" t="s">
        <v>610</v>
      </c>
      <c r="C69" s="117">
        <v>240380496</v>
      </c>
      <c r="D69" s="118">
        <v>83191091</v>
      </c>
      <c r="E69" s="119">
        <v>34.60808692232668</v>
      </c>
      <c r="F69" s="118">
        <v>11901509</v>
      </c>
      <c r="I69" s="76"/>
    </row>
    <row r="70" spans="1:9" s="66" customFormat="1" ht="12.75" customHeight="1">
      <c r="A70" s="80" t="s">
        <v>611</v>
      </c>
      <c r="B70" s="80" t="s">
        <v>612</v>
      </c>
      <c r="C70" s="109">
        <v>240380496</v>
      </c>
      <c r="D70" s="110">
        <v>83191091</v>
      </c>
      <c r="E70" s="111">
        <v>34.60808692232668</v>
      </c>
      <c r="F70" s="110">
        <v>11901509</v>
      </c>
      <c r="I70" s="76"/>
    </row>
    <row r="71" spans="1:9" s="66" customFormat="1" ht="12.75" customHeight="1">
      <c r="A71" s="77"/>
      <c r="B71" s="77" t="s">
        <v>613</v>
      </c>
      <c r="C71" s="24">
        <v>-635484227</v>
      </c>
      <c r="D71" s="79">
        <v>-58842315</v>
      </c>
      <c r="E71" s="78">
        <v>9.25944539611681</v>
      </c>
      <c r="F71" s="79">
        <v>-67130157.2099998</v>
      </c>
      <c r="I71" s="76"/>
    </row>
    <row r="72" spans="1:9" s="66" customFormat="1" ht="12.75" customHeight="1">
      <c r="A72" s="77"/>
      <c r="B72" s="77" t="s">
        <v>534</v>
      </c>
      <c r="C72" s="24">
        <v>635484227</v>
      </c>
      <c r="D72" s="79">
        <v>58842314.69000006</v>
      </c>
      <c r="E72" s="78">
        <v>9.259445347335122</v>
      </c>
      <c r="F72" s="79">
        <v>67130156.69000006</v>
      </c>
      <c r="I72" s="76"/>
    </row>
    <row r="73" spans="1:9" s="66" customFormat="1" ht="12.75" customHeight="1">
      <c r="A73" s="80"/>
      <c r="B73" s="81" t="s">
        <v>538</v>
      </c>
      <c r="C73" s="109">
        <v>612089010</v>
      </c>
      <c r="D73" s="110">
        <v>27644800.130000055</v>
      </c>
      <c r="E73" s="111">
        <v>4.5164673239272926</v>
      </c>
      <c r="F73" s="110">
        <v>-8013603.019998044</v>
      </c>
      <c r="I73" s="76"/>
    </row>
    <row r="74" spans="1:9" s="66" customFormat="1" ht="12.75" customHeight="1">
      <c r="A74" s="80"/>
      <c r="B74" s="81" t="s">
        <v>539</v>
      </c>
      <c r="C74" s="109">
        <v>-208000000</v>
      </c>
      <c r="D74" s="110">
        <v>-148117405.13</v>
      </c>
      <c r="E74" s="111">
        <v>71.21029092788461</v>
      </c>
      <c r="F74" s="110">
        <v>-15289555.89</v>
      </c>
      <c r="I74" s="76"/>
    </row>
    <row r="75" spans="1:9" s="66" customFormat="1" ht="12.75" customHeight="1">
      <c r="A75" s="80"/>
      <c r="B75" s="81" t="s">
        <v>597</v>
      </c>
      <c r="C75" s="109">
        <v>231395217</v>
      </c>
      <c r="D75" s="110">
        <v>179314919.69</v>
      </c>
      <c r="E75" s="111">
        <v>77.49292401752625</v>
      </c>
      <c r="F75" s="110">
        <v>90433315.5999981</v>
      </c>
      <c r="I75" s="76"/>
    </row>
    <row r="76" spans="1:9" s="66" customFormat="1" ht="40.5" customHeight="1">
      <c r="A76" s="80"/>
      <c r="B76" s="84" t="s">
        <v>598</v>
      </c>
      <c r="C76" s="105">
        <v>1366290</v>
      </c>
      <c r="D76" s="92">
        <v>50655447.52</v>
      </c>
      <c r="E76" s="106">
        <v>3707.5179881284357</v>
      </c>
      <c r="F76" s="92">
        <v>75153568.6499981</v>
      </c>
      <c r="I76" s="76"/>
    </row>
    <row r="77" spans="1:9" s="66" customFormat="1" ht="25.5" customHeight="1">
      <c r="A77" s="90"/>
      <c r="B77" s="124" t="s">
        <v>599</v>
      </c>
      <c r="C77" s="92">
        <v>22028927</v>
      </c>
      <c r="D77" s="92">
        <v>-19457932.96</v>
      </c>
      <c r="E77" s="93">
        <v>-88.32900921592777</v>
      </c>
      <c r="F77" s="92">
        <v>-9808.940000001341</v>
      </c>
      <c r="I77" s="76"/>
    </row>
    <row r="78" spans="1:9" s="66" customFormat="1" ht="26.25" customHeight="1">
      <c r="A78" s="90"/>
      <c r="B78" s="124" t="s">
        <v>602</v>
      </c>
      <c r="C78" s="92">
        <v>208000000</v>
      </c>
      <c r="D78" s="92">
        <v>148117405.13</v>
      </c>
      <c r="E78" s="93">
        <v>71.21029092788461</v>
      </c>
      <c r="F78" s="92">
        <v>15289555.89</v>
      </c>
      <c r="I78" s="76"/>
    </row>
    <row r="79" spans="1:9" s="66" customFormat="1" ht="12.75" customHeight="1">
      <c r="A79" s="100"/>
      <c r="B79" s="100" t="s">
        <v>614</v>
      </c>
      <c r="C79" s="125">
        <v>1543280207</v>
      </c>
      <c r="D79" s="125">
        <v>1156309952</v>
      </c>
      <c r="E79" s="126">
        <v>74.92547022603006</v>
      </c>
      <c r="F79" s="125">
        <v>116346935</v>
      </c>
      <c r="I79" s="76"/>
    </row>
    <row r="80" spans="1:9" s="66" customFormat="1" ht="12.75" customHeight="1">
      <c r="A80" s="90"/>
      <c r="B80" s="127" t="s">
        <v>615</v>
      </c>
      <c r="C80" s="115">
        <v>6508198</v>
      </c>
      <c r="D80" s="115">
        <v>4823120</v>
      </c>
      <c r="E80" s="128">
        <v>74.10837838676697</v>
      </c>
      <c r="F80" s="115">
        <v>473265</v>
      </c>
      <c r="I80" s="98"/>
    </row>
    <row r="81" spans="1:9" s="66" customFormat="1" ht="12.75" customHeight="1">
      <c r="A81" s="100" t="s">
        <v>616</v>
      </c>
      <c r="B81" s="100" t="s">
        <v>617</v>
      </c>
      <c r="C81" s="125">
        <v>1536772009</v>
      </c>
      <c r="D81" s="125">
        <v>1151486832</v>
      </c>
      <c r="E81" s="126">
        <v>74.92893059324327</v>
      </c>
      <c r="F81" s="125">
        <v>115873670</v>
      </c>
      <c r="I81" s="76"/>
    </row>
    <row r="82" spans="1:9" s="66" customFormat="1" ht="12.75" customHeight="1">
      <c r="A82" s="100"/>
      <c r="B82" s="100" t="s">
        <v>618</v>
      </c>
      <c r="C82" s="118">
        <v>1543268694</v>
      </c>
      <c r="D82" s="118">
        <v>1156306366</v>
      </c>
      <c r="E82" s="129">
        <v>74.92579681655876</v>
      </c>
      <c r="F82" s="118">
        <v>116346935</v>
      </c>
      <c r="I82" s="76"/>
    </row>
    <row r="83" spans="1:9" s="66" customFormat="1" ht="12.75" customHeight="1">
      <c r="A83" s="90"/>
      <c r="B83" s="127" t="s">
        <v>615</v>
      </c>
      <c r="C83" s="95">
        <v>6508198</v>
      </c>
      <c r="D83" s="115">
        <v>4823120</v>
      </c>
      <c r="E83" s="96">
        <v>74.10837838676697</v>
      </c>
      <c r="F83" s="115">
        <v>473265</v>
      </c>
      <c r="I83" s="76"/>
    </row>
    <row r="84" spans="1:9" s="66" customFormat="1" ht="12.75" customHeight="1">
      <c r="A84" s="90" t="s">
        <v>619</v>
      </c>
      <c r="B84" s="90" t="s">
        <v>620</v>
      </c>
      <c r="C84" s="130">
        <v>1536760496</v>
      </c>
      <c r="D84" s="130">
        <v>1151483246</v>
      </c>
      <c r="E84" s="131">
        <v>74.92925859281068</v>
      </c>
      <c r="F84" s="130">
        <v>115873670</v>
      </c>
      <c r="I84" s="76"/>
    </row>
    <row r="85" spans="1:9" s="66" customFormat="1" ht="12.75" customHeight="1">
      <c r="A85" s="100"/>
      <c r="B85" s="100" t="s">
        <v>621</v>
      </c>
      <c r="C85" s="118">
        <v>11513</v>
      </c>
      <c r="D85" s="118">
        <v>3586</v>
      </c>
      <c r="E85" s="129">
        <v>31.147398592894987</v>
      </c>
      <c r="F85" s="118">
        <v>0</v>
      </c>
      <c r="I85" s="76"/>
    </row>
    <row r="86" spans="1:9" s="66" customFormat="1" ht="12.75" customHeight="1">
      <c r="A86" s="90" t="s">
        <v>622</v>
      </c>
      <c r="B86" s="90" t="s">
        <v>623</v>
      </c>
      <c r="C86" s="130">
        <v>11513</v>
      </c>
      <c r="D86" s="130">
        <v>3586</v>
      </c>
      <c r="E86" s="131">
        <v>31.147398592894987</v>
      </c>
      <c r="F86" s="130">
        <v>0</v>
      </c>
      <c r="I86" s="76"/>
    </row>
    <row r="87" spans="1:9" s="66" customFormat="1" ht="12.75" customHeight="1">
      <c r="A87" s="100"/>
      <c r="B87" s="100" t="s">
        <v>624</v>
      </c>
      <c r="C87" s="125">
        <v>-354646268</v>
      </c>
      <c r="D87" s="125">
        <v>-293508574</v>
      </c>
      <c r="E87" s="126">
        <v>82.76093687809511</v>
      </c>
      <c r="F87" s="125">
        <v>-29682411.680000067</v>
      </c>
      <c r="G87" s="76"/>
      <c r="I87" s="76"/>
    </row>
    <row r="88" spans="1:9" s="66" customFormat="1" ht="12.75" customHeight="1">
      <c r="A88" s="100"/>
      <c r="B88" s="100" t="s">
        <v>534</v>
      </c>
      <c r="C88" s="118">
        <v>354646268</v>
      </c>
      <c r="D88" s="118">
        <v>293508574</v>
      </c>
      <c r="E88" s="129">
        <v>82.76093687809511</v>
      </c>
      <c r="F88" s="118">
        <v>29682412</v>
      </c>
      <c r="I88" s="76"/>
    </row>
    <row r="89" spans="1:9" s="66" customFormat="1" ht="12.75" customHeight="1">
      <c r="A89" s="90"/>
      <c r="B89" s="91" t="s">
        <v>538</v>
      </c>
      <c r="C89" s="92">
        <v>-209996</v>
      </c>
      <c r="D89" s="92">
        <v>-120326</v>
      </c>
      <c r="E89" s="93">
        <v>57.2991866511743</v>
      </c>
      <c r="F89" s="92">
        <v>0</v>
      </c>
      <c r="I89" s="76"/>
    </row>
    <row r="90" spans="1:9" s="66" customFormat="1" ht="12.75" customHeight="1">
      <c r="A90" s="90"/>
      <c r="B90" s="91" t="s">
        <v>597</v>
      </c>
      <c r="C90" s="92">
        <v>354856264</v>
      </c>
      <c r="D90" s="92">
        <v>293528884</v>
      </c>
      <c r="E90" s="93">
        <v>82.71768425088307</v>
      </c>
      <c r="F90" s="92">
        <v>29682412</v>
      </c>
      <c r="I90" s="76"/>
    </row>
    <row r="91" spans="1:9" s="66" customFormat="1" ht="25.5" customHeight="1">
      <c r="A91" s="90"/>
      <c r="B91" s="124" t="s">
        <v>600</v>
      </c>
      <c r="C91" s="92">
        <v>354856264</v>
      </c>
      <c r="D91" s="92">
        <v>293628900</v>
      </c>
      <c r="E91" s="93">
        <v>82.74586918381128</v>
      </c>
      <c r="F91" s="92">
        <v>29682412</v>
      </c>
      <c r="I91" s="76"/>
    </row>
    <row r="92" spans="1:9" s="66" customFormat="1" ht="38.25" customHeight="1">
      <c r="A92" s="80"/>
      <c r="B92" s="84" t="s">
        <v>601</v>
      </c>
      <c r="C92" s="132" t="s">
        <v>529</v>
      </c>
      <c r="D92" s="92">
        <v>-100016</v>
      </c>
      <c r="E92" s="113" t="s">
        <v>529</v>
      </c>
      <c r="F92" s="92">
        <v>0</v>
      </c>
      <c r="I92" s="76"/>
    </row>
    <row r="93" spans="1:6" s="66" customFormat="1" ht="12.75">
      <c r="A93" s="80"/>
      <c r="B93" s="81" t="s">
        <v>540</v>
      </c>
      <c r="C93" s="132" t="s">
        <v>529</v>
      </c>
      <c r="D93" s="92">
        <v>100016</v>
      </c>
      <c r="E93" s="113" t="s">
        <v>529</v>
      </c>
      <c r="F93" s="92">
        <v>0</v>
      </c>
    </row>
    <row r="94" spans="1:6" s="66" customFormat="1" ht="12.75">
      <c r="A94" s="133"/>
      <c r="B94" s="134"/>
      <c r="C94" s="35"/>
      <c r="D94" s="35"/>
      <c r="E94" s="135"/>
      <c r="F94" s="35"/>
    </row>
    <row r="95" spans="1:8" s="66" customFormat="1" ht="12.75">
      <c r="A95" s="67"/>
      <c r="B95" s="68"/>
      <c r="H95" s="133"/>
    </row>
    <row r="96" spans="1:6" ht="30.75" customHeight="1">
      <c r="A96" s="925" t="s">
        <v>543</v>
      </c>
      <c r="B96" s="925"/>
      <c r="C96" s="39"/>
      <c r="D96" s="39"/>
      <c r="E96" s="136"/>
      <c r="F96" s="40" t="s">
        <v>544</v>
      </c>
    </row>
    <row r="97" spans="1:6" s="142" customFormat="1" ht="12.75">
      <c r="A97" s="137"/>
      <c r="B97" s="138"/>
      <c r="C97" s="139"/>
      <c r="D97" s="140"/>
      <c r="E97" s="139"/>
      <c r="F97" s="141"/>
    </row>
    <row r="98" spans="1:6" s="142" customFormat="1" ht="12.75">
      <c r="A98" s="137"/>
      <c r="B98" s="138"/>
      <c r="C98" s="139"/>
      <c r="D98" s="140"/>
      <c r="E98" s="139"/>
      <c r="F98" s="141"/>
    </row>
    <row r="99" spans="1:8" s="66" customFormat="1" ht="12.75">
      <c r="A99" s="143"/>
      <c r="C99" s="62"/>
      <c r="D99" s="62"/>
      <c r="E99" s="143"/>
      <c r="F99" s="133"/>
      <c r="H99" s="133"/>
    </row>
    <row r="100" spans="1:105" s="147" customFormat="1" ht="12.75">
      <c r="A100" s="143" t="s">
        <v>545</v>
      </c>
      <c r="B100" s="66"/>
      <c r="C100" s="62"/>
      <c r="D100" s="62"/>
      <c r="E100" s="143"/>
      <c r="F100" s="13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144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</row>
    <row r="101" spans="1:2" s="66" customFormat="1" ht="12.75">
      <c r="A101" s="148"/>
      <c r="B101" s="43"/>
    </row>
    <row r="102" spans="1:2" s="66" customFormat="1" ht="12.75">
      <c r="A102" s="67"/>
      <c r="B102" s="68"/>
    </row>
    <row r="103" spans="1:2" s="66" customFormat="1" ht="12.75">
      <c r="A103" s="67"/>
      <c r="B103" s="68"/>
    </row>
    <row r="104" spans="1:2" s="66" customFormat="1" ht="12.75">
      <c r="A104" s="67"/>
      <c r="B104" s="68"/>
    </row>
    <row r="105" spans="1:2" s="66" customFormat="1" ht="12.75">
      <c r="A105" s="67"/>
      <c r="B105" s="68"/>
    </row>
    <row r="106" spans="1:2" s="66" customFormat="1" ht="12.75">
      <c r="A106" s="67"/>
      <c r="B106" s="68"/>
    </row>
    <row r="107" spans="1:2" s="66" customFormat="1" ht="12.75">
      <c r="A107" s="67"/>
      <c r="B107" s="68"/>
    </row>
    <row r="108" spans="1:2" s="66" customFormat="1" ht="12.75">
      <c r="A108" s="67"/>
      <c r="B108" s="68"/>
    </row>
    <row r="109" spans="1:2" s="66" customFormat="1" ht="12.75">
      <c r="A109" s="67"/>
      <c r="B109" s="68"/>
    </row>
    <row r="110" spans="1:2" s="66" customFormat="1" ht="12.75">
      <c r="A110" s="67"/>
      <c r="B110" s="68"/>
    </row>
    <row r="111" spans="1:2" s="66" customFormat="1" ht="12.75">
      <c r="A111" s="67"/>
      <c r="B111" s="68"/>
    </row>
    <row r="112" spans="1:2" s="66" customFormat="1" ht="12.75">
      <c r="A112" s="67"/>
      <c r="B112" s="68"/>
    </row>
    <row r="113" spans="1:2" s="66" customFormat="1" ht="12.75">
      <c r="A113" s="67"/>
      <c r="B113" s="68"/>
    </row>
    <row r="114" spans="1:2" s="66" customFormat="1" ht="12.75">
      <c r="A114" s="67"/>
      <c r="B114" s="68"/>
    </row>
    <row r="115" spans="1:2" s="66" customFormat="1" ht="12.75">
      <c r="A115" s="67"/>
      <c r="B115" s="68"/>
    </row>
    <row r="116" spans="1:2" s="66" customFormat="1" ht="12.75">
      <c r="A116" s="67"/>
      <c r="B116" s="68"/>
    </row>
    <row r="117" spans="1:2" s="66" customFormat="1" ht="12.75">
      <c r="A117" s="67"/>
      <c r="B117" s="68"/>
    </row>
    <row r="118" spans="1:2" s="66" customFormat="1" ht="12.75">
      <c r="A118" s="67"/>
      <c r="B118" s="68"/>
    </row>
    <row r="119" spans="1:2" s="66" customFormat="1" ht="12.75">
      <c r="A119" s="67"/>
      <c r="B119" s="68"/>
    </row>
    <row r="120" spans="1:2" s="66" customFormat="1" ht="12.75">
      <c r="A120" s="67"/>
      <c r="B120" s="68"/>
    </row>
    <row r="121" spans="1:2" s="66" customFormat="1" ht="12.75">
      <c r="A121" s="67"/>
      <c r="B121" s="68"/>
    </row>
    <row r="122" spans="1:2" s="66" customFormat="1" ht="12.75">
      <c r="A122" s="67"/>
      <c r="B122" s="68"/>
    </row>
    <row r="123" spans="1:2" s="66" customFormat="1" ht="12.75">
      <c r="A123" s="67"/>
      <c r="B123" s="68"/>
    </row>
    <row r="124" spans="1:2" s="66" customFormat="1" ht="12.75">
      <c r="A124" s="67"/>
      <c r="B124" s="68"/>
    </row>
    <row r="125" spans="1:2" s="66" customFormat="1" ht="12.75">
      <c r="A125" s="67"/>
      <c r="B125" s="68"/>
    </row>
    <row r="126" spans="1:2" s="66" customFormat="1" ht="12.75">
      <c r="A126" s="67"/>
      <c r="B126" s="68"/>
    </row>
    <row r="127" spans="1:2" s="66" customFormat="1" ht="12.75">
      <c r="A127" s="67"/>
      <c r="B127" s="68"/>
    </row>
    <row r="128" spans="1:2" s="66" customFormat="1" ht="12.75">
      <c r="A128" s="67"/>
      <c r="B128" s="68"/>
    </row>
    <row r="129" spans="1:2" s="66" customFormat="1" ht="12.75">
      <c r="A129" s="67"/>
      <c r="B129" s="68"/>
    </row>
    <row r="130" spans="1:2" s="66" customFormat="1" ht="12.75">
      <c r="A130" s="67"/>
      <c r="B130" s="68"/>
    </row>
    <row r="131" spans="1:2" s="66" customFormat="1" ht="12.75">
      <c r="A131" s="67"/>
      <c r="B131" s="68"/>
    </row>
    <row r="132" spans="1:2" s="66" customFormat="1" ht="12.75">
      <c r="A132" s="67"/>
      <c r="B132" s="68"/>
    </row>
    <row r="133" spans="1:2" s="66" customFormat="1" ht="12.75">
      <c r="A133" s="67"/>
      <c r="B133" s="68"/>
    </row>
    <row r="134" spans="1:2" s="66" customFormat="1" ht="12.75">
      <c r="A134" s="67"/>
      <c r="B134" s="68"/>
    </row>
    <row r="135" spans="1:2" s="66" customFormat="1" ht="12.75">
      <c r="A135" s="67"/>
      <c r="B135" s="68"/>
    </row>
    <row r="136" spans="1:2" s="66" customFormat="1" ht="12.75">
      <c r="A136" s="67"/>
      <c r="B136" s="68"/>
    </row>
    <row r="137" spans="1:2" s="66" customFormat="1" ht="12.75">
      <c r="A137" s="67"/>
      <c r="B137" s="68"/>
    </row>
    <row r="138" spans="1:2" s="66" customFormat="1" ht="12.75">
      <c r="A138" s="67"/>
      <c r="B138" s="68"/>
    </row>
    <row r="139" spans="1:2" s="66" customFormat="1" ht="12.75">
      <c r="A139" s="67"/>
      <c r="B139" s="68"/>
    </row>
    <row r="140" spans="1:2" s="66" customFormat="1" ht="12.75">
      <c r="A140" s="67"/>
      <c r="B140" s="68"/>
    </row>
    <row r="141" spans="1:2" s="66" customFormat="1" ht="12.75">
      <c r="A141" s="67"/>
      <c r="B141" s="68"/>
    </row>
    <row r="142" spans="1:2" s="66" customFormat="1" ht="12.75">
      <c r="A142" s="67"/>
      <c r="B142" s="68"/>
    </row>
    <row r="143" spans="1:2" s="66" customFormat="1" ht="12.75">
      <c r="A143" s="67"/>
      <c r="B143" s="68"/>
    </row>
    <row r="144" spans="1:2" s="66" customFormat="1" ht="12.75">
      <c r="A144" s="67"/>
      <c r="B144" s="68"/>
    </row>
    <row r="145" spans="1:2" s="66" customFormat="1" ht="12.75">
      <c r="A145" s="67"/>
      <c r="B145" s="68"/>
    </row>
    <row r="146" spans="1:2" s="66" customFormat="1" ht="12.75">
      <c r="A146" s="67"/>
      <c r="B146" s="68"/>
    </row>
    <row r="147" spans="1:2" s="66" customFormat="1" ht="12.75">
      <c r="A147" s="67"/>
      <c r="B147" s="68"/>
    </row>
    <row r="148" spans="1:2" s="66" customFormat="1" ht="12.75">
      <c r="A148" s="67"/>
      <c r="B148" s="68"/>
    </row>
    <row r="149" spans="1:2" s="66" customFormat="1" ht="12.75">
      <c r="A149" s="67"/>
      <c r="B149" s="68"/>
    </row>
    <row r="150" spans="1:2" s="66" customFormat="1" ht="12.75">
      <c r="A150" s="67"/>
      <c r="B150" s="68"/>
    </row>
    <row r="151" spans="1:2" s="66" customFormat="1" ht="12.75">
      <c r="A151" s="67"/>
      <c r="B151" s="68"/>
    </row>
    <row r="152" spans="1:2" s="66" customFormat="1" ht="12.75">
      <c r="A152" s="67"/>
      <c r="B152" s="68"/>
    </row>
    <row r="153" spans="1:2" s="66" customFormat="1" ht="12.75">
      <c r="A153" s="67"/>
      <c r="B153" s="68"/>
    </row>
    <row r="154" spans="1:2" s="66" customFormat="1" ht="12.75">
      <c r="A154" s="67"/>
      <c r="B154" s="68"/>
    </row>
    <row r="155" spans="1:2" s="66" customFormat="1" ht="12.75">
      <c r="A155" s="67"/>
      <c r="B155" s="68"/>
    </row>
    <row r="156" spans="1:2" s="66" customFormat="1" ht="12.75">
      <c r="A156" s="67"/>
      <c r="B156" s="68"/>
    </row>
    <row r="157" spans="1:2" s="66" customFormat="1" ht="12.75">
      <c r="A157" s="67"/>
      <c r="B157" s="68"/>
    </row>
    <row r="158" spans="1:2" s="66" customFormat="1" ht="12.75">
      <c r="A158" s="67"/>
      <c r="B158" s="68"/>
    </row>
    <row r="159" spans="1:2" s="66" customFormat="1" ht="12.75">
      <c r="A159" s="67"/>
      <c r="B159" s="68"/>
    </row>
    <row r="160" spans="1:2" s="66" customFormat="1" ht="12.75">
      <c r="A160" s="67"/>
      <c r="B160" s="68"/>
    </row>
    <row r="161" spans="1:2" s="66" customFormat="1" ht="12.75">
      <c r="A161" s="67"/>
      <c r="B161" s="68"/>
    </row>
    <row r="162" spans="1:2" s="66" customFormat="1" ht="12.75">
      <c r="A162" s="67"/>
      <c r="B162" s="68"/>
    </row>
    <row r="163" spans="1:2" s="66" customFormat="1" ht="12.75">
      <c r="A163" s="67"/>
      <c r="B163" s="68"/>
    </row>
    <row r="164" spans="1:2" s="66" customFormat="1" ht="12.75">
      <c r="A164" s="67"/>
      <c r="B164" s="68"/>
    </row>
    <row r="165" spans="1:2" s="66" customFormat="1" ht="12.75">
      <c r="A165" s="67"/>
      <c r="B165" s="68"/>
    </row>
    <row r="166" spans="1:2" s="66" customFormat="1" ht="12.75">
      <c r="A166" s="67"/>
      <c r="B166" s="68"/>
    </row>
    <row r="167" spans="1:2" s="66" customFormat="1" ht="12.75">
      <c r="A167" s="67"/>
      <c r="B167" s="68"/>
    </row>
    <row r="168" spans="1:2" s="66" customFormat="1" ht="12.75">
      <c r="A168" s="67"/>
      <c r="B168" s="68"/>
    </row>
    <row r="169" spans="1:2" s="66" customFormat="1" ht="12.75">
      <c r="A169" s="67"/>
      <c r="B169" s="68"/>
    </row>
    <row r="170" spans="1:2" s="66" customFormat="1" ht="12.75">
      <c r="A170" s="67"/>
      <c r="B170" s="68"/>
    </row>
    <row r="171" spans="1:2" s="66" customFormat="1" ht="12.75">
      <c r="A171" s="67"/>
      <c r="B171" s="68"/>
    </row>
    <row r="172" spans="1:2" s="66" customFormat="1" ht="12.75">
      <c r="A172" s="67"/>
      <c r="B172" s="68"/>
    </row>
    <row r="173" spans="1:2" s="66" customFormat="1" ht="12.75">
      <c r="A173" s="67"/>
      <c r="B173" s="68"/>
    </row>
    <row r="174" spans="1:2" s="66" customFormat="1" ht="12.75">
      <c r="A174" s="67"/>
      <c r="B174" s="68"/>
    </row>
    <row r="175" spans="1:2" s="66" customFormat="1" ht="12.75">
      <c r="A175" s="67"/>
      <c r="B175" s="68"/>
    </row>
    <row r="176" spans="1:2" s="66" customFormat="1" ht="12.75">
      <c r="A176" s="67"/>
      <c r="B176" s="68"/>
    </row>
    <row r="177" spans="1:2" s="66" customFormat="1" ht="12.75">
      <c r="A177" s="67"/>
      <c r="B177" s="68"/>
    </row>
    <row r="178" spans="1:2" s="66" customFormat="1" ht="12.75">
      <c r="A178" s="67"/>
      <c r="B178" s="68"/>
    </row>
    <row r="179" spans="1:2" s="66" customFormat="1" ht="12.75">
      <c r="A179" s="67"/>
      <c r="B179" s="68"/>
    </row>
    <row r="180" spans="1:2" s="66" customFormat="1" ht="12.75">
      <c r="A180" s="67"/>
      <c r="B180" s="68"/>
    </row>
    <row r="181" spans="1:2" s="66" customFormat="1" ht="12.75">
      <c r="A181" s="67"/>
      <c r="B181" s="68"/>
    </row>
    <row r="182" spans="1:2" s="66" customFormat="1" ht="12.75">
      <c r="A182" s="67"/>
      <c r="B182" s="68"/>
    </row>
    <row r="183" spans="1:2" s="66" customFormat="1" ht="12.75">
      <c r="A183" s="67"/>
      <c r="B183" s="68"/>
    </row>
    <row r="184" spans="1:2" s="66" customFormat="1" ht="12.75">
      <c r="A184" s="67"/>
      <c r="B184" s="68"/>
    </row>
    <row r="185" spans="1:2" s="66" customFormat="1" ht="12.75">
      <c r="A185" s="67"/>
      <c r="B185" s="68"/>
    </row>
    <row r="186" spans="1:2" s="66" customFormat="1" ht="12.75">
      <c r="A186" s="67"/>
      <c r="B186" s="68"/>
    </row>
    <row r="187" spans="1:2" s="66" customFormat="1" ht="12.75">
      <c r="A187" s="67"/>
      <c r="B187" s="68"/>
    </row>
    <row r="188" spans="1:2" s="66" customFormat="1" ht="12.75">
      <c r="A188" s="67"/>
      <c r="B188" s="68"/>
    </row>
    <row r="189" spans="1:2" s="66" customFormat="1" ht="12.75">
      <c r="A189" s="67"/>
      <c r="B189" s="68"/>
    </row>
    <row r="190" spans="1:2" s="66" customFormat="1" ht="12.75">
      <c r="A190" s="67"/>
      <c r="B190" s="68"/>
    </row>
    <row r="191" spans="1:2" s="66" customFormat="1" ht="12.75">
      <c r="A191" s="67"/>
      <c r="B191" s="68"/>
    </row>
    <row r="192" spans="1:2" s="66" customFormat="1" ht="12.75">
      <c r="A192" s="67"/>
      <c r="B192" s="68"/>
    </row>
    <row r="193" spans="1:2" s="66" customFormat="1" ht="12.75">
      <c r="A193" s="67"/>
      <c r="B193" s="68"/>
    </row>
    <row r="194" spans="1:2" s="66" customFormat="1" ht="12.75">
      <c r="A194" s="67"/>
      <c r="B194" s="68"/>
    </row>
    <row r="195" spans="1:2" s="66" customFormat="1" ht="12.75">
      <c r="A195" s="67"/>
      <c r="B195" s="68"/>
    </row>
    <row r="196" spans="1:2" s="66" customFormat="1" ht="12.75">
      <c r="A196" s="67"/>
      <c r="B196" s="68"/>
    </row>
    <row r="197" spans="1:2" s="66" customFormat="1" ht="12.75">
      <c r="A197" s="67"/>
      <c r="B197" s="68"/>
    </row>
    <row r="198" spans="1:2" s="66" customFormat="1" ht="12.75">
      <c r="A198" s="67"/>
      <c r="B198" s="68"/>
    </row>
    <row r="199" spans="1:2" s="66" customFormat="1" ht="12.75">
      <c r="A199" s="67"/>
      <c r="B199" s="68"/>
    </row>
    <row r="200" spans="1:2" s="66" customFormat="1" ht="12.75">
      <c r="A200" s="67"/>
      <c r="B200" s="68"/>
    </row>
    <row r="201" spans="1:2" s="66" customFormat="1" ht="12.75">
      <c r="A201" s="67"/>
      <c r="B201" s="68"/>
    </row>
    <row r="202" spans="1:2" s="66" customFormat="1" ht="12.75">
      <c r="A202" s="67"/>
      <c r="B202" s="68"/>
    </row>
    <row r="203" spans="1:2" s="66" customFormat="1" ht="12.75">
      <c r="A203" s="67"/>
      <c r="B203" s="68"/>
    </row>
    <row r="204" spans="1:2" s="66" customFormat="1" ht="12.75">
      <c r="A204" s="67"/>
      <c r="B204" s="68"/>
    </row>
    <row r="205" spans="1:2" s="66" customFormat="1" ht="12.75">
      <c r="A205" s="67"/>
      <c r="B205" s="68"/>
    </row>
    <row r="206" spans="1:2" s="66" customFormat="1" ht="12.75">
      <c r="A206" s="67"/>
      <c r="B206" s="68"/>
    </row>
    <row r="207" spans="1:2" s="66" customFormat="1" ht="12.75">
      <c r="A207" s="67"/>
      <c r="B207" s="68"/>
    </row>
    <row r="208" spans="1:2" s="66" customFormat="1" ht="12.75">
      <c r="A208" s="67"/>
      <c r="B208" s="68"/>
    </row>
    <row r="209" spans="1:2" s="66" customFormat="1" ht="12.75">
      <c r="A209" s="67"/>
      <c r="B209" s="68"/>
    </row>
    <row r="210" spans="1:2" s="66" customFormat="1" ht="12.75">
      <c r="A210" s="67"/>
      <c r="B210" s="68"/>
    </row>
    <row r="211" spans="1:2" s="66" customFormat="1" ht="12.75">
      <c r="A211" s="67"/>
      <c r="B211" s="68"/>
    </row>
    <row r="212" spans="1:6" s="66" customFormat="1" ht="12.75">
      <c r="A212" s="67"/>
      <c r="B212" s="68"/>
      <c r="C212" s="149"/>
      <c r="D212" s="149"/>
      <c r="E212" s="149"/>
      <c r="F212" s="149"/>
    </row>
    <row r="213" spans="1:6" s="66" customFormat="1" ht="12.75">
      <c r="A213" s="67"/>
      <c r="B213" s="68"/>
      <c r="C213" s="149"/>
      <c r="D213" s="149"/>
      <c r="E213" s="149"/>
      <c r="F213" s="149"/>
    </row>
    <row r="214" spans="1:6" s="66" customFormat="1" ht="12.75">
      <c r="A214" s="67"/>
      <c r="B214" s="68"/>
      <c r="C214" s="149"/>
      <c r="D214" s="149"/>
      <c r="E214" s="149"/>
      <c r="F214" s="149"/>
    </row>
    <row r="215" spans="1:6" s="66" customFormat="1" ht="12.75">
      <c r="A215" s="67"/>
      <c r="B215" s="68"/>
      <c r="C215" s="149"/>
      <c r="D215" s="149"/>
      <c r="E215" s="149"/>
      <c r="F215" s="149"/>
    </row>
    <row r="216" ht="12.75">
      <c r="B216" s="68"/>
    </row>
  </sheetData>
  <sheetProtection formatCells="0"/>
  <mergeCells count="8">
    <mergeCell ref="A96:B96"/>
    <mergeCell ref="A1:F1"/>
    <mergeCell ref="A8:F8"/>
    <mergeCell ref="A2:F2"/>
    <mergeCell ref="A6:F6"/>
    <mergeCell ref="A3:F3"/>
    <mergeCell ref="A4:F4"/>
    <mergeCell ref="A7:F7"/>
  </mergeCells>
  <printOptions/>
  <pageMargins left="0.984251968503937" right="0.3937007874015748" top="0.3937007874015748" bottom="0.4724409448818898" header="0.15748031496062992" footer="0.1968503937007874"/>
  <pageSetup firstPageNumber="4" useFirstPageNumber="1" fitToHeight="0" horizontalDpi="600" verticalDpi="600" orientation="portrait" paperSize="9" scale="72" r:id="rId2"/>
  <headerFooter alignWithMargins="0">
    <oddFooter>&amp;C&amp;P</oddFooter>
  </headerFooter>
  <rowBreaks count="1" manualBreakCount="1">
    <brk id="6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B23" sqref="B23"/>
    </sheetView>
  </sheetViews>
  <sheetFormatPr defaultColWidth="9.140625" defaultRowHeight="12.75"/>
  <cols>
    <col min="1" max="1" width="13.28125" style="151" customWidth="1"/>
    <col min="2" max="2" width="49.421875" style="151" customWidth="1"/>
    <col min="3" max="3" width="14.140625" style="151" customWidth="1"/>
    <col min="4" max="4" width="14.8515625" style="230" customWidth="1"/>
    <col min="5" max="5" width="9.140625" style="151" customWidth="1"/>
    <col min="6" max="6" width="15.421875" style="151" customWidth="1"/>
    <col min="7" max="16384" width="9.140625" style="151" customWidth="1"/>
  </cols>
  <sheetData>
    <row r="1" spans="1:6" ht="60" customHeight="1">
      <c r="A1" s="932"/>
      <c r="B1" s="932"/>
      <c r="C1" s="932"/>
      <c r="D1" s="932"/>
      <c r="E1" s="932"/>
      <c r="F1" s="932"/>
    </row>
    <row r="2" spans="1:6" ht="12.75">
      <c r="A2" s="933" t="s">
        <v>513</v>
      </c>
      <c r="B2" s="933"/>
      <c r="C2" s="933"/>
      <c r="D2" s="933"/>
      <c r="E2" s="933"/>
      <c r="F2" s="933"/>
    </row>
    <row r="3" spans="1:8" s="53" customFormat="1" ht="28.5" customHeight="1">
      <c r="A3" s="924" t="s">
        <v>514</v>
      </c>
      <c r="B3" s="924"/>
      <c r="C3" s="924"/>
      <c r="D3" s="924"/>
      <c r="E3" s="924"/>
      <c r="F3" s="924"/>
      <c r="G3" s="3"/>
      <c r="H3" s="52"/>
    </row>
    <row r="4" spans="1:8" s="53" customFormat="1" ht="12.75" customHeight="1">
      <c r="A4" s="936" t="s">
        <v>515</v>
      </c>
      <c r="B4" s="936"/>
      <c r="C4" s="936"/>
      <c r="D4" s="936"/>
      <c r="E4" s="936"/>
      <c r="F4" s="936"/>
      <c r="G4" s="152"/>
      <c r="H4" s="52"/>
    </row>
    <row r="5" spans="1:6" ht="12.75">
      <c r="A5" s="153" t="s">
        <v>625</v>
      </c>
      <c r="B5" s="144"/>
      <c r="C5" s="154"/>
      <c r="D5" s="155"/>
      <c r="E5" s="61"/>
      <c r="F5" s="58" t="s">
        <v>626</v>
      </c>
    </row>
    <row r="6" spans="1:6" ht="12.75">
      <c r="A6" s="934" t="s">
        <v>518</v>
      </c>
      <c r="B6" s="934"/>
      <c r="C6" s="934"/>
      <c r="D6" s="934"/>
      <c r="E6" s="934"/>
      <c r="F6" s="934"/>
    </row>
    <row r="7" spans="1:6" ht="15.75">
      <c r="A7" s="935" t="s">
        <v>627</v>
      </c>
      <c r="B7" s="935"/>
      <c r="C7" s="935"/>
      <c r="D7" s="935"/>
      <c r="E7" s="935"/>
      <c r="F7" s="935"/>
    </row>
    <row r="8" spans="1:6" ht="15.75">
      <c r="A8" s="938" t="s">
        <v>628</v>
      </c>
      <c r="B8" s="938"/>
      <c r="C8" s="938"/>
      <c r="D8" s="938"/>
      <c r="E8" s="938"/>
      <c r="F8" s="938"/>
    </row>
    <row r="9" spans="1:6" ht="12.75">
      <c r="A9" s="153"/>
      <c r="B9" s="144"/>
      <c r="C9" s="154"/>
      <c r="D9" s="155"/>
      <c r="E9" s="61"/>
      <c r="F9" s="156" t="s">
        <v>629</v>
      </c>
    </row>
    <row r="10" spans="1:6" ht="12.75">
      <c r="A10" s="157"/>
      <c r="B10" s="158"/>
      <c r="C10" s="158"/>
      <c r="D10" s="158"/>
      <c r="E10" s="158"/>
      <c r="F10" s="159" t="s">
        <v>549</v>
      </c>
    </row>
    <row r="11" spans="1:6" ht="48">
      <c r="A11" s="160" t="s">
        <v>630</v>
      </c>
      <c r="B11" s="160" t="s">
        <v>550</v>
      </c>
      <c r="C11" s="161" t="s">
        <v>551</v>
      </c>
      <c r="D11" s="161" t="s">
        <v>552</v>
      </c>
      <c r="E11" s="161" t="s">
        <v>553</v>
      </c>
      <c r="F11" s="161" t="s">
        <v>554</v>
      </c>
    </row>
    <row r="12" spans="1:6" ht="12.75">
      <c r="A12" s="162">
        <v>1</v>
      </c>
      <c r="B12" s="162">
        <v>2</v>
      </c>
      <c r="C12" s="163">
        <v>3</v>
      </c>
      <c r="D12" s="163">
        <v>4</v>
      </c>
      <c r="E12" s="163">
        <v>5</v>
      </c>
      <c r="F12" s="163">
        <v>6</v>
      </c>
    </row>
    <row r="13" spans="1:7" ht="12.75">
      <c r="A13" s="164"/>
      <c r="B13" s="165" t="s">
        <v>631</v>
      </c>
      <c r="C13" s="166">
        <v>2709307610</v>
      </c>
      <c r="D13" s="166">
        <v>1990636923</v>
      </c>
      <c r="E13" s="167">
        <v>73.47400921374151</v>
      </c>
      <c r="F13" s="166">
        <v>194426692</v>
      </c>
      <c r="G13" s="168"/>
    </row>
    <row r="14" spans="1:7" ht="12.75">
      <c r="A14" s="169" t="s">
        <v>632</v>
      </c>
      <c r="B14" s="170" t="s">
        <v>633</v>
      </c>
      <c r="C14" s="166">
        <v>1449346199</v>
      </c>
      <c r="D14" s="166">
        <v>1197128959</v>
      </c>
      <c r="E14" s="167">
        <v>82.59786100974209</v>
      </c>
      <c r="F14" s="166">
        <v>138001406</v>
      </c>
      <c r="G14" s="168"/>
    </row>
    <row r="15" spans="1:7" ht="12.75">
      <c r="A15" s="169" t="s">
        <v>634</v>
      </c>
      <c r="B15" s="170" t="s">
        <v>635</v>
      </c>
      <c r="C15" s="166">
        <v>241407628</v>
      </c>
      <c r="D15" s="166">
        <v>195081318</v>
      </c>
      <c r="E15" s="167">
        <v>80.80992287451663</v>
      </c>
      <c r="F15" s="166">
        <v>20332038</v>
      </c>
      <c r="G15" s="168"/>
    </row>
    <row r="16" spans="1:7" ht="12.75">
      <c r="A16" s="171" t="s">
        <v>636</v>
      </c>
      <c r="B16" s="172" t="s">
        <v>637</v>
      </c>
      <c r="C16" s="173">
        <v>164407628</v>
      </c>
      <c r="D16" s="173">
        <v>113768002</v>
      </c>
      <c r="E16" s="174">
        <v>69.19873693451741</v>
      </c>
      <c r="F16" s="173">
        <v>12084024</v>
      </c>
      <c r="G16" s="168"/>
    </row>
    <row r="17" spans="1:7" ht="12.75">
      <c r="A17" s="171" t="s">
        <v>638</v>
      </c>
      <c r="B17" s="172" t="s">
        <v>639</v>
      </c>
      <c r="C17" s="173">
        <v>77000000</v>
      </c>
      <c r="D17" s="173">
        <v>81313316</v>
      </c>
      <c r="E17" s="174">
        <v>105.6017090909091</v>
      </c>
      <c r="F17" s="173">
        <v>8248014</v>
      </c>
      <c r="G17" s="168"/>
    </row>
    <row r="18" spans="1:7" ht="12.75">
      <c r="A18" s="171" t="s">
        <v>640</v>
      </c>
      <c r="B18" s="172" t="s">
        <v>641</v>
      </c>
      <c r="C18" s="173">
        <v>77000000</v>
      </c>
      <c r="D18" s="175">
        <v>81311689</v>
      </c>
      <c r="E18" s="176">
        <v>105.5995961038961</v>
      </c>
      <c r="F18" s="173">
        <v>8248386</v>
      </c>
      <c r="G18" s="168"/>
    </row>
    <row r="19" spans="1:7" ht="12.75">
      <c r="A19" s="169" t="s">
        <v>642</v>
      </c>
      <c r="B19" s="170" t="s">
        <v>643</v>
      </c>
      <c r="C19" s="166">
        <v>1193688571</v>
      </c>
      <c r="D19" s="166">
        <v>990179787</v>
      </c>
      <c r="E19" s="167">
        <v>82.95126644049941</v>
      </c>
      <c r="F19" s="166">
        <v>115985799</v>
      </c>
      <c r="G19" s="168"/>
    </row>
    <row r="20" spans="1:7" ht="12.75">
      <c r="A20" s="171" t="s">
        <v>644</v>
      </c>
      <c r="B20" s="172" t="s">
        <v>645</v>
      </c>
      <c r="C20" s="173">
        <v>690500000</v>
      </c>
      <c r="D20" s="175">
        <v>629107957</v>
      </c>
      <c r="E20" s="176">
        <v>91.1090451846488</v>
      </c>
      <c r="F20" s="173">
        <v>73860647</v>
      </c>
      <c r="G20" s="168"/>
    </row>
    <row r="21" spans="1:7" ht="25.5">
      <c r="A21" s="177" t="s">
        <v>646</v>
      </c>
      <c r="B21" s="172" t="s">
        <v>647</v>
      </c>
      <c r="C21" s="173">
        <v>482055271</v>
      </c>
      <c r="D21" s="175">
        <v>345614359</v>
      </c>
      <c r="E21" s="176">
        <v>71.69600246939318</v>
      </c>
      <c r="F21" s="173">
        <v>40365146</v>
      </c>
      <c r="G21" s="168"/>
    </row>
    <row r="22" spans="1:7" ht="12.75">
      <c r="A22" s="177" t="s">
        <v>648</v>
      </c>
      <c r="B22" s="172" t="s">
        <v>649</v>
      </c>
      <c r="C22" s="173">
        <v>16243300</v>
      </c>
      <c r="D22" s="173">
        <v>11534835</v>
      </c>
      <c r="E22" s="174">
        <v>71.01287915632906</v>
      </c>
      <c r="F22" s="173">
        <v>1472283</v>
      </c>
      <c r="G22" s="168"/>
    </row>
    <row r="23" spans="1:7" ht="12.75">
      <c r="A23" s="171" t="s">
        <v>650</v>
      </c>
      <c r="B23" s="178" t="s">
        <v>651</v>
      </c>
      <c r="C23" s="173">
        <v>11706000</v>
      </c>
      <c r="D23" s="175">
        <v>8338626</v>
      </c>
      <c r="E23" s="176">
        <v>71.23377754997438</v>
      </c>
      <c r="F23" s="173">
        <v>920384</v>
      </c>
      <c r="G23" s="168"/>
    </row>
    <row r="24" spans="1:7" ht="12.75">
      <c r="A24" s="171" t="s">
        <v>652</v>
      </c>
      <c r="B24" s="178" t="s">
        <v>653</v>
      </c>
      <c r="C24" s="173">
        <v>600000</v>
      </c>
      <c r="D24" s="175">
        <v>436876</v>
      </c>
      <c r="E24" s="176">
        <v>72.81266666666667</v>
      </c>
      <c r="F24" s="173">
        <v>44941</v>
      </c>
      <c r="G24" s="168"/>
    </row>
    <row r="25" spans="1:7" ht="12.75">
      <c r="A25" s="177" t="s">
        <v>654</v>
      </c>
      <c r="B25" s="178" t="s">
        <v>655</v>
      </c>
      <c r="C25" s="173">
        <v>2797300</v>
      </c>
      <c r="D25" s="175">
        <v>2407993</v>
      </c>
      <c r="E25" s="176">
        <v>86.0827583741465</v>
      </c>
      <c r="F25" s="173">
        <v>362491</v>
      </c>
      <c r="G25" s="168"/>
    </row>
    <row r="26" spans="1:7" ht="12.75">
      <c r="A26" s="177" t="s">
        <v>656</v>
      </c>
      <c r="B26" s="178" t="s">
        <v>657</v>
      </c>
      <c r="C26" s="173">
        <v>1140000</v>
      </c>
      <c r="D26" s="175">
        <v>351340</v>
      </c>
      <c r="E26" s="176">
        <v>30.819298245614036</v>
      </c>
      <c r="F26" s="173">
        <v>144467</v>
      </c>
      <c r="G26" s="168"/>
    </row>
    <row r="27" spans="1:7" ht="12.75">
      <c r="A27" s="177" t="s">
        <v>658</v>
      </c>
      <c r="B27" s="179" t="s">
        <v>659</v>
      </c>
      <c r="C27" s="173">
        <v>4890000</v>
      </c>
      <c r="D27" s="173">
        <v>3922636</v>
      </c>
      <c r="E27" s="174">
        <v>80.21750511247444</v>
      </c>
      <c r="F27" s="173">
        <v>287723</v>
      </c>
      <c r="G27" s="168"/>
    </row>
    <row r="28" spans="1:7" ht="12.75">
      <c r="A28" s="177" t="s">
        <v>660</v>
      </c>
      <c r="B28" s="179" t="s">
        <v>661</v>
      </c>
      <c r="C28" s="173">
        <v>4890000</v>
      </c>
      <c r="D28" s="173">
        <v>3922636</v>
      </c>
      <c r="E28" s="174">
        <v>80.21750511247444</v>
      </c>
      <c r="F28" s="173">
        <v>287723</v>
      </c>
      <c r="G28" s="168"/>
    </row>
    <row r="29" spans="1:7" ht="12.75">
      <c r="A29" s="169" t="s">
        <v>662</v>
      </c>
      <c r="B29" s="180" t="s">
        <v>663</v>
      </c>
      <c r="C29" s="181">
        <v>14250000</v>
      </c>
      <c r="D29" s="166">
        <v>11805383</v>
      </c>
      <c r="E29" s="167">
        <v>82.84479298245614</v>
      </c>
      <c r="F29" s="182">
        <v>1635937</v>
      </c>
      <c r="G29" s="168"/>
    </row>
    <row r="30" spans="1:8" ht="12.75">
      <c r="A30" s="183"/>
      <c r="B30" s="184" t="s">
        <v>664</v>
      </c>
      <c r="C30" s="185" t="s">
        <v>529</v>
      </c>
      <c r="D30" s="185">
        <v>62471</v>
      </c>
      <c r="E30" s="186" t="s">
        <v>529</v>
      </c>
      <c r="F30" s="185">
        <v>47632</v>
      </c>
      <c r="G30" s="168"/>
      <c r="H30" s="168"/>
    </row>
    <row r="31" spans="1:7" ht="12.75">
      <c r="A31" s="187" t="s">
        <v>665</v>
      </c>
      <c r="B31" s="184" t="s">
        <v>666</v>
      </c>
      <c r="C31" s="188" t="s">
        <v>529</v>
      </c>
      <c r="D31" s="189">
        <v>16646</v>
      </c>
      <c r="E31" s="190" t="s">
        <v>529</v>
      </c>
      <c r="F31" s="191">
        <v>1807</v>
      </c>
      <c r="G31" s="168"/>
    </row>
    <row r="32" spans="1:7" ht="25.5">
      <c r="A32" s="187" t="s">
        <v>667</v>
      </c>
      <c r="B32" s="192" t="s">
        <v>668</v>
      </c>
      <c r="C32" s="188" t="s">
        <v>529</v>
      </c>
      <c r="D32" s="189">
        <v>45825</v>
      </c>
      <c r="E32" s="190" t="s">
        <v>529</v>
      </c>
      <c r="F32" s="189">
        <v>45825</v>
      </c>
      <c r="G32" s="168"/>
    </row>
    <row r="33" spans="1:7" ht="12.75">
      <c r="A33" s="169" t="s">
        <v>669</v>
      </c>
      <c r="B33" s="170" t="s">
        <v>670</v>
      </c>
      <c r="C33" s="166">
        <v>344877835</v>
      </c>
      <c r="D33" s="166">
        <v>292674557</v>
      </c>
      <c r="E33" s="193">
        <v>84.8632551291677</v>
      </c>
      <c r="F33" s="166">
        <v>26709260</v>
      </c>
      <c r="G33" s="168"/>
    </row>
    <row r="34" spans="1:7" ht="12.75">
      <c r="A34" s="169" t="s">
        <v>671</v>
      </c>
      <c r="B34" s="180" t="s">
        <v>672</v>
      </c>
      <c r="C34" s="181">
        <v>239554523</v>
      </c>
      <c r="D34" s="181">
        <v>205094294</v>
      </c>
      <c r="E34" s="194">
        <v>85.61487023144205</v>
      </c>
      <c r="F34" s="181">
        <v>16156159</v>
      </c>
      <c r="G34" s="168"/>
    </row>
    <row r="35" spans="1:7" ht="12.75">
      <c r="A35" s="171" t="s">
        <v>673</v>
      </c>
      <c r="B35" s="172" t="s">
        <v>674</v>
      </c>
      <c r="C35" s="195">
        <v>17000000</v>
      </c>
      <c r="D35" s="175">
        <v>11159007</v>
      </c>
      <c r="E35" s="176">
        <v>65.64121764705882</v>
      </c>
      <c r="F35" s="173">
        <v>0</v>
      </c>
      <c r="G35" s="168"/>
    </row>
    <row r="36" spans="1:7" ht="25.5">
      <c r="A36" s="171" t="s">
        <v>675</v>
      </c>
      <c r="B36" s="196" t="s">
        <v>676</v>
      </c>
      <c r="C36" s="195">
        <v>79946625</v>
      </c>
      <c r="D36" s="175">
        <v>98410653</v>
      </c>
      <c r="E36" s="176">
        <v>123.0954439915381</v>
      </c>
      <c r="F36" s="173">
        <v>1972456</v>
      </c>
      <c r="G36" s="168"/>
    </row>
    <row r="37" spans="1:7" ht="12.75">
      <c r="A37" s="171"/>
      <c r="B37" s="179" t="s">
        <v>677</v>
      </c>
      <c r="C37" s="195">
        <v>53197898</v>
      </c>
      <c r="D37" s="195">
        <v>47454490</v>
      </c>
      <c r="E37" s="197">
        <v>89.20369372489117</v>
      </c>
      <c r="F37" s="173">
        <v>3381606</v>
      </c>
      <c r="G37" s="168"/>
    </row>
    <row r="38" spans="1:7" ht="12.75">
      <c r="A38" s="177" t="s">
        <v>678</v>
      </c>
      <c r="B38" s="172" t="s">
        <v>679</v>
      </c>
      <c r="C38" s="195">
        <v>17370586</v>
      </c>
      <c r="D38" s="175">
        <v>12377929</v>
      </c>
      <c r="E38" s="176">
        <v>71.2579817399367</v>
      </c>
      <c r="F38" s="173">
        <v>10470</v>
      </c>
      <c r="G38" s="168"/>
    </row>
    <row r="39" spans="1:7" ht="12.75">
      <c r="A39" s="177" t="s">
        <v>680</v>
      </c>
      <c r="B39" s="172" t="s">
        <v>681</v>
      </c>
      <c r="C39" s="195">
        <v>7927312</v>
      </c>
      <c r="D39" s="175">
        <v>9879433</v>
      </c>
      <c r="E39" s="176">
        <v>124.62525759046699</v>
      </c>
      <c r="F39" s="173">
        <v>793968</v>
      </c>
      <c r="G39" s="168"/>
    </row>
    <row r="40" spans="1:7" ht="25.5">
      <c r="A40" s="171" t="s">
        <v>682</v>
      </c>
      <c r="B40" s="196" t="s">
        <v>683</v>
      </c>
      <c r="C40" s="195">
        <v>27900000</v>
      </c>
      <c r="D40" s="175">
        <v>25197128</v>
      </c>
      <c r="E40" s="176">
        <v>90.31228673835126</v>
      </c>
      <c r="F40" s="173">
        <v>2577168</v>
      </c>
      <c r="G40" s="168"/>
    </row>
    <row r="41" spans="1:7" ht="25.5">
      <c r="A41" s="171" t="s">
        <v>684</v>
      </c>
      <c r="B41" s="196" t="s">
        <v>685</v>
      </c>
      <c r="C41" s="195">
        <v>12100000</v>
      </c>
      <c r="D41" s="195">
        <v>24438359</v>
      </c>
      <c r="E41" s="197">
        <v>201.9699090909091</v>
      </c>
      <c r="F41" s="173">
        <v>10802097</v>
      </c>
      <c r="G41" s="168"/>
    </row>
    <row r="42" spans="1:7" ht="25.5">
      <c r="A42" s="171" t="s">
        <v>686</v>
      </c>
      <c r="B42" s="196" t="s">
        <v>687</v>
      </c>
      <c r="C42" s="195">
        <v>77310000</v>
      </c>
      <c r="D42" s="195">
        <v>23631785</v>
      </c>
      <c r="E42" s="197">
        <v>30.56756564480662</v>
      </c>
      <c r="F42" s="173">
        <v>0</v>
      </c>
      <c r="G42" s="168"/>
    </row>
    <row r="43" spans="1:7" ht="12.75">
      <c r="A43" s="169" t="s">
        <v>688</v>
      </c>
      <c r="B43" s="180" t="s">
        <v>689</v>
      </c>
      <c r="C43" s="198">
        <v>79992728</v>
      </c>
      <c r="D43" s="181">
        <v>63647008</v>
      </c>
      <c r="E43" s="199">
        <v>79.56599254872268</v>
      </c>
      <c r="F43" s="181">
        <v>8467404</v>
      </c>
      <c r="G43" s="168"/>
    </row>
    <row r="44" spans="1:7" ht="25.5">
      <c r="A44" s="177" t="s">
        <v>690</v>
      </c>
      <c r="B44" s="196" t="s">
        <v>691</v>
      </c>
      <c r="C44" s="195">
        <v>35351912</v>
      </c>
      <c r="D44" s="175">
        <v>30891039</v>
      </c>
      <c r="E44" s="176">
        <v>87.38152267407771</v>
      </c>
      <c r="F44" s="173">
        <v>4819849</v>
      </c>
      <c r="G44" s="168"/>
    </row>
    <row r="45" spans="1:7" ht="25.5">
      <c r="A45" s="177" t="s">
        <v>692</v>
      </c>
      <c r="B45" s="196" t="s">
        <v>693</v>
      </c>
      <c r="C45" s="195">
        <v>990000</v>
      </c>
      <c r="D45" s="173">
        <v>946715</v>
      </c>
      <c r="E45" s="174">
        <v>95.62777777777778</v>
      </c>
      <c r="F45" s="173">
        <v>83806</v>
      </c>
      <c r="G45" s="168"/>
    </row>
    <row r="46" spans="1:7" ht="12.75">
      <c r="A46" s="177" t="s">
        <v>694</v>
      </c>
      <c r="B46" s="200" t="s">
        <v>725</v>
      </c>
      <c r="C46" s="195">
        <v>42963216</v>
      </c>
      <c r="D46" s="173">
        <v>31743153</v>
      </c>
      <c r="E46" s="201">
        <v>73.8844899320386</v>
      </c>
      <c r="F46" s="173">
        <v>3554691</v>
      </c>
      <c r="G46" s="168"/>
    </row>
    <row r="47" spans="1:7" ht="12.75">
      <c r="A47" s="202" t="s">
        <v>695</v>
      </c>
      <c r="B47" s="203" t="s">
        <v>696</v>
      </c>
      <c r="C47" s="204">
        <v>40863135</v>
      </c>
      <c r="D47" s="205">
        <v>30618129</v>
      </c>
      <c r="E47" s="206">
        <v>74.92848749857298</v>
      </c>
      <c r="F47" s="173">
        <v>3448668</v>
      </c>
      <c r="G47" s="168"/>
    </row>
    <row r="48" spans="1:7" ht="12.75">
      <c r="A48" s="202" t="s">
        <v>697</v>
      </c>
      <c r="B48" s="203" t="s">
        <v>698</v>
      </c>
      <c r="C48" s="204">
        <v>1590000</v>
      </c>
      <c r="D48" s="205">
        <v>677000</v>
      </c>
      <c r="E48" s="206">
        <v>42.57861635220126</v>
      </c>
      <c r="F48" s="173">
        <v>69000</v>
      </c>
      <c r="G48" s="168"/>
    </row>
    <row r="49" spans="1:7" ht="12.75">
      <c r="A49" s="202" t="s">
        <v>699</v>
      </c>
      <c r="B49" s="203" t="s">
        <v>700</v>
      </c>
      <c r="C49" s="204">
        <v>240081</v>
      </c>
      <c r="D49" s="205">
        <v>16743</v>
      </c>
      <c r="E49" s="206">
        <v>6.973896309995377</v>
      </c>
      <c r="F49" s="173">
        <v>4697</v>
      </c>
      <c r="G49" s="168"/>
    </row>
    <row r="50" spans="1:7" ht="12.75">
      <c r="A50" s="202" t="s">
        <v>701</v>
      </c>
      <c r="B50" s="207" t="s">
        <v>702</v>
      </c>
      <c r="C50" s="204" t="s">
        <v>529</v>
      </c>
      <c r="D50" s="205">
        <v>-20689</v>
      </c>
      <c r="E50" s="208" t="s">
        <v>529</v>
      </c>
      <c r="F50" s="173">
        <v>0</v>
      </c>
      <c r="G50" s="168"/>
    </row>
    <row r="51" spans="1:7" ht="12.75">
      <c r="A51" s="202" t="s">
        <v>703</v>
      </c>
      <c r="B51" s="207" t="s">
        <v>704</v>
      </c>
      <c r="C51" s="204" t="s">
        <v>529</v>
      </c>
      <c r="D51" s="205">
        <v>213063</v>
      </c>
      <c r="E51" s="208" t="s">
        <v>529</v>
      </c>
      <c r="F51" s="173">
        <v>796</v>
      </c>
      <c r="G51" s="168"/>
    </row>
    <row r="52" spans="1:7" ht="12.75">
      <c r="A52" s="202" t="s">
        <v>705</v>
      </c>
      <c r="B52" s="203" t="s">
        <v>706</v>
      </c>
      <c r="C52" s="204">
        <v>270000</v>
      </c>
      <c r="D52" s="205">
        <v>238908</v>
      </c>
      <c r="E52" s="206">
        <v>88.48444444444445</v>
      </c>
      <c r="F52" s="173">
        <v>31530</v>
      </c>
      <c r="G52" s="168"/>
    </row>
    <row r="53" spans="1:7" ht="12.75">
      <c r="A53" s="171" t="s">
        <v>707</v>
      </c>
      <c r="B53" s="172" t="s">
        <v>708</v>
      </c>
      <c r="C53" s="195">
        <v>687600</v>
      </c>
      <c r="D53" s="175">
        <v>66101</v>
      </c>
      <c r="E53" s="176">
        <v>9.613292611983711</v>
      </c>
      <c r="F53" s="173">
        <v>9058</v>
      </c>
      <c r="G53" s="168"/>
    </row>
    <row r="54" spans="1:7" ht="12.75">
      <c r="A54" s="169" t="s">
        <v>709</v>
      </c>
      <c r="B54" s="180" t="s">
        <v>710</v>
      </c>
      <c r="C54" s="209">
        <v>16000000</v>
      </c>
      <c r="D54" s="210">
        <v>7069429</v>
      </c>
      <c r="E54" s="211">
        <v>44.18393125</v>
      </c>
      <c r="F54" s="182">
        <v>819090</v>
      </c>
      <c r="G54" s="168"/>
    </row>
    <row r="55" spans="1:7" ht="25.5">
      <c r="A55" s="164" t="s">
        <v>711</v>
      </c>
      <c r="B55" s="180" t="s">
        <v>712</v>
      </c>
      <c r="C55" s="209">
        <v>9330584</v>
      </c>
      <c r="D55" s="210">
        <v>16863826</v>
      </c>
      <c r="E55" s="211">
        <v>180.73708998279207</v>
      </c>
      <c r="F55" s="182">
        <v>1266607</v>
      </c>
      <c r="G55" s="168"/>
    </row>
    <row r="56" spans="1:7" ht="25.5">
      <c r="A56" s="212" t="s">
        <v>713</v>
      </c>
      <c r="B56" s="213" t="s">
        <v>714</v>
      </c>
      <c r="C56" s="214">
        <v>75289003</v>
      </c>
      <c r="D56" s="210">
        <v>41356789</v>
      </c>
      <c r="E56" s="211">
        <v>54.93071677413499</v>
      </c>
      <c r="F56" s="182">
        <v>4570274</v>
      </c>
      <c r="G56" s="168"/>
    </row>
    <row r="57" spans="1:7" ht="12.75">
      <c r="A57" s="164" t="s">
        <v>715</v>
      </c>
      <c r="B57" s="213" t="s">
        <v>716</v>
      </c>
      <c r="C57" s="182">
        <v>832332066</v>
      </c>
      <c r="D57" s="210">
        <v>454542176</v>
      </c>
      <c r="E57" s="211">
        <v>54.61067698429871</v>
      </c>
      <c r="F57" s="182">
        <v>24643109</v>
      </c>
      <c r="G57" s="168"/>
    </row>
    <row r="58" spans="1:6" ht="12.75">
      <c r="A58" s="164" t="s">
        <v>717</v>
      </c>
      <c r="B58" s="165" t="s">
        <v>718</v>
      </c>
      <c r="C58" s="182">
        <v>7462507</v>
      </c>
      <c r="D58" s="182">
        <v>4934442</v>
      </c>
      <c r="E58" s="211">
        <v>66.12311385436557</v>
      </c>
      <c r="F58" s="182">
        <v>502643</v>
      </c>
    </row>
    <row r="59" spans="1:6" ht="12.75">
      <c r="A59" s="215" t="s">
        <v>719</v>
      </c>
      <c r="B59" s="165" t="s">
        <v>720</v>
      </c>
      <c r="C59" s="182">
        <v>6508198</v>
      </c>
      <c r="D59" s="210">
        <v>4934442</v>
      </c>
      <c r="E59" s="211">
        <v>75.8188672194669</v>
      </c>
      <c r="F59" s="182">
        <v>502643</v>
      </c>
    </row>
    <row r="60" spans="1:6" ht="12.75">
      <c r="A60" s="215" t="s">
        <v>721</v>
      </c>
      <c r="B60" s="216" t="s">
        <v>722</v>
      </c>
      <c r="C60" s="217">
        <v>954309</v>
      </c>
      <c r="D60" s="218">
        <v>0</v>
      </c>
      <c r="E60" s="211">
        <v>0</v>
      </c>
      <c r="F60" s="182">
        <v>0</v>
      </c>
    </row>
    <row r="61" spans="1:6" s="220" customFormat="1" ht="12.75" customHeight="1">
      <c r="A61" s="219" t="s">
        <v>723</v>
      </c>
      <c r="B61" s="939" t="s">
        <v>726</v>
      </c>
      <c r="C61" s="939"/>
      <c r="D61" s="939"/>
      <c r="E61" s="939"/>
      <c r="F61" s="939"/>
    </row>
    <row r="62" spans="1:6" ht="12.75" customHeight="1">
      <c r="A62" s="221"/>
      <c r="B62" s="222"/>
      <c r="C62" s="222"/>
      <c r="D62" s="222"/>
      <c r="E62" s="222"/>
      <c r="F62" s="222"/>
    </row>
    <row r="63" spans="1:6" ht="12.75" customHeight="1">
      <c r="A63" s="221"/>
      <c r="B63" s="222"/>
      <c r="C63" s="222"/>
      <c r="D63" s="222"/>
      <c r="E63" s="222"/>
      <c r="F63" s="222"/>
    </row>
    <row r="64" spans="1:6" ht="30.75" customHeight="1">
      <c r="A64" s="940" t="s">
        <v>543</v>
      </c>
      <c r="B64" s="940"/>
      <c r="C64" s="223"/>
      <c r="D64" s="223"/>
      <c r="E64" s="224"/>
      <c r="F64" s="225" t="s">
        <v>544</v>
      </c>
    </row>
    <row r="65" spans="1:6" ht="15">
      <c r="A65" s="226"/>
      <c r="B65" s="226"/>
      <c r="C65" s="227"/>
      <c r="D65" s="228"/>
      <c r="E65" s="227"/>
      <c r="F65" s="229"/>
    </row>
    <row r="66" spans="1:2" ht="12.75">
      <c r="A66" s="937" t="s">
        <v>724</v>
      </c>
      <c r="B66" s="937"/>
    </row>
  </sheetData>
  <mergeCells count="10">
    <mergeCell ref="A66:B66"/>
    <mergeCell ref="A8:F8"/>
    <mergeCell ref="B61:F61"/>
    <mergeCell ref="A64:B64"/>
    <mergeCell ref="A1:F1"/>
    <mergeCell ref="A2:F2"/>
    <mergeCell ref="A6:F6"/>
    <mergeCell ref="A7:F7"/>
    <mergeCell ref="A3:F3"/>
    <mergeCell ref="A4:F4"/>
  </mergeCells>
  <printOptions/>
  <pageMargins left="1.141732283464567" right="0.35433070866141736" top="0.5905511811023623" bottom="0.5905511811023623" header="0.31496062992125984" footer="0.31496062992125984"/>
  <pageSetup firstPageNumber="6" useFirstPageNumber="1" horizontalDpi="600" verticalDpi="600" orientation="portrait" paperSize="9" scale="7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D24" sqref="D24"/>
    </sheetView>
  </sheetViews>
  <sheetFormatPr defaultColWidth="9.140625" defaultRowHeight="12.75"/>
  <cols>
    <col min="1" max="1" width="11.140625" style="235" customWidth="1"/>
    <col min="2" max="2" width="48.421875" style="235" customWidth="1"/>
    <col min="3" max="3" width="11.7109375" style="234" customWidth="1"/>
    <col min="4" max="4" width="11.7109375" style="235" customWidth="1"/>
    <col min="5" max="6" width="11.7109375" style="234" customWidth="1"/>
    <col min="7" max="7" width="10.140625" style="231" bestFit="1" customWidth="1"/>
    <col min="8" max="8" width="11.140625" style="231" bestFit="1" customWidth="1"/>
    <col min="9" max="16384" width="9.140625" style="231" customWidth="1"/>
  </cols>
  <sheetData>
    <row r="1" spans="1:6" ht="55.5" customHeight="1">
      <c r="A1" s="941"/>
      <c r="B1" s="941"/>
      <c r="C1" s="941"/>
      <c r="D1" s="941"/>
      <c r="E1" s="941"/>
      <c r="F1" s="941"/>
    </row>
    <row r="2" spans="1:6" ht="12.75" customHeight="1">
      <c r="A2" s="942" t="s">
        <v>513</v>
      </c>
      <c r="B2" s="942"/>
      <c r="C2" s="942"/>
      <c r="D2" s="942"/>
      <c r="E2" s="942"/>
      <c r="F2" s="942"/>
    </row>
    <row r="3" spans="1:10" s="53" customFormat="1" ht="28.5" customHeight="1">
      <c r="A3" s="924" t="s">
        <v>514</v>
      </c>
      <c r="B3" s="924"/>
      <c r="C3" s="924"/>
      <c r="D3" s="924"/>
      <c r="E3" s="924"/>
      <c r="F3" s="924"/>
      <c r="G3" s="3"/>
      <c r="H3" s="3"/>
      <c r="I3" s="3"/>
      <c r="J3" s="52"/>
    </row>
    <row r="4" spans="1:10" s="53" customFormat="1" ht="12.75" customHeight="1">
      <c r="A4" s="923" t="s">
        <v>515</v>
      </c>
      <c r="B4" s="923"/>
      <c r="C4" s="923"/>
      <c r="D4" s="923"/>
      <c r="E4" s="923"/>
      <c r="F4" s="923"/>
      <c r="G4" s="6"/>
      <c r="H4" s="6"/>
      <c r="I4" s="6"/>
      <c r="J4" s="52"/>
    </row>
    <row r="5" spans="1:10" ht="12.75">
      <c r="A5" s="232" t="s">
        <v>516</v>
      </c>
      <c r="B5" s="55"/>
      <c r="C5" s="8"/>
      <c r="D5" s="43"/>
      <c r="E5" s="8"/>
      <c r="F5" s="9" t="s">
        <v>727</v>
      </c>
      <c r="J5" s="231" t="s">
        <v>728</v>
      </c>
    </row>
    <row r="6" spans="1:6" ht="17.25" customHeight="1">
      <c r="A6" s="943" t="s">
        <v>518</v>
      </c>
      <c r="B6" s="943"/>
      <c r="C6" s="943"/>
      <c r="D6" s="943"/>
      <c r="E6" s="943"/>
      <c r="F6" s="943"/>
    </row>
    <row r="7" spans="1:6" ht="36" customHeight="1">
      <c r="A7" s="945" t="s">
        <v>729</v>
      </c>
      <c r="B7" s="945"/>
      <c r="C7" s="945"/>
      <c r="D7" s="945"/>
      <c r="E7" s="945"/>
      <c r="F7" s="945"/>
    </row>
    <row r="8" spans="1:6" ht="15.75">
      <c r="A8" s="944" t="s">
        <v>520</v>
      </c>
      <c r="B8" s="944"/>
      <c r="C8" s="944"/>
      <c r="D8" s="944"/>
      <c r="E8" s="944"/>
      <c r="F8" s="944"/>
    </row>
    <row r="9" spans="1:6" ht="12.75">
      <c r="A9" s="232"/>
      <c r="B9" s="11"/>
      <c r="C9" s="8"/>
      <c r="D9" s="56"/>
      <c r="E9" s="5"/>
      <c r="F9" s="233" t="s">
        <v>730</v>
      </c>
    </row>
    <row r="10" spans="1:6" ht="12.75">
      <c r="A10" s="234"/>
      <c r="B10" s="234"/>
      <c r="F10" s="236" t="s">
        <v>549</v>
      </c>
    </row>
    <row r="11" spans="1:6" ht="36">
      <c r="A11" s="237" t="s">
        <v>731</v>
      </c>
      <c r="B11" s="237" t="s">
        <v>550</v>
      </c>
      <c r="C11" s="238" t="s">
        <v>551</v>
      </c>
      <c r="D11" s="239" t="s">
        <v>552</v>
      </c>
      <c r="E11" s="238" t="s">
        <v>553</v>
      </c>
      <c r="F11" s="238" t="s">
        <v>554</v>
      </c>
    </row>
    <row r="12" spans="1:6" ht="12.75">
      <c r="A12" s="240">
        <v>1</v>
      </c>
      <c r="B12" s="240">
        <v>2</v>
      </c>
      <c r="C12" s="241">
        <v>3</v>
      </c>
      <c r="D12" s="242">
        <v>4</v>
      </c>
      <c r="E12" s="241">
        <v>5</v>
      </c>
      <c r="F12" s="241">
        <v>6</v>
      </c>
    </row>
    <row r="13" spans="1:8" ht="12.75">
      <c r="A13" s="243"/>
      <c r="B13" s="244" t="s">
        <v>732</v>
      </c>
      <c r="C13" s="245">
        <v>302969970</v>
      </c>
      <c r="D13" s="246">
        <v>171763724</v>
      </c>
      <c r="E13" s="247">
        <v>56.69331650262236</v>
      </c>
      <c r="F13" s="246">
        <v>4122948</v>
      </c>
      <c r="G13" s="248"/>
      <c r="H13" s="248"/>
    </row>
    <row r="14" spans="1:7" ht="12.75">
      <c r="A14" s="249"/>
      <c r="B14" s="249" t="s">
        <v>733</v>
      </c>
      <c r="C14" s="245">
        <v>2670000</v>
      </c>
      <c r="D14" s="246">
        <v>2890994</v>
      </c>
      <c r="E14" s="247">
        <v>108.2769288389513</v>
      </c>
      <c r="F14" s="245">
        <v>1270537</v>
      </c>
      <c r="G14" s="248"/>
    </row>
    <row r="15" spans="1:8" ht="12.75">
      <c r="A15" s="250" t="s">
        <v>734</v>
      </c>
      <c r="B15" s="251" t="s">
        <v>735</v>
      </c>
      <c r="C15" s="252">
        <v>2600000</v>
      </c>
      <c r="D15" s="253">
        <v>2799938</v>
      </c>
      <c r="E15" s="254">
        <v>107.68992307692307</v>
      </c>
      <c r="F15" s="255">
        <v>1266718</v>
      </c>
      <c r="G15" s="248"/>
      <c r="H15" s="248"/>
    </row>
    <row r="16" spans="1:7" ht="28.5" customHeight="1">
      <c r="A16" s="250" t="s">
        <v>736</v>
      </c>
      <c r="B16" s="256" t="s">
        <v>737</v>
      </c>
      <c r="C16" s="252">
        <v>70000</v>
      </c>
      <c r="D16" s="253">
        <v>91056</v>
      </c>
      <c r="E16" s="254">
        <v>130.08</v>
      </c>
      <c r="F16" s="255">
        <v>3819</v>
      </c>
      <c r="G16" s="248"/>
    </row>
    <row r="17" spans="1:7" ht="12.75">
      <c r="A17" s="249"/>
      <c r="B17" s="249" t="s">
        <v>738</v>
      </c>
      <c r="C17" s="246">
        <v>324950</v>
      </c>
      <c r="D17" s="246">
        <v>453081</v>
      </c>
      <c r="E17" s="257">
        <v>139.430989382982</v>
      </c>
      <c r="F17" s="246">
        <v>0</v>
      </c>
      <c r="G17" s="248"/>
    </row>
    <row r="18" spans="1:7" ht="12.75">
      <c r="A18" s="250" t="s">
        <v>739</v>
      </c>
      <c r="B18" s="251" t="s">
        <v>740</v>
      </c>
      <c r="C18" s="252">
        <v>280000</v>
      </c>
      <c r="D18" s="258">
        <v>453081</v>
      </c>
      <c r="E18" s="254">
        <v>161.81464285714287</v>
      </c>
      <c r="F18" s="255">
        <v>0</v>
      </c>
      <c r="G18" s="248"/>
    </row>
    <row r="19" spans="1:7" ht="29.25" customHeight="1">
      <c r="A19" s="259" t="s">
        <v>741</v>
      </c>
      <c r="B19" s="256" t="s">
        <v>742</v>
      </c>
      <c r="C19" s="252">
        <v>44950</v>
      </c>
      <c r="D19" s="258">
        <v>0</v>
      </c>
      <c r="E19" s="254">
        <v>0</v>
      </c>
      <c r="F19" s="255">
        <v>0</v>
      </c>
      <c r="G19" s="248"/>
    </row>
    <row r="20" spans="1:7" ht="12.75">
      <c r="A20" s="249"/>
      <c r="B20" s="249" t="s">
        <v>743</v>
      </c>
      <c r="C20" s="246">
        <v>8984800</v>
      </c>
      <c r="D20" s="246">
        <v>1230215</v>
      </c>
      <c r="E20" s="257">
        <v>13.692180126435757</v>
      </c>
      <c r="F20" s="246">
        <v>102056</v>
      </c>
      <c r="G20" s="248"/>
    </row>
    <row r="21" spans="1:7" ht="12.75">
      <c r="A21" s="250" t="s">
        <v>744</v>
      </c>
      <c r="B21" s="251" t="s">
        <v>745</v>
      </c>
      <c r="C21" s="260">
        <v>514800</v>
      </c>
      <c r="D21" s="253">
        <v>361380</v>
      </c>
      <c r="E21" s="261">
        <v>70.1981351981352</v>
      </c>
      <c r="F21" s="255">
        <v>51195</v>
      </c>
      <c r="G21" s="248"/>
    </row>
    <row r="22" spans="1:7" ht="12.75">
      <c r="A22" s="250" t="s">
        <v>746</v>
      </c>
      <c r="B22" s="251" t="s">
        <v>747</v>
      </c>
      <c r="C22" s="252">
        <v>170000</v>
      </c>
      <c r="D22" s="253">
        <v>166020</v>
      </c>
      <c r="E22" s="254">
        <v>97.65882352941176</v>
      </c>
      <c r="F22" s="255">
        <v>9399</v>
      </c>
      <c r="G22" s="248"/>
    </row>
    <row r="23" spans="1:7" ht="25.5">
      <c r="A23" s="250" t="s">
        <v>748</v>
      </c>
      <c r="B23" s="256" t="s">
        <v>749</v>
      </c>
      <c r="C23" s="252">
        <v>8300000</v>
      </c>
      <c r="D23" s="253">
        <v>702815</v>
      </c>
      <c r="E23" s="254">
        <v>8.46765060240964</v>
      </c>
      <c r="F23" s="255">
        <v>41462</v>
      </c>
      <c r="G23" s="248"/>
    </row>
    <row r="24" spans="1:7" ht="12.75">
      <c r="A24" s="249"/>
      <c r="B24" s="249" t="s">
        <v>750</v>
      </c>
      <c r="C24" s="246">
        <v>13902482</v>
      </c>
      <c r="D24" s="246">
        <v>7491623</v>
      </c>
      <c r="E24" s="257">
        <v>53.88694623017675</v>
      </c>
      <c r="F24" s="246">
        <v>845180</v>
      </c>
      <c r="G24" s="248"/>
    </row>
    <row r="25" spans="1:7" ht="38.25">
      <c r="A25" s="250" t="s">
        <v>751</v>
      </c>
      <c r="B25" s="256" t="s">
        <v>752</v>
      </c>
      <c r="C25" s="252">
        <v>150000</v>
      </c>
      <c r="D25" s="253">
        <v>102560</v>
      </c>
      <c r="E25" s="254">
        <v>68.37333333333333</v>
      </c>
      <c r="F25" s="255">
        <v>11553</v>
      </c>
      <c r="G25" s="248"/>
    </row>
    <row r="26" spans="1:7" ht="12.75">
      <c r="A26" s="250" t="s">
        <v>753</v>
      </c>
      <c r="B26" s="251" t="s">
        <v>754</v>
      </c>
      <c r="C26" s="252">
        <v>5506394</v>
      </c>
      <c r="D26" s="253">
        <v>2149071</v>
      </c>
      <c r="E26" s="254">
        <v>39.028645607270384</v>
      </c>
      <c r="F26" s="255">
        <v>207025</v>
      </c>
      <c r="G26" s="248"/>
    </row>
    <row r="27" spans="1:7" ht="12.75">
      <c r="A27" s="250" t="s">
        <v>755</v>
      </c>
      <c r="B27" s="251" t="s">
        <v>756</v>
      </c>
      <c r="C27" s="252">
        <v>518271</v>
      </c>
      <c r="D27" s="253">
        <v>317668</v>
      </c>
      <c r="E27" s="254">
        <v>61.29380189128854</v>
      </c>
      <c r="F27" s="255">
        <v>37860</v>
      </c>
      <c r="G27" s="248"/>
    </row>
    <row r="28" spans="1:7" ht="38.25">
      <c r="A28" s="250" t="s">
        <v>757</v>
      </c>
      <c r="B28" s="256" t="s">
        <v>758</v>
      </c>
      <c r="C28" s="252">
        <v>1275596</v>
      </c>
      <c r="D28" s="253">
        <v>948521</v>
      </c>
      <c r="E28" s="254">
        <v>74.35904471321642</v>
      </c>
      <c r="F28" s="255">
        <v>112569</v>
      </c>
      <c r="G28" s="248"/>
    </row>
    <row r="29" spans="1:7" ht="12.75">
      <c r="A29" s="250" t="s">
        <v>759</v>
      </c>
      <c r="B29" s="256" t="s">
        <v>760</v>
      </c>
      <c r="C29" s="252">
        <v>25000</v>
      </c>
      <c r="D29" s="253">
        <v>22927</v>
      </c>
      <c r="E29" s="254">
        <v>91.708</v>
      </c>
      <c r="F29" s="255">
        <v>2716</v>
      </c>
      <c r="G29" s="248"/>
    </row>
    <row r="30" spans="1:7" ht="25.5">
      <c r="A30" s="250" t="s">
        <v>761</v>
      </c>
      <c r="B30" s="256" t="s">
        <v>762</v>
      </c>
      <c r="C30" s="252">
        <v>500</v>
      </c>
      <c r="D30" s="253">
        <v>914</v>
      </c>
      <c r="E30" s="254">
        <v>182.8</v>
      </c>
      <c r="F30" s="255">
        <v>180</v>
      </c>
      <c r="G30" s="248"/>
    </row>
    <row r="31" spans="1:7" ht="12.75">
      <c r="A31" s="250" t="s">
        <v>763</v>
      </c>
      <c r="B31" s="256" t="s">
        <v>764</v>
      </c>
      <c r="C31" s="252">
        <v>54700</v>
      </c>
      <c r="D31" s="253">
        <v>44948</v>
      </c>
      <c r="E31" s="254">
        <v>82.17184643510055</v>
      </c>
      <c r="F31" s="255">
        <v>5098</v>
      </c>
      <c r="G31" s="248"/>
    </row>
    <row r="32" spans="1:7" ht="25.5">
      <c r="A32" s="250" t="s">
        <v>765</v>
      </c>
      <c r="B32" s="256" t="s">
        <v>766</v>
      </c>
      <c r="C32" s="252">
        <v>50000</v>
      </c>
      <c r="D32" s="253">
        <v>48054</v>
      </c>
      <c r="E32" s="254">
        <v>96.108</v>
      </c>
      <c r="F32" s="255">
        <v>5270</v>
      </c>
      <c r="G32" s="248"/>
    </row>
    <row r="33" spans="1:7" ht="12.75">
      <c r="A33" s="250" t="s">
        <v>767</v>
      </c>
      <c r="B33" s="251" t="s">
        <v>768</v>
      </c>
      <c r="C33" s="252">
        <v>108000</v>
      </c>
      <c r="D33" s="253">
        <v>101414</v>
      </c>
      <c r="E33" s="254">
        <v>93.90185185185184</v>
      </c>
      <c r="F33" s="255">
        <v>13244</v>
      </c>
      <c r="G33" s="248"/>
    </row>
    <row r="34" spans="1:7" ht="12.75">
      <c r="A34" s="250" t="s">
        <v>769</v>
      </c>
      <c r="B34" s="251" t="s">
        <v>770</v>
      </c>
      <c r="C34" s="252">
        <v>5999021</v>
      </c>
      <c r="D34" s="253">
        <v>3654056</v>
      </c>
      <c r="E34" s="254">
        <v>60.91087195727436</v>
      </c>
      <c r="F34" s="255">
        <v>437058</v>
      </c>
      <c r="G34" s="248"/>
    </row>
    <row r="35" spans="1:7" ht="12.75">
      <c r="A35" s="250" t="s">
        <v>771</v>
      </c>
      <c r="B35" s="251" t="s">
        <v>772</v>
      </c>
      <c r="C35" s="252">
        <v>215000</v>
      </c>
      <c r="D35" s="253">
        <v>101490</v>
      </c>
      <c r="E35" s="254">
        <v>47.2046511627907</v>
      </c>
      <c r="F35" s="255">
        <v>12607</v>
      </c>
      <c r="G35" s="248"/>
    </row>
    <row r="36" spans="1:7" ht="12.75">
      <c r="A36" s="249"/>
      <c r="B36" s="249" t="s">
        <v>773</v>
      </c>
      <c r="C36" s="246">
        <v>45000</v>
      </c>
      <c r="D36" s="246">
        <v>33480</v>
      </c>
      <c r="E36" s="257">
        <v>74.4</v>
      </c>
      <c r="F36" s="246">
        <v>5342</v>
      </c>
      <c r="G36" s="248"/>
    </row>
    <row r="37" spans="1:7" ht="25.5">
      <c r="A37" s="250" t="s">
        <v>774</v>
      </c>
      <c r="B37" s="256" t="s">
        <v>775</v>
      </c>
      <c r="C37" s="252">
        <v>45000</v>
      </c>
      <c r="D37" s="253">
        <v>33480</v>
      </c>
      <c r="E37" s="254">
        <v>74.4</v>
      </c>
      <c r="F37" s="255">
        <v>5342</v>
      </c>
      <c r="G37" s="248"/>
    </row>
    <row r="38" spans="1:7" ht="12.75">
      <c r="A38" s="249"/>
      <c r="B38" s="249" t="s">
        <v>776</v>
      </c>
      <c r="C38" s="246">
        <v>259434781</v>
      </c>
      <c r="D38" s="246">
        <v>147059477</v>
      </c>
      <c r="E38" s="257">
        <v>56.68456497357616</v>
      </c>
      <c r="F38" s="246">
        <v>279620</v>
      </c>
      <c r="G38" s="248"/>
    </row>
    <row r="39" spans="1:7" ht="12.75">
      <c r="A39" s="262" t="s">
        <v>777</v>
      </c>
      <c r="B39" s="256" t="s">
        <v>778</v>
      </c>
      <c r="C39" s="252">
        <v>717986</v>
      </c>
      <c r="D39" s="253">
        <v>211377</v>
      </c>
      <c r="E39" s="254">
        <v>29.44026763753054</v>
      </c>
      <c r="F39" s="255">
        <v>26150</v>
      </c>
      <c r="G39" s="248"/>
    </row>
    <row r="40" spans="1:7" ht="51">
      <c r="A40" s="250" t="s">
        <v>779</v>
      </c>
      <c r="B40" s="256" t="s">
        <v>780</v>
      </c>
      <c r="C40" s="252">
        <v>284000</v>
      </c>
      <c r="D40" s="253">
        <v>306154</v>
      </c>
      <c r="E40" s="254">
        <v>107.8007042253521</v>
      </c>
      <c r="F40" s="255">
        <v>16355</v>
      </c>
      <c r="G40" s="248"/>
    </row>
    <row r="41" spans="1:7" ht="12.75">
      <c r="A41" s="250" t="s">
        <v>781</v>
      </c>
      <c r="B41" s="251" t="s">
        <v>782</v>
      </c>
      <c r="C41" s="252">
        <v>25000</v>
      </c>
      <c r="D41" s="253">
        <v>48700</v>
      </c>
      <c r="E41" s="254">
        <v>194.8</v>
      </c>
      <c r="F41" s="255">
        <v>6075</v>
      </c>
      <c r="G41" s="248"/>
    </row>
    <row r="42" spans="1:7" ht="12.75">
      <c r="A42" s="250" t="s">
        <v>783</v>
      </c>
      <c r="B42" s="251" t="s">
        <v>784</v>
      </c>
      <c r="C42" s="252">
        <v>85000</v>
      </c>
      <c r="D42" s="253">
        <v>29599</v>
      </c>
      <c r="E42" s="254">
        <v>34.82235294117647</v>
      </c>
      <c r="F42" s="255">
        <v>2904</v>
      </c>
      <c r="G42" s="248"/>
    </row>
    <row r="43" spans="1:7" ht="25.5">
      <c r="A43" s="250" t="s">
        <v>785</v>
      </c>
      <c r="B43" s="256" t="s">
        <v>786</v>
      </c>
      <c r="C43" s="252">
        <v>5000</v>
      </c>
      <c r="D43" s="253">
        <v>0</v>
      </c>
      <c r="E43" s="254">
        <v>0</v>
      </c>
      <c r="F43" s="255">
        <v>0</v>
      </c>
      <c r="G43" s="248"/>
    </row>
    <row r="44" spans="1:7" ht="25.5">
      <c r="A44" s="250" t="s">
        <v>787</v>
      </c>
      <c r="B44" s="256" t="s">
        <v>788</v>
      </c>
      <c r="C44" s="252">
        <v>314100</v>
      </c>
      <c r="D44" s="253">
        <v>197667</v>
      </c>
      <c r="E44" s="254">
        <v>62.931232091690546</v>
      </c>
      <c r="F44" s="255">
        <v>16740</v>
      </c>
      <c r="G44" s="248"/>
    </row>
    <row r="45" spans="1:7" ht="25.5">
      <c r="A45" s="250" t="s">
        <v>789</v>
      </c>
      <c r="B45" s="256" t="s">
        <v>790</v>
      </c>
      <c r="C45" s="252">
        <v>120000</v>
      </c>
      <c r="D45" s="253">
        <v>239885</v>
      </c>
      <c r="E45" s="254">
        <v>199.90416666666667</v>
      </c>
      <c r="F45" s="255">
        <v>62618</v>
      </c>
      <c r="G45" s="248"/>
    </row>
    <row r="46" spans="1:7" ht="25.5">
      <c r="A46" s="250" t="s">
        <v>791</v>
      </c>
      <c r="B46" s="256" t="s">
        <v>792</v>
      </c>
      <c r="C46" s="252">
        <v>294000</v>
      </c>
      <c r="D46" s="253">
        <v>330005</v>
      </c>
      <c r="E46" s="254">
        <v>112.24659863945578</v>
      </c>
      <c r="F46" s="255">
        <v>105793</v>
      </c>
      <c r="G46" s="248"/>
    </row>
    <row r="47" spans="1:7" ht="25.5">
      <c r="A47" s="250" t="s">
        <v>793</v>
      </c>
      <c r="B47" s="256" t="s">
        <v>794</v>
      </c>
      <c r="C47" s="252">
        <v>405000</v>
      </c>
      <c r="D47" s="253">
        <v>15005</v>
      </c>
      <c r="E47" s="254">
        <v>3.7049382716049384</v>
      </c>
      <c r="F47" s="255">
        <v>817</v>
      </c>
      <c r="G47" s="248"/>
    </row>
    <row r="48" spans="1:7" s="264" customFormat="1" ht="25.5">
      <c r="A48" s="250" t="s">
        <v>795</v>
      </c>
      <c r="B48" s="256" t="s">
        <v>796</v>
      </c>
      <c r="C48" s="252">
        <v>257108855</v>
      </c>
      <c r="D48" s="253">
        <v>145552210</v>
      </c>
      <c r="E48" s="254">
        <v>56.611122942459524</v>
      </c>
      <c r="F48" s="255">
        <v>42168</v>
      </c>
      <c r="G48" s="263"/>
    </row>
    <row r="49" spans="1:7" ht="25.5">
      <c r="A49" s="262" t="s">
        <v>797</v>
      </c>
      <c r="B49" s="256" t="s">
        <v>798</v>
      </c>
      <c r="C49" s="252">
        <v>75840</v>
      </c>
      <c r="D49" s="253">
        <v>128875</v>
      </c>
      <c r="E49" s="254">
        <v>169.93011603375527</v>
      </c>
      <c r="F49" s="255">
        <v>0</v>
      </c>
      <c r="G49" s="248"/>
    </row>
    <row r="50" spans="1:7" ht="12.75">
      <c r="A50" s="249"/>
      <c r="B50" s="249" t="s">
        <v>799</v>
      </c>
      <c r="C50" s="246">
        <v>647600</v>
      </c>
      <c r="D50" s="246">
        <v>0</v>
      </c>
      <c r="E50" s="257">
        <v>0</v>
      </c>
      <c r="F50" s="246">
        <v>0</v>
      </c>
      <c r="G50" s="248"/>
    </row>
    <row r="51" spans="1:7" ht="12.75">
      <c r="A51" s="250" t="s">
        <v>800</v>
      </c>
      <c r="B51" s="251" t="s">
        <v>801</v>
      </c>
      <c r="C51" s="252">
        <v>647600</v>
      </c>
      <c r="D51" s="253">
        <v>0</v>
      </c>
      <c r="E51" s="254">
        <v>0</v>
      </c>
      <c r="F51" s="255">
        <v>0</v>
      </c>
      <c r="G51" s="248"/>
    </row>
    <row r="52" spans="1:7" ht="12.75">
      <c r="A52" s="249"/>
      <c r="B52" s="249" t="s">
        <v>802</v>
      </c>
      <c r="C52" s="246">
        <v>36675</v>
      </c>
      <c r="D52" s="246">
        <v>27897</v>
      </c>
      <c r="E52" s="257">
        <v>76.06543967280163</v>
      </c>
      <c r="F52" s="246">
        <v>1127</v>
      </c>
      <c r="G52" s="248"/>
    </row>
    <row r="53" spans="1:7" ht="25.5">
      <c r="A53" s="250" t="s">
        <v>803</v>
      </c>
      <c r="B53" s="256" t="s">
        <v>804</v>
      </c>
      <c r="C53" s="265">
        <v>35875</v>
      </c>
      <c r="D53" s="265">
        <v>26616</v>
      </c>
      <c r="E53" s="266">
        <v>74.19094076655051</v>
      </c>
      <c r="F53" s="255">
        <v>665</v>
      </c>
      <c r="G53" s="248"/>
    </row>
    <row r="54" spans="1:7" ht="12.75">
      <c r="A54" s="250" t="s">
        <v>777</v>
      </c>
      <c r="B54" s="256" t="s">
        <v>805</v>
      </c>
      <c r="C54" s="252">
        <v>800</v>
      </c>
      <c r="D54" s="253">
        <v>1281</v>
      </c>
      <c r="E54" s="254">
        <v>160.125</v>
      </c>
      <c r="F54" s="255">
        <v>462</v>
      </c>
      <c r="G54" s="248"/>
    </row>
    <row r="55" spans="1:7" ht="12.75">
      <c r="A55" s="249"/>
      <c r="B55" s="249" t="s">
        <v>806</v>
      </c>
      <c r="C55" s="246">
        <v>16560471</v>
      </c>
      <c r="D55" s="246">
        <v>12421870</v>
      </c>
      <c r="E55" s="257">
        <v>75.009158857861</v>
      </c>
      <c r="F55" s="246">
        <v>1592011</v>
      </c>
      <c r="G55" s="248"/>
    </row>
    <row r="56" spans="1:7" s="264" customFormat="1" ht="12.75">
      <c r="A56" s="250" t="s">
        <v>807</v>
      </c>
      <c r="B56" s="256" t="s">
        <v>808</v>
      </c>
      <c r="C56" s="252">
        <v>60000</v>
      </c>
      <c r="D56" s="253">
        <v>68569</v>
      </c>
      <c r="E56" s="254">
        <v>114.28166666666667</v>
      </c>
      <c r="F56" s="255">
        <v>5730</v>
      </c>
      <c r="G56" s="248"/>
    </row>
    <row r="57" spans="1:7" s="264" customFormat="1" ht="12.75">
      <c r="A57" s="250" t="s">
        <v>809</v>
      </c>
      <c r="B57" s="251" t="s">
        <v>810</v>
      </c>
      <c r="C57" s="252">
        <v>8900000</v>
      </c>
      <c r="D57" s="253">
        <v>7504857</v>
      </c>
      <c r="E57" s="254">
        <v>84.32423595505618</v>
      </c>
      <c r="F57" s="255">
        <v>854927</v>
      </c>
      <c r="G57" s="248"/>
    </row>
    <row r="58" spans="1:7" s="264" customFormat="1" ht="12.75">
      <c r="A58" s="250" t="s">
        <v>811</v>
      </c>
      <c r="B58" s="256" t="s">
        <v>812</v>
      </c>
      <c r="C58" s="252">
        <v>110000</v>
      </c>
      <c r="D58" s="253">
        <v>149176</v>
      </c>
      <c r="E58" s="254">
        <v>135.61454545454546</v>
      </c>
      <c r="F58" s="255">
        <v>32263</v>
      </c>
      <c r="G58" s="248"/>
    </row>
    <row r="59" spans="1:7" s="264" customFormat="1" ht="12.75">
      <c r="A59" s="250" t="s">
        <v>813</v>
      </c>
      <c r="B59" s="251" t="s">
        <v>814</v>
      </c>
      <c r="C59" s="252">
        <v>60000</v>
      </c>
      <c r="D59" s="253">
        <v>64517</v>
      </c>
      <c r="E59" s="254">
        <v>107.52833333333334</v>
      </c>
      <c r="F59" s="255">
        <v>4302</v>
      </c>
      <c r="G59" s="248"/>
    </row>
    <row r="60" spans="1:7" s="264" customFormat="1" ht="12.75">
      <c r="A60" s="250" t="s">
        <v>815</v>
      </c>
      <c r="B60" s="251" t="s">
        <v>816</v>
      </c>
      <c r="C60" s="252">
        <v>2168090</v>
      </c>
      <c r="D60" s="253">
        <v>1427288</v>
      </c>
      <c r="E60" s="254">
        <v>65.831584482194</v>
      </c>
      <c r="F60" s="255">
        <v>165205</v>
      </c>
      <c r="G60" s="248"/>
    </row>
    <row r="61" spans="1:7" s="264" customFormat="1" ht="38.25">
      <c r="A61" s="250" t="s">
        <v>817</v>
      </c>
      <c r="B61" s="256" t="s">
        <v>818</v>
      </c>
      <c r="C61" s="252">
        <v>12000</v>
      </c>
      <c r="D61" s="267">
        <v>5864</v>
      </c>
      <c r="E61" s="254">
        <v>48.86666666666667</v>
      </c>
      <c r="F61" s="255">
        <v>780</v>
      </c>
      <c r="G61" s="248"/>
    </row>
    <row r="62" spans="1:7" s="264" customFormat="1" ht="25.5">
      <c r="A62" s="250" t="s">
        <v>819</v>
      </c>
      <c r="B62" s="256" t="s">
        <v>820</v>
      </c>
      <c r="C62" s="252">
        <v>297050</v>
      </c>
      <c r="D62" s="267">
        <v>128119</v>
      </c>
      <c r="E62" s="254">
        <v>43.13044941928968</v>
      </c>
      <c r="F62" s="255">
        <v>15747</v>
      </c>
      <c r="G62" s="248"/>
    </row>
    <row r="63" spans="1:7" s="264" customFormat="1" ht="38.25">
      <c r="A63" s="250" t="s">
        <v>821</v>
      </c>
      <c r="B63" s="256" t="s">
        <v>822</v>
      </c>
      <c r="C63" s="252">
        <v>1225450</v>
      </c>
      <c r="D63" s="267">
        <v>511904</v>
      </c>
      <c r="E63" s="254">
        <v>41.7727365457587</v>
      </c>
      <c r="F63" s="255">
        <v>55026</v>
      </c>
      <c r="G63" s="248"/>
    </row>
    <row r="64" spans="1:7" s="264" customFormat="1" ht="38.25">
      <c r="A64" s="250" t="s">
        <v>823</v>
      </c>
      <c r="B64" s="256" t="s">
        <v>824</v>
      </c>
      <c r="C64" s="252">
        <v>557500</v>
      </c>
      <c r="D64" s="267">
        <v>261066</v>
      </c>
      <c r="E64" s="254">
        <v>46.82798206278027</v>
      </c>
      <c r="F64" s="255">
        <v>32923</v>
      </c>
      <c r="G64" s="248"/>
    </row>
    <row r="65" spans="1:7" s="264" customFormat="1" ht="12.75">
      <c r="A65" s="250" t="s">
        <v>825</v>
      </c>
      <c r="B65" s="256" t="s">
        <v>826</v>
      </c>
      <c r="C65" s="252">
        <v>954800</v>
      </c>
      <c r="D65" s="267">
        <v>1033582</v>
      </c>
      <c r="E65" s="254">
        <v>108.25115207373273</v>
      </c>
      <c r="F65" s="255">
        <v>254971</v>
      </c>
      <c r="G65" s="248"/>
    </row>
    <row r="66" spans="1:7" s="264" customFormat="1" ht="12.75">
      <c r="A66" s="250" t="s">
        <v>827</v>
      </c>
      <c r="B66" s="256" t="s">
        <v>828</v>
      </c>
      <c r="C66" s="252">
        <v>330000</v>
      </c>
      <c r="D66" s="253">
        <v>105513</v>
      </c>
      <c r="E66" s="254">
        <v>31.973636363636366</v>
      </c>
      <c r="F66" s="255">
        <v>11077</v>
      </c>
      <c r="G66" s="248"/>
    </row>
    <row r="67" spans="1:7" s="264" customFormat="1" ht="12.75">
      <c r="A67" s="250" t="s">
        <v>699</v>
      </c>
      <c r="B67" s="256" t="s">
        <v>829</v>
      </c>
      <c r="C67" s="252">
        <v>240081</v>
      </c>
      <c r="D67" s="253">
        <v>16743</v>
      </c>
      <c r="E67" s="254">
        <v>6.973896309995377</v>
      </c>
      <c r="F67" s="255">
        <v>4697</v>
      </c>
      <c r="G67" s="248"/>
    </row>
    <row r="68" spans="1:7" s="264" customFormat="1" ht="12.75">
      <c r="A68" s="250" t="s">
        <v>830</v>
      </c>
      <c r="B68" s="251" t="s">
        <v>831</v>
      </c>
      <c r="C68" s="252">
        <v>1620000</v>
      </c>
      <c r="D68" s="253">
        <v>1125820</v>
      </c>
      <c r="E68" s="254">
        <v>69.49506172839506</v>
      </c>
      <c r="F68" s="255">
        <v>152951</v>
      </c>
      <c r="G68" s="248"/>
    </row>
    <row r="69" spans="1:7" s="264" customFormat="1" ht="12.75">
      <c r="A69" s="250" t="s">
        <v>832</v>
      </c>
      <c r="B69" s="251" t="s">
        <v>833</v>
      </c>
      <c r="C69" s="252">
        <v>10500</v>
      </c>
      <c r="D69" s="253">
        <v>6085</v>
      </c>
      <c r="E69" s="254">
        <v>57.952380952380956</v>
      </c>
      <c r="F69" s="255">
        <v>10</v>
      </c>
      <c r="G69" s="248"/>
    </row>
    <row r="70" spans="1:7" s="264" customFormat="1" ht="12.75">
      <c r="A70" s="250" t="s">
        <v>834</v>
      </c>
      <c r="B70" s="251" t="s">
        <v>835</v>
      </c>
      <c r="C70" s="252">
        <v>15000</v>
      </c>
      <c r="D70" s="253">
        <v>12767</v>
      </c>
      <c r="E70" s="254">
        <v>85.11333333333333</v>
      </c>
      <c r="F70" s="255">
        <v>1402</v>
      </c>
      <c r="G70" s="248"/>
    </row>
    <row r="71" spans="1:7" ht="12.75">
      <c r="A71" s="250"/>
      <c r="B71" s="249" t="s">
        <v>836</v>
      </c>
      <c r="C71" s="246">
        <v>182819</v>
      </c>
      <c r="D71" s="246">
        <v>65265</v>
      </c>
      <c r="E71" s="257">
        <v>35.69924351407677</v>
      </c>
      <c r="F71" s="268">
        <v>8649</v>
      </c>
      <c r="G71" s="248"/>
    </row>
    <row r="72" spans="1:7" ht="12.75">
      <c r="A72" s="250" t="s">
        <v>800</v>
      </c>
      <c r="B72" s="256" t="s">
        <v>801</v>
      </c>
      <c r="C72" s="252">
        <v>182819</v>
      </c>
      <c r="D72" s="253">
        <v>65265</v>
      </c>
      <c r="E72" s="254">
        <v>35.69924351407677</v>
      </c>
      <c r="F72" s="255">
        <v>8649</v>
      </c>
      <c r="G72" s="248"/>
    </row>
    <row r="73" spans="1:7" ht="12.75">
      <c r="A73" s="249"/>
      <c r="B73" s="249" t="s">
        <v>837</v>
      </c>
      <c r="C73" s="246">
        <v>20000</v>
      </c>
      <c r="D73" s="246">
        <v>4670</v>
      </c>
      <c r="E73" s="257">
        <v>23.35</v>
      </c>
      <c r="F73" s="268">
        <v>20</v>
      </c>
      <c r="G73" s="248"/>
    </row>
    <row r="74" spans="1:7" ht="25.5">
      <c r="A74" s="250" t="s">
        <v>838</v>
      </c>
      <c r="B74" s="256" t="s">
        <v>839</v>
      </c>
      <c r="C74" s="252">
        <v>20000</v>
      </c>
      <c r="D74" s="253">
        <v>4670</v>
      </c>
      <c r="E74" s="254">
        <v>23.35</v>
      </c>
      <c r="F74" s="255">
        <v>20</v>
      </c>
      <c r="G74" s="248"/>
    </row>
    <row r="75" spans="1:7" ht="12.75">
      <c r="A75" s="250"/>
      <c r="B75" s="249" t="s">
        <v>840</v>
      </c>
      <c r="C75" s="246">
        <v>159174</v>
      </c>
      <c r="D75" s="246">
        <v>70659</v>
      </c>
      <c r="E75" s="269">
        <v>44.3910437634287</v>
      </c>
      <c r="F75" s="268">
        <v>18396</v>
      </c>
      <c r="G75" s="248"/>
    </row>
    <row r="76" spans="1:7" ht="12.75">
      <c r="A76" s="250" t="s">
        <v>777</v>
      </c>
      <c r="B76" s="256" t="s">
        <v>805</v>
      </c>
      <c r="C76" s="252">
        <v>159174</v>
      </c>
      <c r="D76" s="253">
        <v>70659</v>
      </c>
      <c r="E76" s="254">
        <v>44.3910437634287</v>
      </c>
      <c r="F76" s="255">
        <v>18396</v>
      </c>
      <c r="G76" s="248"/>
    </row>
    <row r="77" spans="1:7" ht="12.75">
      <c r="A77" s="250"/>
      <c r="B77" s="249" t="s">
        <v>841</v>
      </c>
      <c r="C77" s="246">
        <v>1218</v>
      </c>
      <c r="D77" s="246">
        <v>14493</v>
      </c>
      <c r="E77" s="257">
        <v>1189.9014778325122</v>
      </c>
      <c r="F77" s="268">
        <v>10</v>
      </c>
      <c r="G77" s="248"/>
    </row>
    <row r="78" spans="1:7" ht="25.5">
      <c r="A78" s="250" t="s">
        <v>842</v>
      </c>
      <c r="B78" s="256" t="s">
        <v>843</v>
      </c>
      <c r="C78" s="252">
        <v>1218</v>
      </c>
      <c r="D78" s="253">
        <v>14493</v>
      </c>
      <c r="E78" s="254">
        <v>1189.9014778325122</v>
      </c>
      <c r="F78" s="255">
        <v>10</v>
      </c>
      <c r="G78" s="248"/>
    </row>
    <row r="79" ht="12.75">
      <c r="E79" s="270"/>
    </row>
    <row r="80" spans="1:5" ht="12.75">
      <c r="A80" s="271" t="s">
        <v>844</v>
      </c>
      <c r="E80" s="270"/>
    </row>
    <row r="81" spans="1:6" ht="13.5">
      <c r="A81" s="272"/>
      <c r="B81" s="273" t="s">
        <v>829</v>
      </c>
      <c r="C81" s="274"/>
      <c r="D81" s="275"/>
      <c r="E81" s="276"/>
      <c r="F81" s="277"/>
    </row>
    <row r="82" spans="1:6" ht="13.5">
      <c r="A82" s="272"/>
      <c r="B82" s="278" t="s">
        <v>845</v>
      </c>
      <c r="C82" s="279">
        <v>2654376</v>
      </c>
      <c r="D82" s="280">
        <v>1493518</v>
      </c>
      <c r="E82" s="281">
        <v>56.26625617470924</v>
      </c>
      <c r="F82" s="279">
        <v>165087</v>
      </c>
    </row>
    <row r="83" spans="1:6" ht="12.75">
      <c r="A83" s="272"/>
      <c r="B83" s="278" t="s">
        <v>846</v>
      </c>
      <c r="C83" s="274"/>
      <c r="D83" s="275"/>
      <c r="E83" s="276"/>
      <c r="F83" s="277"/>
    </row>
    <row r="84" spans="1:6" ht="25.5">
      <c r="A84" s="272"/>
      <c r="B84" s="278" t="s">
        <v>847</v>
      </c>
      <c r="C84" s="275">
        <v>240081</v>
      </c>
      <c r="D84" s="275">
        <v>16743</v>
      </c>
      <c r="E84" s="282">
        <v>6.973896309995377</v>
      </c>
      <c r="F84" s="255">
        <v>4697</v>
      </c>
    </row>
    <row r="85" spans="1:6" ht="51">
      <c r="A85" s="272"/>
      <c r="B85" s="278" t="s">
        <v>848</v>
      </c>
      <c r="C85" s="283">
        <v>2414295</v>
      </c>
      <c r="D85" s="275">
        <v>1476775</v>
      </c>
      <c r="E85" s="282">
        <v>61.167960004887554</v>
      </c>
      <c r="F85" s="255">
        <v>160390</v>
      </c>
    </row>
    <row r="86" ht="15" customHeight="1"/>
    <row r="87" ht="12.75" customHeight="1"/>
    <row r="88" ht="12.75" customHeight="1"/>
    <row r="89" spans="1:6" ht="13.5" customHeight="1">
      <c r="A89" s="284" t="s">
        <v>849</v>
      </c>
      <c r="B89" s="285"/>
      <c r="C89" s="286"/>
      <c r="D89" s="286"/>
      <c r="E89" s="287"/>
      <c r="F89" s="286"/>
    </row>
    <row r="90" spans="1:6" s="288" customFormat="1" ht="12.75" customHeight="1">
      <c r="A90" s="284" t="s">
        <v>850</v>
      </c>
      <c r="B90" s="285"/>
      <c r="C90" s="286"/>
      <c r="D90" s="286"/>
      <c r="E90" s="287"/>
      <c r="F90" s="286" t="s">
        <v>851</v>
      </c>
    </row>
    <row r="91" spans="1:6" ht="12.75">
      <c r="A91" s="289"/>
      <c r="B91" s="290"/>
      <c r="C91" s="291"/>
      <c r="D91" s="292"/>
      <c r="E91" s="292"/>
      <c r="F91" s="291"/>
    </row>
    <row r="92" spans="1:6" ht="12.75">
      <c r="A92" s="289"/>
      <c r="B92" s="290"/>
      <c r="C92" s="291"/>
      <c r="D92" s="292"/>
      <c r="E92" s="292"/>
      <c r="F92" s="291"/>
    </row>
    <row r="93" spans="1:6" ht="12.75">
      <c r="A93" s="289"/>
      <c r="B93" s="290"/>
      <c r="C93" s="291"/>
      <c r="D93" s="292"/>
      <c r="E93" s="292"/>
      <c r="F93" s="293"/>
    </row>
    <row r="94" spans="1:6" ht="12.75">
      <c r="A94" s="289" t="s">
        <v>852</v>
      </c>
      <c r="B94" s="290"/>
      <c r="C94" s="291"/>
      <c r="D94" s="292"/>
      <c r="E94" s="292"/>
      <c r="F94" s="293"/>
    </row>
  </sheetData>
  <mergeCells count="7">
    <mergeCell ref="A1:F1"/>
    <mergeCell ref="A2:F2"/>
    <mergeCell ref="A6:F6"/>
    <mergeCell ref="A8:F8"/>
    <mergeCell ref="A3:F3"/>
    <mergeCell ref="A4:F4"/>
    <mergeCell ref="A7:F7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2"/>
  <headerFooter alignWithMargins="0">
    <oddFooter>&amp;C&amp;P</oddFooter>
  </headerFooter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893"/>
  <sheetViews>
    <sheetView workbookViewId="0" topLeftCell="A1">
      <selection activeCell="A8" sqref="A8:G8"/>
    </sheetView>
  </sheetViews>
  <sheetFormatPr defaultColWidth="9.140625" defaultRowHeight="12.75"/>
  <cols>
    <col min="1" max="1" width="19.8515625" style="333" customWidth="1"/>
    <col min="2" max="2" width="46.00390625" style="333" customWidth="1"/>
    <col min="3" max="5" width="15.421875" style="297" customWidth="1"/>
    <col min="6" max="6" width="15.421875" style="334" customWidth="1"/>
    <col min="7" max="7" width="15.421875" style="297" customWidth="1"/>
    <col min="8" max="16384" width="15.421875" style="294" customWidth="1"/>
  </cols>
  <sheetData>
    <row r="1" spans="1:7" ht="79.5" customHeight="1">
      <c r="A1" s="912"/>
      <c r="B1" s="912"/>
      <c r="C1" s="912"/>
      <c r="D1" s="906"/>
      <c r="E1" s="906"/>
      <c r="F1" s="906"/>
      <c r="G1" s="906"/>
    </row>
    <row r="2" spans="1:7" ht="15" customHeight="1">
      <c r="A2" s="907" t="s">
        <v>513</v>
      </c>
      <c r="B2" s="907"/>
      <c r="C2" s="907"/>
      <c r="D2" s="916"/>
      <c r="E2" s="916"/>
      <c r="F2" s="916"/>
      <c r="G2" s="916"/>
    </row>
    <row r="3" spans="1:7" ht="26.25" customHeight="1">
      <c r="A3" s="908" t="s">
        <v>514</v>
      </c>
      <c r="B3" s="908"/>
      <c r="C3" s="908"/>
      <c r="D3" s="916"/>
      <c r="E3" s="916"/>
      <c r="F3" s="916"/>
      <c r="G3" s="916"/>
    </row>
    <row r="4" spans="1:7" ht="12.75">
      <c r="A4" s="909" t="s">
        <v>515</v>
      </c>
      <c r="B4" s="916"/>
      <c r="C4" s="916"/>
      <c r="D4" s="916"/>
      <c r="E4" s="916"/>
      <c r="F4" s="916"/>
      <c r="G4" s="916"/>
    </row>
    <row r="5" spans="1:7" ht="12.75">
      <c r="A5" s="914" t="s">
        <v>516</v>
      </c>
      <c r="B5" s="914"/>
      <c r="C5" s="56"/>
      <c r="D5" s="56"/>
      <c r="E5" s="56"/>
      <c r="F5" s="56"/>
      <c r="G5" s="58" t="s">
        <v>853</v>
      </c>
    </row>
    <row r="6" spans="1:7" ht="12.75">
      <c r="A6" s="915" t="s">
        <v>518</v>
      </c>
      <c r="B6" s="915"/>
      <c r="C6" s="915"/>
      <c r="D6" s="916"/>
      <c r="E6" s="916"/>
      <c r="F6" s="916"/>
      <c r="G6" s="916"/>
    </row>
    <row r="7" spans="1:7" ht="15.75">
      <c r="A7" s="917" t="s">
        <v>854</v>
      </c>
      <c r="B7" s="917"/>
      <c r="C7" s="917"/>
      <c r="D7" s="917"/>
      <c r="E7" s="916"/>
      <c r="F7" s="916"/>
      <c r="G7" s="916"/>
    </row>
    <row r="8" spans="1:7" ht="12.75">
      <c r="A8" s="918" t="s">
        <v>628</v>
      </c>
      <c r="B8" s="918"/>
      <c r="C8" s="918"/>
      <c r="D8" s="918"/>
      <c r="E8" s="918"/>
      <c r="F8" s="918"/>
      <c r="G8" s="918"/>
    </row>
    <row r="9" spans="1:7" ht="12.75">
      <c r="A9" s="946" t="s">
        <v>855</v>
      </c>
      <c r="B9" s="946"/>
      <c r="C9" s="946"/>
      <c r="D9" s="947"/>
      <c r="E9" s="947"/>
      <c r="F9" s="947"/>
      <c r="G9" s="947"/>
    </row>
    <row r="10" spans="1:7" ht="15" customHeight="1">
      <c r="A10" s="295"/>
      <c r="B10" s="296"/>
      <c r="F10" s="298"/>
      <c r="G10" s="299" t="s">
        <v>549</v>
      </c>
    </row>
    <row r="11" spans="1:7" ht="60" customHeight="1">
      <c r="A11" s="300" t="s">
        <v>630</v>
      </c>
      <c r="B11" s="301" t="s">
        <v>550</v>
      </c>
      <c r="C11" s="302" t="s">
        <v>551</v>
      </c>
      <c r="D11" s="303" t="s">
        <v>856</v>
      </c>
      <c r="E11" s="304" t="s">
        <v>1090</v>
      </c>
      <c r="F11" s="305" t="s">
        <v>857</v>
      </c>
      <c r="G11" s="304" t="s">
        <v>525</v>
      </c>
    </row>
    <row r="12" spans="1:7" ht="12.75">
      <c r="A12" s="306">
        <v>1</v>
      </c>
      <c r="B12" s="307">
        <v>2</v>
      </c>
      <c r="C12" s="308">
        <v>3</v>
      </c>
      <c r="D12" s="309">
        <v>4</v>
      </c>
      <c r="E12" s="308">
        <v>5</v>
      </c>
      <c r="F12" s="310">
        <v>6</v>
      </c>
      <c r="G12" s="308">
        <v>7</v>
      </c>
    </row>
    <row r="13" spans="1:7" s="316" customFormat="1" ht="12.75">
      <c r="A13" s="311"/>
      <c r="B13" s="311" t="s">
        <v>858</v>
      </c>
      <c r="C13" s="312">
        <v>2709307610</v>
      </c>
      <c r="D13" s="313" t="s">
        <v>529</v>
      </c>
      <c r="E13" s="314">
        <v>1990636923</v>
      </c>
      <c r="F13" s="315">
        <v>73.47400921374151</v>
      </c>
      <c r="G13" s="312">
        <v>194426692</v>
      </c>
    </row>
    <row r="14" spans="1:7" ht="12.75">
      <c r="A14" s="317" t="s">
        <v>859</v>
      </c>
      <c r="B14" s="317" t="s">
        <v>860</v>
      </c>
      <c r="C14" s="318">
        <v>3322792794</v>
      </c>
      <c r="D14" s="318">
        <v>2073936752</v>
      </c>
      <c r="E14" s="318">
        <v>2073619120.32</v>
      </c>
      <c r="F14" s="319">
        <v>62.405911198</v>
      </c>
      <c r="G14" s="318">
        <v>241475513.67</v>
      </c>
    </row>
    <row r="15" spans="1:7" ht="25.5">
      <c r="A15" s="320" t="s">
        <v>861</v>
      </c>
      <c r="B15" s="317" t="s">
        <v>577</v>
      </c>
      <c r="C15" s="318">
        <v>75289003</v>
      </c>
      <c r="D15" s="318">
        <v>47258428</v>
      </c>
      <c r="E15" s="318">
        <v>41356789.19</v>
      </c>
      <c r="F15" s="319">
        <v>54.930717026</v>
      </c>
      <c r="G15" s="318">
        <v>4570273.82</v>
      </c>
    </row>
    <row r="16" spans="1:7" ht="12.75">
      <c r="A16" s="320" t="s">
        <v>862</v>
      </c>
      <c r="B16" s="317" t="s">
        <v>863</v>
      </c>
      <c r="C16" s="318">
        <v>105207233</v>
      </c>
      <c r="D16" s="318">
        <v>40688184</v>
      </c>
      <c r="E16" s="318">
        <v>46274897.13</v>
      </c>
      <c r="F16" s="319">
        <v>43.984520656</v>
      </c>
      <c r="G16" s="318">
        <v>1263734.85</v>
      </c>
    </row>
    <row r="17" spans="1:7" ht="12.75">
      <c r="A17" s="320" t="s">
        <v>864</v>
      </c>
      <c r="B17" s="317" t="s">
        <v>579</v>
      </c>
      <c r="C17" s="318">
        <v>7462507</v>
      </c>
      <c r="D17" s="318">
        <v>4825826</v>
      </c>
      <c r="E17" s="318">
        <v>4823120</v>
      </c>
      <c r="F17" s="319">
        <v>64.63136316</v>
      </c>
      <c r="G17" s="318">
        <v>473265</v>
      </c>
    </row>
    <row r="18" spans="1:7" ht="12.75">
      <c r="A18" s="321" t="s">
        <v>719</v>
      </c>
      <c r="B18" s="317" t="s">
        <v>865</v>
      </c>
      <c r="C18" s="318">
        <v>6508198</v>
      </c>
      <c r="D18" s="318">
        <v>4825826</v>
      </c>
      <c r="E18" s="318">
        <v>4823120</v>
      </c>
      <c r="F18" s="319">
        <v>74.108378387</v>
      </c>
      <c r="G18" s="318">
        <v>473265</v>
      </c>
    </row>
    <row r="19" spans="1:7" ht="25.5">
      <c r="A19" s="322" t="s">
        <v>866</v>
      </c>
      <c r="B19" s="317" t="s">
        <v>867</v>
      </c>
      <c r="C19" s="318">
        <v>6508198</v>
      </c>
      <c r="D19" s="318">
        <v>4825826</v>
      </c>
      <c r="E19" s="318">
        <v>4823120</v>
      </c>
      <c r="F19" s="319">
        <v>74.108378387</v>
      </c>
      <c r="G19" s="318">
        <v>473265</v>
      </c>
    </row>
    <row r="20" spans="1:7" ht="12.75">
      <c r="A20" s="321" t="s">
        <v>721</v>
      </c>
      <c r="B20" s="317" t="s">
        <v>868</v>
      </c>
      <c r="C20" s="318">
        <v>954309</v>
      </c>
      <c r="D20" s="318">
        <v>0</v>
      </c>
      <c r="E20" s="318">
        <v>0</v>
      </c>
      <c r="F20" s="319">
        <v>0</v>
      </c>
      <c r="G20" s="318">
        <v>0</v>
      </c>
    </row>
    <row r="21" spans="1:7" ht="12.75">
      <c r="A21" s="322" t="s">
        <v>869</v>
      </c>
      <c r="B21" s="317" t="s">
        <v>870</v>
      </c>
      <c r="C21" s="318">
        <v>954309</v>
      </c>
      <c r="D21" s="318">
        <v>0</v>
      </c>
      <c r="E21" s="318">
        <v>0</v>
      </c>
      <c r="F21" s="319">
        <v>0</v>
      </c>
      <c r="G21" s="318">
        <v>0</v>
      </c>
    </row>
    <row r="22" spans="1:7" ht="25.5">
      <c r="A22" s="323" t="s">
        <v>871</v>
      </c>
      <c r="B22" s="317" t="s">
        <v>872</v>
      </c>
      <c r="C22" s="318">
        <v>954309</v>
      </c>
      <c r="D22" s="318">
        <v>0</v>
      </c>
      <c r="E22" s="318">
        <v>0</v>
      </c>
      <c r="F22" s="319">
        <v>0</v>
      </c>
      <c r="G22" s="318">
        <v>0</v>
      </c>
    </row>
    <row r="23" spans="1:7" ht="12.75">
      <c r="A23" s="320" t="s">
        <v>873</v>
      </c>
      <c r="B23" s="317" t="s">
        <v>874</v>
      </c>
      <c r="C23" s="318">
        <v>3134834051</v>
      </c>
      <c r="D23" s="318">
        <v>1981164314</v>
      </c>
      <c r="E23" s="318">
        <v>1981164314</v>
      </c>
      <c r="F23" s="319">
        <v>63.198379301</v>
      </c>
      <c r="G23" s="318">
        <v>235168240</v>
      </c>
    </row>
    <row r="24" spans="1:7" ht="25.5">
      <c r="A24" s="321" t="s">
        <v>875</v>
      </c>
      <c r="B24" s="317" t="s">
        <v>876</v>
      </c>
      <c r="C24" s="318">
        <v>3134834051</v>
      </c>
      <c r="D24" s="318">
        <v>1981164314</v>
      </c>
      <c r="E24" s="318">
        <v>1981164314</v>
      </c>
      <c r="F24" s="319">
        <v>63.198379301</v>
      </c>
      <c r="G24" s="318">
        <v>235168240</v>
      </c>
    </row>
    <row r="25" spans="1:7" s="316" customFormat="1" ht="12.75">
      <c r="A25" s="311"/>
      <c r="B25" s="311" t="s">
        <v>877</v>
      </c>
      <c r="C25" s="312">
        <v>3344791837</v>
      </c>
      <c r="D25" s="312">
        <v>2087155045</v>
      </c>
      <c r="E25" s="312">
        <v>2049479238</v>
      </c>
      <c r="F25" s="315">
        <v>61.273807324</v>
      </c>
      <c r="G25" s="312">
        <v>261556848.70000005</v>
      </c>
    </row>
    <row r="26" spans="1:7" ht="12.75">
      <c r="A26" s="324" t="s">
        <v>878</v>
      </c>
      <c r="B26" s="317" t="s">
        <v>879</v>
      </c>
      <c r="C26" s="318">
        <v>3104411341</v>
      </c>
      <c r="D26" s="318">
        <v>2000006786</v>
      </c>
      <c r="E26" s="318">
        <v>1966288147</v>
      </c>
      <c r="F26" s="319">
        <v>63.338584966</v>
      </c>
      <c r="G26" s="318">
        <v>249655339.53999996</v>
      </c>
    </row>
    <row r="27" spans="1:7" ht="12.75">
      <c r="A27" s="320" t="s">
        <v>880</v>
      </c>
      <c r="B27" s="317" t="s">
        <v>881</v>
      </c>
      <c r="C27" s="318">
        <v>856087858</v>
      </c>
      <c r="D27" s="318">
        <v>577595699</v>
      </c>
      <c r="E27" s="318">
        <v>562235213</v>
      </c>
      <c r="F27" s="319">
        <v>65.674943026</v>
      </c>
      <c r="G27" s="318">
        <v>63349533.83</v>
      </c>
    </row>
    <row r="28" spans="1:7" ht="12.75">
      <c r="A28" s="321" t="s">
        <v>882</v>
      </c>
      <c r="B28" s="317" t="s">
        <v>883</v>
      </c>
      <c r="C28" s="318">
        <v>475552904</v>
      </c>
      <c r="D28" s="318">
        <v>334425724</v>
      </c>
      <c r="E28" s="318">
        <v>328490802</v>
      </c>
      <c r="F28" s="319">
        <v>69.075553783</v>
      </c>
      <c r="G28" s="318">
        <v>36145071.38</v>
      </c>
    </row>
    <row r="29" spans="1:7" ht="12.75">
      <c r="A29" s="322" t="s">
        <v>884</v>
      </c>
      <c r="B29" s="317" t="s">
        <v>885</v>
      </c>
      <c r="C29" s="318">
        <v>352473046</v>
      </c>
      <c r="D29" s="318">
        <v>249787740</v>
      </c>
      <c r="E29" s="318">
        <v>245687723</v>
      </c>
      <c r="F29" s="319">
        <v>69.703974783</v>
      </c>
      <c r="G29" s="318">
        <v>26855781.38</v>
      </c>
    </row>
    <row r="30" spans="1:7" ht="28.5" customHeight="1">
      <c r="A30" s="322" t="s">
        <v>886</v>
      </c>
      <c r="B30" s="317" t="s">
        <v>887</v>
      </c>
      <c r="C30" s="325" t="s">
        <v>529</v>
      </c>
      <c r="D30" s="325" t="s">
        <v>529</v>
      </c>
      <c r="E30" s="325">
        <v>82803079</v>
      </c>
      <c r="F30" s="326" t="s">
        <v>529</v>
      </c>
      <c r="G30" s="325">
        <v>9289290</v>
      </c>
    </row>
    <row r="31" spans="1:7" ht="12.75" customHeight="1">
      <c r="A31" s="321" t="s">
        <v>888</v>
      </c>
      <c r="B31" s="317" t="s">
        <v>889</v>
      </c>
      <c r="C31" s="325">
        <v>380534954</v>
      </c>
      <c r="D31" s="325">
        <v>243169975</v>
      </c>
      <c r="E31" s="325">
        <v>233744411</v>
      </c>
      <c r="F31" s="326">
        <v>61.42521431</v>
      </c>
      <c r="G31" s="325">
        <v>27204462.45</v>
      </c>
    </row>
    <row r="32" spans="1:7" ht="12.75" customHeight="1">
      <c r="A32" s="322" t="s">
        <v>888</v>
      </c>
      <c r="B32" s="317" t="s">
        <v>889</v>
      </c>
      <c r="C32" s="325" t="s">
        <v>529</v>
      </c>
      <c r="D32" s="325" t="s">
        <v>529</v>
      </c>
      <c r="E32" s="325">
        <v>0</v>
      </c>
      <c r="F32" s="326" t="s">
        <v>529</v>
      </c>
      <c r="G32" s="325">
        <v>25</v>
      </c>
    </row>
    <row r="33" spans="1:7" ht="12.75" customHeight="1">
      <c r="A33" s="322" t="s">
        <v>890</v>
      </c>
      <c r="B33" s="317" t="s">
        <v>891</v>
      </c>
      <c r="C33" s="325" t="s">
        <v>529</v>
      </c>
      <c r="D33" s="325" t="s">
        <v>529</v>
      </c>
      <c r="E33" s="325">
        <v>4319986</v>
      </c>
      <c r="F33" s="326" t="s">
        <v>529</v>
      </c>
      <c r="G33" s="325">
        <v>680270.88</v>
      </c>
    </row>
    <row r="34" spans="1:7" ht="12.75" customHeight="1">
      <c r="A34" s="322" t="s">
        <v>892</v>
      </c>
      <c r="B34" s="317" t="s">
        <v>893</v>
      </c>
      <c r="C34" s="325" t="s">
        <v>529</v>
      </c>
      <c r="D34" s="325" t="s">
        <v>529</v>
      </c>
      <c r="E34" s="325">
        <v>183792579</v>
      </c>
      <c r="F34" s="326" t="s">
        <v>529</v>
      </c>
      <c r="G34" s="325">
        <v>21080621.61</v>
      </c>
    </row>
    <row r="35" spans="1:7" ht="24" customHeight="1">
      <c r="A35" s="322" t="s">
        <v>894</v>
      </c>
      <c r="B35" s="317" t="s">
        <v>895</v>
      </c>
      <c r="C35" s="325" t="s">
        <v>529</v>
      </c>
      <c r="D35" s="325" t="s">
        <v>529</v>
      </c>
      <c r="E35" s="325">
        <v>39343476</v>
      </c>
      <c r="F35" s="326" t="s">
        <v>529</v>
      </c>
      <c r="G35" s="325">
        <v>4532674.42000001</v>
      </c>
    </row>
    <row r="36" spans="1:7" ht="12.75" customHeight="1">
      <c r="A36" s="322" t="s">
        <v>896</v>
      </c>
      <c r="B36" s="317" t="s">
        <v>897</v>
      </c>
      <c r="C36" s="325" t="s">
        <v>529</v>
      </c>
      <c r="D36" s="325" t="s">
        <v>529</v>
      </c>
      <c r="E36" s="325">
        <v>26728</v>
      </c>
      <c r="F36" s="326" t="s">
        <v>529</v>
      </c>
      <c r="G36" s="325">
        <v>8834.79</v>
      </c>
    </row>
    <row r="37" spans="1:7" ht="12.75" customHeight="1">
      <c r="A37" s="322" t="s">
        <v>898</v>
      </c>
      <c r="B37" s="317" t="s">
        <v>899</v>
      </c>
      <c r="C37" s="325" t="s">
        <v>529</v>
      </c>
      <c r="D37" s="325" t="s">
        <v>529</v>
      </c>
      <c r="E37" s="325">
        <v>2969032</v>
      </c>
      <c r="F37" s="326" t="s">
        <v>529</v>
      </c>
      <c r="G37" s="325">
        <v>278461.32</v>
      </c>
    </row>
    <row r="38" spans="1:7" ht="25.5" customHeight="1">
      <c r="A38" s="322" t="s">
        <v>900</v>
      </c>
      <c r="B38" s="317" t="s">
        <v>901</v>
      </c>
      <c r="C38" s="325" t="s">
        <v>529</v>
      </c>
      <c r="D38" s="325" t="s">
        <v>529</v>
      </c>
      <c r="E38" s="325">
        <v>3292610</v>
      </c>
      <c r="F38" s="326" t="s">
        <v>529</v>
      </c>
      <c r="G38" s="325">
        <v>623574.43</v>
      </c>
    </row>
    <row r="39" spans="1:7" ht="15.75">
      <c r="A39" s="320" t="s">
        <v>902</v>
      </c>
      <c r="B39" s="327" t="s">
        <v>1091</v>
      </c>
      <c r="C39" s="325">
        <v>305139629</v>
      </c>
      <c r="D39" s="325">
        <v>189524047</v>
      </c>
      <c r="E39" s="325">
        <v>188181236</v>
      </c>
      <c r="F39" s="326">
        <v>61.671210864</v>
      </c>
      <c r="G39" s="318">
        <v>8821594.359999985</v>
      </c>
    </row>
    <row r="40" spans="1:7" ht="25.5" customHeight="1">
      <c r="A40" s="321" t="s">
        <v>903</v>
      </c>
      <c r="B40" s="317" t="s">
        <v>904</v>
      </c>
      <c r="C40" s="325">
        <v>146819458</v>
      </c>
      <c r="D40" s="325">
        <v>0</v>
      </c>
      <c r="E40" s="325">
        <v>88511317</v>
      </c>
      <c r="F40" s="326">
        <v>60.285822013</v>
      </c>
      <c r="G40" s="318">
        <v>214244.62000000477</v>
      </c>
    </row>
    <row r="41" spans="1:7" ht="14.25" customHeight="1">
      <c r="A41" s="321" t="s">
        <v>905</v>
      </c>
      <c r="B41" s="317" t="s">
        <v>906</v>
      </c>
      <c r="C41" s="325">
        <v>92174385</v>
      </c>
      <c r="D41" s="325">
        <v>0</v>
      </c>
      <c r="E41" s="325">
        <v>47825868</v>
      </c>
      <c r="F41" s="326">
        <v>51.886289569</v>
      </c>
      <c r="G41" s="325">
        <v>8516969.05</v>
      </c>
    </row>
    <row r="42" spans="1:7" ht="13.5" customHeight="1">
      <c r="A42" s="321" t="s">
        <v>907</v>
      </c>
      <c r="B42" s="327" t="s">
        <v>1092</v>
      </c>
      <c r="C42" s="325">
        <v>69709089</v>
      </c>
      <c r="D42" s="325">
        <v>0</v>
      </c>
      <c r="E42" s="325">
        <v>51844051</v>
      </c>
      <c r="F42" s="326">
        <v>74.37497654</v>
      </c>
      <c r="G42" s="318">
        <v>90381</v>
      </c>
    </row>
    <row r="43" spans="1:7" ht="12.75" customHeight="1">
      <c r="A43" s="320" t="s">
        <v>908</v>
      </c>
      <c r="B43" s="317" t="s">
        <v>909</v>
      </c>
      <c r="C43" s="325">
        <v>1227773520</v>
      </c>
      <c r="D43" s="325">
        <v>752699342</v>
      </c>
      <c r="E43" s="325">
        <v>739906042</v>
      </c>
      <c r="F43" s="326">
        <v>60.264049542</v>
      </c>
      <c r="G43" s="325">
        <v>117675543.16</v>
      </c>
    </row>
    <row r="44" spans="1:7" ht="12.75" customHeight="1">
      <c r="A44" s="321" t="s">
        <v>910</v>
      </c>
      <c r="B44" s="317" t="s">
        <v>911</v>
      </c>
      <c r="C44" s="325">
        <v>1075386315</v>
      </c>
      <c r="D44" s="325">
        <v>640274746</v>
      </c>
      <c r="E44" s="325">
        <v>628311353</v>
      </c>
      <c r="F44" s="326">
        <v>58.42657142</v>
      </c>
      <c r="G44" s="325">
        <v>106391680.9</v>
      </c>
    </row>
    <row r="45" spans="1:7" ht="12.75" customHeight="1">
      <c r="A45" s="322" t="s">
        <v>912</v>
      </c>
      <c r="B45" s="317" t="s">
        <v>913</v>
      </c>
      <c r="C45" s="325" t="s">
        <v>529</v>
      </c>
      <c r="D45" s="325" t="s">
        <v>529</v>
      </c>
      <c r="E45" s="325">
        <v>22027817</v>
      </c>
      <c r="F45" s="326" t="s">
        <v>529</v>
      </c>
      <c r="G45" s="325">
        <v>401233.07</v>
      </c>
    </row>
    <row r="46" spans="1:7" ht="24.75" customHeight="1">
      <c r="A46" s="322" t="s">
        <v>914</v>
      </c>
      <c r="B46" s="317" t="s">
        <v>915</v>
      </c>
      <c r="C46" s="325" t="s">
        <v>529</v>
      </c>
      <c r="D46" s="325" t="s">
        <v>529</v>
      </c>
      <c r="E46" s="325">
        <v>567893277</v>
      </c>
      <c r="F46" s="326" t="s">
        <v>529</v>
      </c>
      <c r="G46" s="325">
        <v>100943256.42</v>
      </c>
    </row>
    <row r="47" spans="1:7" ht="25.5" customHeight="1">
      <c r="A47" s="322" t="s">
        <v>916</v>
      </c>
      <c r="B47" s="317" t="s">
        <v>917</v>
      </c>
      <c r="C47" s="325" t="s">
        <v>529</v>
      </c>
      <c r="D47" s="325" t="s">
        <v>529</v>
      </c>
      <c r="E47" s="325">
        <v>30088442</v>
      </c>
      <c r="F47" s="326" t="s">
        <v>529</v>
      </c>
      <c r="G47" s="325">
        <v>3664856.61</v>
      </c>
    </row>
    <row r="48" spans="1:7" ht="63.75" customHeight="1">
      <c r="A48" s="322" t="s">
        <v>918</v>
      </c>
      <c r="B48" s="317" t="s">
        <v>919</v>
      </c>
      <c r="C48" s="325" t="s">
        <v>529</v>
      </c>
      <c r="D48" s="325" t="s">
        <v>529</v>
      </c>
      <c r="E48" s="325">
        <v>7800219</v>
      </c>
      <c r="F48" s="326" t="s">
        <v>529</v>
      </c>
      <c r="G48" s="325">
        <v>989831.62</v>
      </c>
    </row>
    <row r="49" spans="1:7" ht="25.5">
      <c r="A49" s="322" t="s">
        <v>920</v>
      </c>
      <c r="B49" s="317" t="s">
        <v>921</v>
      </c>
      <c r="C49" s="325" t="s">
        <v>529</v>
      </c>
      <c r="D49" s="325" t="s">
        <v>529</v>
      </c>
      <c r="E49" s="325">
        <v>501599</v>
      </c>
      <c r="F49" s="326" t="s">
        <v>529</v>
      </c>
      <c r="G49" s="325">
        <v>392503.18</v>
      </c>
    </row>
    <row r="50" spans="1:7" ht="12.75">
      <c r="A50" s="321" t="s">
        <v>922</v>
      </c>
      <c r="B50" s="317" t="s">
        <v>923</v>
      </c>
      <c r="C50" s="325">
        <v>152387205</v>
      </c>
      <c r="D50" s="325">
        <v>112424596</v>
      </c>
      <c r="E50" s="325">
        <v>111594689</v>
      </c>
      <c r="F50" s="326">
        <v>73.231009775</v>
      </c>
      <c r="G50" s="325">
        <v>11283862.26</v>
      </c>
    </row>
    <row r="51" spans="1:7" ht="12.75">
      <c r="A51" s="322" t="s">
        <v>924</v>
      </c>
      <c r="B51" s="317" t="s">
        <v>925</v>
      </c>
      <c r="C51" s="325" t="s">
        <v>529</v>
      </c>
      <c r="D51" s="325" t="s">
        <v>529</v>
      </c>
      <c r="E51" s="325">
        <v>111552303</v>
      </c>
      <c r="F51" s="326" t="s">
        <v>529</v>
      </c>
      <c r="G51" s="325">
        <v>11283862.26</v>
      </c>
    </row>
    <row r="52" spans="1:7" ht="25.5">
      <c r="A52" s="322" t="s">
        <v>926</v>
      </c>
      <c r="B52" s="317" t="s">
        <v>927</v>
      </c>
      <c r="C52" s="325" t="s">
        <v>529</v>
      </c>
      <c r="D52" s="325" t="s">
        <v>529</v>
      </c>
      <c r="E52" s="325">
        <v>42386</v>
      </c>
      <c r="F52" s="326" t="s">
        <v>529</v>
      </c>
      <c r="G52" s="325">
        <v>0</v>
      </c>
    </row>
    <row r="53" spans="1:7" ht="25.5">
      <c r="A53" s="320" t="s">
        <v>928</v>
      </c>
      <c r="B53" s="317" t="s">
        <v>929</v>
      </c>
      <c r="C53" s="325">
        <v>156612945</v>
      </c>
      <c r="D53" s="325">
        <v>103253373</v>
      </c>
      <c r="E53" s="325">
        <v>102953255</v>
      </c>
      <c r="F53" s="326">
        <v>65.737385444</v>
      </c>
      <c r="G53" s="325">
        <v>13136165.99</v>
      </c>
    </row>
    <row r="54" spans="1:7" ht="12.75">
      <c r="A54" s="321" t="s">
        <v>930</v>
      </c>
      <c r="B54" s="317" t="s">
        <v>931</v>
      </c>
      <c r="C54" s="325">
        <v>140090123</v>
      </c>
      <c r="D54" s="325">
        <v>95466367</v>
      </c>
      <c r="E54" s="325">
        <v>95464433</v>
      </c>
      <c r="F54" s="326">
        <v>68.145013528</v>
      </c>
      <c r="G54" s="325">
        <v>11323299.67</v>
      </c>
    </row>
    <row r="55" spans="1:7" ht="12.75">
      <c r="A55" s="321" t="s">
        <v>932</v>
      </c>
      <c r="B55" s="317" t="s">
        <v>933</v>
      </c>
      <c r="C55" s="325">
        <v>16522822</v>
      </c>
      <c r="D55" s="325">
        <v>7787006</v>
      </c>
      <c r="E55" s="325">
        <v>7488822</v>
      </c>
      <c r="F55" s="326">
        <v>45.324110131</v>
      </c>
      <c r="G55" s="325">
        <v>1812866.32</v>
      </c>
    </row>
    <row r="56" spans="1:7" ht="12.75">
      <c r="A56" s="320" t="s">
        <v>934</v>
      </c>
      <c r="B56" s="317" t="s">
        <v>935</v>
      </c>
      <c r="C56" s="325">
        <v>558797389</v>
      </c>
      <c r="D56" s="325">
        <v>376934325</v>
      </c>
      <c r="E56" s="325">
        <v>373012400</v>
      </c>
      <c r="F56" s="326">
        <v>66.752709936</v>
      </c>
      <c r="G56" s="325">
        <v>46672502.07</v>
      </c>
    </row>
    <row r="57" spans="1:7" ht="12.75">
      <c r="A57" s="321" t="s">
        <v>936</v>
      </c>
      <c r="B57" s="317" t="s">
        <v>937</v>
      </c>
      <c r="C57" s="325">
        <v>17419105</v>
      </c>
      <c r="D57" s="325">
        <v>12426087</v>
      </c>
      <c r="E57" s="325">
        <v>12424238</v>
      </c>
      <c r="F57" s="326">
        <v>71.325349781</v>
      </c>
      <c r="G57" s="325">
        <v>1265939</v>
      </c>
    </row>
    <row r="58" spans="1:7" ht="25.5">
      <c r="A58" s="322" t="s">
        <v>938</v>
      </c>
      <c r="B58" s="317" t="s">
        <v>939</v>
      </c>
      <c r="C58" s="325">
        <v>17419105</v>
      </c>
      <c r="D58" s="325">
        <v>12426087</v>
      </c>
      <c r="E58" s="325">
        <v>12424238</v>
      </c>
      <c r="F58" s="326">
        <v>71.325349781</v>
      </c>
      <c r="G58" s="325">
        <v>1265939</v>
      </c>
    </row>
    <row r="59" spans="1:7" ht="25.5">
      <c r="A59" s="321" t="s">
        <v>940</v>
      </c>
      <c r="B59" s="317" t="s">
        <v>941</v>
      </c>
      <c r="C59" s="325">
        <v>280956979</v>
      </c>
      <c r="D59" s="325">
        <v>209290910</v>
      </c>
      <c r="E59" s="325">
        <v>208548096</v>
      </c>
      <c r="F59" s="326">
        <v>74.227768369</v>
      </c>
      <c r="G59" s="325">
        <v>24536002.7</v>
      </c>
    </row>
    <row r="60" spans="1:7" ht="38.25">
      <c r="A60" s="321" t="s">
        <v>942</v>
      </c>
      <c r="B60" s="317" t="s">
        <v>943</v>
      </c>
      <c r="C60" s="325">
        <v>260421305</v>
      </c>
      <c r="D60" s="325">
        <v>155217328</v>
      </c>
      <c r="E60" s="325">
        <v>152040067</v>
      </c>
      <c r="F60" s="326">
        <v>58.382345888</v>
      </c>
      <c r="G60" s="325">
        <v>20870560.37</v>
      </c>
    </row>
    <row r="61" spans="1:7" ht="12.75">
      <c r="A61" s="324" t="s">
        <v>944</v>
      </c>
      <c r="B61" s="317" t="s">
        <v>945</v>
      </c>
      <c r="C61" s="325">
        <v>240380496</v>
      </c>
      <c r="D61" s="325">
        <v>87148259</v>
      </c>
      <c r="E61" s="325">
        <v>83191091</v>
      </c>
      <c r="F61" s="326">
        <v>34.608086789</v>
      </c>
      <c r="G61" s="325">
        <v>11901508.84</v>
      </c>
    </row>
    <row r="62" spans="1:7" ht="12.75">
      <c r="A62" s="320" t="s">
        <v>946</v>
      </c>
      <c r="B62" s="317" t="s">
        <v>947</v>
      </c>
      <c r="C62" s="325">
        <v>152282565</v>
      </c>
      <c r="D62" s="325">
        <v>62811354</v>
      </c>
      <c r="E62" s="325">
        <v>59092258</v>
      </c>
      <c r="F62" s="326">
        <v>38.804349126</v>
      </c>
      <c r="G62" s="325">
        <v>8228170.53</v>
      </c>
    </row>
    <row r="63" spans="1:7" ht="12.75">
      <c r="A63" s="321" t="s">
        <v>948</v>
      </c>
      <c r="B63" s="317" t="s">
        <v>949</v>
      </c>
      <c r="C63" s="325" t="s">
        <v>529</v>
      </c>
      <c r="D63" s="325" t="s">
        <v>529</v>
      </c>
      <c r="E63" s="325">
        <v>2794841</v>
      </c>
      <c r="F63" s="326" t="s">
        <v>529</v>
      </c>
      <c r="G63" s="325">
        <v>583532.36</v>
      </c>
    </row>
    <row r="64" spans="1:7" ht="12.75">
      <c r="A64" s="321" t="s">
        <v>950</v>
      </c>
      <c r="B64" s="317" t="s">
        <v>951</v>
      </c>
      <c r="C64" s="325" t="s">
        <v>529</v>
      </c>
      <c r="D64" s="325" t="s">
        <v>529</v>
      </c>
      <c r="E64" s="325">
        <v>56297417</v>
      </c>
      <c r="F64" s="326" t="s">
        <v>529</v>
      </c>
      <c r="G64" s="325">
        <v>7644638.17</v>
      </c>
    </row>
    <row r="65" spans="1:7" ht="25.5">
      <c r="A65" s="320" t="s">
        <v>952</v>
      </c>
      <c r="B65" s="317" t="s">
        <v>953</v>
      </c>
      <c r="C65" s="318">
        <v>88097931</v>
      </c>
      <c r="D65" s="318">
        <v>24336905</v>
      </c>
      <c r="E65" s="318">
        <v>24098833</v>
      </c>
      <c r="F65" s="319">
        <v>27.354595308</v>
      </c>
      <c r="G65" s="318">
        <v>3673338.31</v>
      </c>
    </row>
    <row r="66" spans="1:7" ht="12.75">
      <c r="A66" s="321" t="s">
        <v>954</v>
      </c>
      <c r="B66" s="317" t="s">
        <v>955</v>
      </c>
      <c r="C66" s="318">
        <v>73969302</v>
      </c>
      <c r="D66" s="318">
        <v>16907435</v>
      </c>
      <c r="E66" s="318">
        <v>16669369</v>
      </c>
      <c r="F66" s="319">
        <v>22.53552275</v>
      </c>
      <c r="G66" s="318">
        <v>2618432.04</v>
      </c>
    </row>
    <row r="67" spans="1:7" ht="25.5">
      <c r="A67" s="322" t="s">
        <v>956</v>
      </c>
      <c r="B67" s="317" t="s">
        <v>957</v>
      </c>
      <c r="C67" s="318">
        <v>73969302</v>
      </c>
      <c r="D67" s="318">
        <v>16907435</v>
      </c>
      <c r="E67" s="318">
        <v>16669369</v>
      </c>
      <c r="F67" s="319">
        <v>22.53552275</v>
      </c>
      <c r="G67" s="318">
        <v>2618432.04</v>
      </c>
    </row>
    <row r="68" spans="1:7" ht="25.5">
      <c r="A68" s="321" t="s">
        <v>958</v>
      </c>
      <c r="B68" s="317" t="s">
        <v>959</v>
      </c>
      <c r="C68" s="318">
        <v>14128629</v>
      </c>
      <c r="D68" s="318">
        <v>7429470</v>
      </c>
      <c r="E68" s="318">
        <v>7429464</v>
      </c>
      <c r="F68" s="319">
        <v>52.584462512</v>
      </c>
      <c r="G68" s="318">
        <v>1054906.27</v>
      </c>
    </row>
    <row r="69" spans="1:7" ht="12.75">
      <c r="A69" s="317"/>
      <c r="B69" s="311" t="s">
        <v>533</v>
      </c>
      <c r="C69" s="312">
        <v>-635484227</v>
      </c>
      <c r="D69" s="312">
        <v>-1994382607</v>
      </c>
      <c r="E69" s="312">
        <v>-58842315</v>
      </c>
      <c r="F69" s="315">
        <v>9.25944539611681</v>
      </c>
      <c r="G69" s="312">
        <v>-67130157</v>
      </c>
    </row>
    <row r="70" spans="1:7" ht="12.75">
      <c r="A70" s="317"/>
      <c r="B70" s="311" t="s">
        <v>534</v>
      </c>
      <c r="C70" s="312">
        <v>635484227</v>
      </c>
      <c r="D70" s="312">
        <v>1994382607</v>
      </c>
      <c r="E70" s="328">
        <v>58842315</v>
      </c>
      <c r="F70" s="315">
        <v>9.25944539611681</v>
      </c>
      <c r="G70" s="312">
        <v>67130157</v>
      </c>
    </row>
    <row r="71" spans="1:7" ht="12.75">
      <c r="A71" s="320" t="s">
        <v>960</v>
      </c>
      <c r="B71" s="317" t="s">
        <v>597</v>
      </c>
      <c r="C71" s="318">
        <v>231395217</v>
      </c>
      <c r="D71" s="318">
        <v>1994837607</v>
      </c>
      <c r="E71" s="318">
        <v>179314920.13</v>
      </c>
      <c r="F71" s="319">
        <v>77.49292420767712</v>
      </c>
      <c r="G71" s="318">
        <v>90433316.0399981</v>
      </c>
    </row>
    <row r="72" spans="1:7" ht="38.25">
      <c r="A72" s="321" t="s">
        <v>961</v>
      </c>
      <c r="B72" s="317" t="s">
        <v>598</v>
      </c>
      <c r="C72" s="318">
        <v>1366290</v>
      </c>
      <c r="D72" s="318">
        <v>1983591464</v>
      </c>
      <c r="E72" s="318">
        <v>50655448</v>
      </c>
      <c r="F72" s="319">
        <v>3707.518023260069</v>
      </c>
      <c r="G72" s="318">
        <v>75153569.1299981</v>
      </c>
    </row>
    <row r="73" spans="1:7" ht="25.5">
      <c r="A73" s="321" t="s">
        <v>962</v>
      </c>
      <c r="B73" s="317" t="s">
        <v>599</v>
      </c>
      <c r="C73" s="318">
        <v>22028927</v>
      </c>
      <c r="D73" s="318">
        <v>13198873</v>
      </c>
      <c r="E73" s="318">
        <v>-19457933</v>
      </c>
      <c r="F73" s="319">
        <v>-88.32900939750719</v>
      </c>
      <c r="G73" s="318">
        <v>-9808.980000000447</v>
      </c>
    </row>
    <row r="74" spans="1:7" ht="25.5">
      <c r="A74" s="321" t="s">
        <v>963</v>
      </c>
      <c r="B74" s="317" t="s">
        <v>602</v>
      </c>
      <c r="C74" s="318">
        <v>208000000</v>
      </c>
      <c r="D74" s="318">
        <v>-1952730</v>
      </c>
      <c r="E74" s="329">
        <v>148117405.13</v>
      </c>
      <c r="F74" s="319">
        <v>71.21029092788461</v>
      </c>
      <c r="G74" s="318">
        <v>15289555.89</v>
      </c>
    </row>
    <row r="75" spans="1:7" ht="15.75">
      <c r="A75" s="320" t="s">
        <v>964</v>
      </c>
      <c r="B75" s="327" t="s">
        <v>1093</v>
      </c>
      <c r="C75" s="318">
        <v>-208000000</v>
      </c>
      <c r="D75" s="318">
        <v>1952730</v>
      </c>
      <c r="E75" s="330">
        <v>-148117405.13</v>
      </c>
      <c r="F75" s="319">
        <v>71.21029092788461</v>
      </c>
      <c r="G75" s="318">
        <v>-15289555.89</v>
      </c>
    </row>
    <row r="76" spans="1:7" ht="15.75">
      <c r="A76" s="320" t="s">
        <v>965</v>
      </c>
      <c r="B76" s="327" t="s">
        <v>1094</v>
      </c>
      <c r="C76" s="318">
        <v>612089010</v>
      </c>
      <c r="D76" s="318">
        <v>-2407730</v>
      </c>
      <c r="E76" s="331">
        <v>27644800</v>
      </c>
      <c r="F76" s="319">
        <v>4.516467302688542</v>
      </c>
      <c r="G76" s="318">
        <v>-8013603.149998099</v>
      </c>
    </row>
    <row r="77" spans="1:7" s="316" customFormat="1" ht="12.75">
      <c r="A77" s="311"/>
      <c r="B77" s="311" t="s">
        <v>966</v>
      </c>
      <c r="C77" s="312">
        <v>3344791837</v>
      </c>
      <c r="D77" s="312">
        <v>2087155045</v>
      </c>
      <c r="E77" s="312">
        <v>2049479238</v>
      </c>
      <c r="F77" s="315">
        <v>61.27374550872536</v>
      </c>
      <c r="G77" s="312">
        <v>261556848.70000005</v>
      </c>
    </row>
    <row r="78" spans="1:7" ht="12.75">
      <c r="A78" s="317" t="s">
        <v>967</v>
      </c>
      <c r="B78" s="317" t="s">
        <v>968</v>
      </c>
      <c r="C78" s="318">
        <v>710477568</v>
      </c>
      <c r="D78" s="318">
        <v>428785823</v>
      </c>
      <c r="E78" s="318">
        <v>423499570.06</v>
      </c>
      <c r="F78" s="319">
        <v>59.607732760958896</v>
      </c>
      <c r="G78" s="318">
        <v>36602620.839999974</v>
      </c>
    </row>
    <row r="79" spans="1:7" ht="12.75">
      <c r="A79" s="317" t="s">
        <v>969</v>
      </c>
      <c r="B79" s="317" t="s">
        <v>970</v>
      </c>
      <c r="C79" s="318">
        <v>129310535</v>
      </c>
      <c r="D79" s="318">
        <v>83881436</v>
      </c>
      <c r="E79" s="318">
        <v>82930656.72</v>
      </c>
      <c r="F79" s="319">
        <v>64.13294687861278</v>
      </c>
      <c r="G79" s="318">
        <v>11071840.450000003</v>
      </c>
    </row>
    <row r="80" spans="1:7" ht="12.75">
      <c r="A80" s="317" t="s">
        <v>971</v>
      </c>
      <c r="B80" s="317" t="s">
        <v>972</v>
      </c>
      <c r="C80" s="318">
        <v>245364347</v>
      </c>
      <c r="D80" s="318">
        <v>167830627</v>
      </c>
      <c r="E80" s="318">
        <v>165360949.62</v>
      </c>
      <c r="F80" s="319">
        <v>67.39404140895824</v>
      </c>
      <c r="G80" s="318">
        <v>18561842.629999995</v>
      </c>
    </row>
    <row r="81" spans="1:7" ht="12.75">
      <c r="A81" s="317" t="s">
        <v>973</v>
      </c>
      <c r="B81" s="317" t="s">
        <v>974</v>
      </c>
      <c r="C81" s="318">
        <v>893736122</v>
      </c>
      <c r="D81" s="318">
        <v>540758192</v>
      </c>
      <c r="E81" s="318">
        <v>531771085.97</v>
      </c>
      <c r="F81" s="319">
        <v>59.49978666857554</v>
      </c>
      <c r="G81" s="318">
        <v>89810096.38000005</v>
      </c>
    </row>
    <row r="82" spans="1:7" ht="12.75">
      <c r="A82" s="317" t="s">
        <v>975</v>
      </c>
      <c r="B82" s="317" t="s">
        <v>976</v>
      </c>
      <c r="C82" s="318">
        <v>145209426</v>
      </c>
      <c r="D82" s="318">
        <v>33569196</v>
      </c>
      <c r="E82" s="318">
        <v>32370008.91</v>
      </c>
      <c r="F82" s="319">
        <v>22.29194743184234</v>
      </c>
      <c r="G82" s="318">
        <v>7446426.550000001</v>
      </c>
    </row>
    <row r="83" spans="1:7" ht="12.75">
      <c r="A83" s="317" t="s">
        <v>977</v>
      </c>
      <c r="B83" s="317" t="s">
        <v>978</v>
      </c>
      <c r="C83" s="318">
        <v>8413769</v>
      </c>
      <c r="D83" s="318">
        <v>3890005</v>
      </c>
      <c r="E83" s="318">
        <v>2754786.77</v>
      </c>
      <c r="F83" s="319">
        <v>32.7414119641269</v>
      </c>
      <c r="G83" s="318">
        <v>278947.45</v>
      </c>
    </row>
    <row r="84" spans="1:7" ht="12.75">
      <c r="A84" s="317" t="s">
        <v>979</v>
      </c>
      <c r="B84" s="317" t="s">
        <v>980</v>
      </c>
      <c r="C84" s="318">
        <v>456264441</v>
      </c>
      <c r="D84" s="318">
        <v>304990057</v>
      </c>
      <c r="E84" s="318">
        <v>296506512.82</v>
      </c>
      <c r="F84" s="319">
        <v>64.98567194281966</v>
      </c>
      <c r="G84" s="318">
        <v>39578381.19</v>
      </c>
    </row>
    <row r="85" spans="1:7" ht="12.75">
      <c r="A85" s="317" t="s">
        <v>981</v>
      </c>
      <c r="B85" s="317" t="s">
        <v>982</v>
      </c>
      <c r="C85" s="318">
        <v>86924026</v>
      </c>
      <c r="D85" s="318">
        <v>53062755</v>
      </c>
      <c r="E85" s="318">
        <v>50540003.9</v>
      </c>
      <c r="F85" s="319">
        <v>58.142732482271356</v>
      </c>
      <c r="G85" s="318">
        <v>5513379.259999998</v>
      </c>
    </row>
    <row r="86" spans="1:7" ht="15.75">
      <c r="A86" s="317" t="s">
        <v>983</v>
      </c>
      <c r="B86" s="327" t="s">
        <v>1095</v>
      </c>
      <c r="C86" s="318">
        <v>472036142</v>
      </c>
      <c r="D86" s="318">
        <v>326559722</v>
      </c>
      <c r="E86" s="318">
        <v>320587164.19</v>
      </c>
      <c r="F86" s="319">
        <v>67.915808910666</v>
      </c>
      <c r="G86" s="318">
        <v>37905262.24000001</v>
      </c>
    </row>
    <row r="87" spans="1:7" ht="12.75">
      <c r="A87" s="317" t="s">
        <v>984</v>
      </c>
      <c r="B87" s="317" t="s">
        <v>985</v>
      </c>
      <c r="C87" s="318">
        <v>197055461</v>
      </c>
      <c r="D87" s="318">
        <v>143827232</v>
      </c>
      <c r="E87" s="318">
        <v>143158498.74</v>
      </c>
      <c r="F87" s="319">
        <v>72.64883602489961</v>
      </c>
      <c r="G87" s="318">
        <v>14788051.410000011</v>
      </c>
    </row>
    <row r="88" spans="1:7" s="316" customFormat="1" ht="12.75">
      <c r="A88" s="311" t="s">
        <v>986</v>
      </c>
      <c r="B88" s="311" t="s">
        <v>987</v>
      </c>
      <c r="C88" s="312"/>
      <c r="D88" s="312"/>
      <c r="E88" s="312"/>
      <c r="F88" s="315"/>
      <c r="G88" s="312"/>
    </row>
    <row r="89" spans="1:7" s="316" customFormat="1" ht="12.75">
      <c r="A89" s="311" t="s">
        <v>859</v>
      </c>
      <c r="B89" s="311" t="s">
        <v>860</v>
      </c>
      <c r="C89" s="312">
        <v>2319232</v>
      </c>
      <c r="D89" s="312">
        <v>1760051</v>
      </c>
      <c r="E89" s="312">
        <v>1760051</v>
      </c>
      <c r="F89" s="315">
        <v>75.889389246</v>
      </c>
      <c r="G89" s="312">
        <v>216318</v>
      </c>
    </row>
    <row r="90" spans="1:7" ht="12.75">
      <c r="A90" s="320" t="s">
        <v>873</v>
      </c>
      <c r="B90" s="317" t="s">
        <v>874</v>
      </c>
      <c r="C90" s="318">
        <v>2319232</v>
      </c>
      <c r="D90" s="318">
        <v>1760051</v>
      </c>
      <c r="E90" s="318">
        <v>1760051</v>
      </c>
      <c r="F90" s="319">
        <v>75.889389246</v>
      </c>
      <c r="G90" s="318">
        <v>216318</v>
      </c>
    </row>
    <row r="91" spans="1:7" ht="25.5">
      <c r="A91" s="321" t="s">
        <v>875</v>
      </c>
      <c r="B91" s="317" t="s">
        <v>876</v>
      </c>
      <c r="C91" s="318">
        <v>2319232</v>
      </c>
      <c r="D91" s="318">
        <v>1760051</v>
      </c>
      <c r="E91" s="318">
        <v>1760051</v>
      </c>
      <c r="F91" s="319">
        <v>75.889389246</v>
      </c>
      <c r="G91" s="318">
        <v>216318</v>
      </c>
    </row>
    <row r="92" spans="1:7" s="316" customFormat="1" ht="12.75">
      <c r="A92" s="311" t="s">
        <v>988</v>
      </c>
      <c r="B92" s="311" t="s">
        <v>989</v>
      </c>
      <c r="C92" s="312">
        <v>2319232</v>
      </c>
      <c r="D92" s="312">
        <v>1760051</v>
      </c>
      <c r="E92" s="312">
        <v>1443413.47</v>
      </c>
      <c r="F92" s="315">
        <v>62.236700339</v>
      </c>
      <c r="G92" s="312">
        <v>176349.37</v>
      </c>
    </row>
    <row r="93" spans="1:7" ht="12.75">
      <c r="A93" s="320" t="s">
        <v>878</v>
      </c>
      <c r="B93" s="317" t="s">
        <v>879</v>
      </c>
      <c r="C93" s="318">
        <v>2304112</v>
      </c>
      <c r="D93" s="318">
        <v>1747301</v>
      </c>
      <c r="E93" s="318">
        <v>1432245.35</v>
      </c>
      <c r="F93" s="319">
        <v>62.160404963</v>
      </c>
      <c r="G93" s="318">
        <v>172779.87</v>
      </c>
    </row>
    <row r="94" spans="1:7" ht="12.75">
      <c r="A94" s="321" t="s">
        <v>880</v>
      </c>
      <c r="B94" s="317" t="s">
        <v>881</v>
      </c>
      <c r="C94" s="318">
        <v>2267612</v>
      </c>
      <c r="D94" s="318">
        <v>1719801</v>
      </c>
      <c r="E94" s="318">
        <v>1407985.35</v>
      </c>
      <c r="F94" s="319">
        <v>62.091105092</v>
      </c>
      <c r="G94" s="318">
        <v>169779.87</v>
      </c>
    </row>
    <row r="95" spans="1:7" ht="12.75">
      <c r="A95" s="322" t="s">
        <v>882</v>
      </c>
      <c r="B95" s="317" t="s">
        <v>883</v>
      </c>
      <c r="C95" s="318">
        <v>924316</v>
      </c>
      <c r="D95" s="318">
        <v>690172</v>
      </c>
      <c r="E95" s="318">
        <v>672816.38</v>
      </c>
      <c r="F95" s="319">
        <v>72.790731741</v>
      </c>
      <c r="G95" s="318">
        <v>72605.13</v>
      </c>
    </row>
    <row r="96" spans="1:7" ht="12.75">
      <c r="A96" s="323" t="s">
        <v>884</v>
      </c>
      <c r="B96" s="317" t="s">
        <v>885</v>
      </c>
      <c r="C96" s="318">
        <v>741536</v>
      </c>
      <c r="D96" s="318">
        <v>551078</v>
      </c>
      <c r="E96" s="318">
        <v>543972.34</v>
      </c>
      <c r="F96" s="319">
        <v>73.357509278</v>
      </c>
      <c r="G96" s="318">
        <v>57890.48</v>
      </c>
    </row>
    <row r="97" spans="1:7" ht="12.75">
      <c r="A97" s="322" t="s">
        <v>888</v>
      </c>
      <c r="B97" s="317" t="s">
        <v>889</v>
      </c>
      <c r="C97" s="318">
        <v>1343296</v>
      </c>
      <c r="D97" s="318">
        <v>1029629</v>
      </c>
      <c r="E97" s="318">
        <v>735168.97</v>
      </c>
      <c r="F97" s="319">
        <v>54.728739608</v>
      </c>
      <c r="G97" s="318">
        <v>97174.74</v>
      </c>
    </row>
    <row r="98" spans="1:7" ht="12.75">
      <c r="A98" s="321" t="s">
        <v>908</v>
      </c>
      <c r="B98" s="317" t="s">
        <v>909</v>
      </c>
      <c r="C98" s="318">
        <v>36500</v>
      </c>
      <c r="D98" s="318">
        <v>27500</v>
      </c>
      <c r="E98" s="318">
        <v>24260</v>
      </c>
      <c r="F98" s="319">
        <v>66.465753425</v>
      </c>
      <c r="G98" s="318">
        <v>3000</v>
      </c>
    </row>
    <row r="99" spans="1:7" ht="12.75">
      <c r="A99" s="322" t="s">
        <v>922</v>
      </c>
      <c r="B99" s="317" t="s">
        <v>923</v>
      </c>
      <c r="C99" s="318">
        <v>36500</v>
      </c>
      <c r="D99" s="318">
        <v>27500</v>
      </c>
      <c r="E99" s="318">
        <v>24260</v>
      </c>
      <c r="F99" s="319">
        <v>66.465753425</v>
      </c>
      <c r="G99" s="318">
        <v>3000</v>
      </c>
    </row>
    <row r="100" spans="1:7" ht="12.75">
      <c r="A100" s="320" t="s">
        <v>944</v>
      </c>
      <c r="B100" s="317" t="s">
        <v>945</v>
      </c>
      <c r="C100" s="318">
        <v>15120</v>
      </c>
      <c r="D100" s="318">
        <v>12750</v>
      </c>
      <c r="E100" s="318">
        <v>11168.12</v>
      </c>
      <c r="F100" s="319">
        <v>73.863227513</v>
      </c>
      <c r="G100" s="318">
        <v>3569.5</v>
      </c>
    </row>
    <row r="101" spans="1:7" ht="12.75">
      <c r="A101" s="321" t="s">
        <v>946</v>
      </c>
      <c r="B101" s="317" t="s">
        <v>947</v>
      </c>
      <c r="C101" s="318">
        <v>15120</v>
      </c>
      <c r="D101" s="318">
        <v>12750</v>
      </c>
      <c r="E101" s="318">
        <v>11168.12</v>
      </c>
      <c r="F101" s="319">
        <v>73.863227513</v>
      </c>
      <c r="G101" s="318">
        <v>3569.5</v>
      </c>
    </row>
    <row r="102" spans="1:7" s="316" customFormat="1" ht="12.75">
      <c r="A102" s="311" t="s">
        <v>990</v>
      </c>
      <c r="B102" s="311" t="s">
        <v>991</v>
      </c>
      <c r="C102" s="312"/>
      <c r="D102" s="312"/>
      <c r="E102" s="312"/>
      <c r="F102" s="315"/>
      <c r="G102" s="312"/>
    </row>
    <row r="103" spans="1:7" s="316" customFormat="1" ht="12.75">
      <c r="A103" s="311" t="s">
        <v>859</v>
      </c>
      <c r="B103" s="311" t="s">
        <v>860</v>
      </c>
      <c r="C103" s="312">
        <v>12896616</v>
      </c>
      <c r="D103" s="312">
        <v>9582134</v>
      </c>
      <c r="E103" s="312">
        <v>9541271.3</v>
      </c>
      <c r="F103" s="315">
        <v>73.982750979</v>
      </c>
      <c r="G103" s="312">
        <v>911544.18</v>
      </c>
    </row>
    <row r="104" spans="1:7" ht="25.5">
      <c r="A104" s="320" t="s">
        <v>861</v>
      </c>
      <c r="B104" s="317" t="s">
        <v>577</v>
      </c>
      <c r="C104" s="318">
        <v>290000</v>
      </c>
      <c r="D104" s="318">
        <v>217503</v>
      </c>
      <c r="E104" s="318">
        <v>176640.3</v>
      </c>
      <c r="F104" s="319">
        <v>60.910448276</v>
      </c>
      <c r="G104" s="318">
        <v>24139.18</v>
      </c>
    </row>
    <row r="105" spans="1:7" ht="12.75">
      <c r="A105" s="320" t="s">
        <v>873</v>
      </c>
      <c r="B105" s="317" t="s">
        <v>874</v>
      </c>
      <c r="C105" s="318">
        <v>12606616</v>
      </c>
      <c r="D105" s="318">
        <v>9364631</v>
      </c>
      <c r="E105" s="318">
        <v>9364631</v>
      </c>
      <c r="F105" s="319">
        <v>74.28346354</v>
      </c>
      <c r="G105" s="318">
        <v>887405</v>
      </c>
    </row>
    <row r="106" spans="1:7" ht="25.5">
      <c r="A106" s="321" t="s">
        <v>875</v>
      </c>
      <c r="B106" s="317" t="s">
        <v>876</v>
      </c>
      <c r="C106" s="318">
        <v>12606616</v>
      </c>
      <c r="D106" s="318">
        <v>9364631</v>
      </c>
      <c r="E106" s="318">
        <v>9364631</v>
      </c>
      <c r="F106" s="319">
        <v>74.28346354</v>
      </c>
      <c r="G106" s="318">
        <v>887405</v>
      </c>
    </row>
    <row r="107" spans="1:7" s="316" customFormat="1" ht="12.75">
      <c r="A107" s="311" t="s">
        <v>988</v>
      </c>
      <c r="B107" s="311" t="s">
        <v>989</v>
      </c>
      <c r="C107" s="312">
        <v>12913616</v>
      </c>
      <c r="D107" s="312">
        <v>9599134</v>
      </c>
      <c r="E107" s="312">
        <v>8577041.48</v>
      </c>
      <c r="F107" s="315">
        <v>66.418588566</v>
      </c>
      <c r="G107" s="312">
        <v>788000.74</v>
      </c>
    </row>
    <row r="108" spans="1:7" ht="12.75">
      <c r="A108" s="320" t="s">
        <v>878</v>
      </c>
      <c r="B108" s="317" t="s">
        <v>879</v>
      </c>
      <c r="C108" s="318">
        <v>12711521</v>
      </c>
      <c r="D108" s="318">
        <v>9397039</v>
      </c>
      <c r="E108" s="318">
        <v>8426189.61</v>
      </c>
      <c r="F108" s="319">
        <v>66.287815675</v>
      </c>
      <c r="G108" s="318">
        <v>765102.41</v>
      </c>
    </row>
    <row r="109" spans="1:7" ht="12.75">
      <c r="A109" s="321" t="s">
        <v>880</v>
      </c>
      <c r="B109" s="317" t="s">
        <v>881</v>
      </c>
      <c r="C109" s="318">
        <v>12558528</v>
      </c>
      <c r="D109" s="318">
        <v>9273197</v>
      </c>
      <c r="E109" s="318">
        <v>8303475.76</v>
      </c>
      <c r="F109" s="319">
        <v>66.118224684</v>
      </c>
      <c r="G109" s="318">
        <v>754398.41</v>
      </c>
    </row>
    <row r="110" spans="1:7" ht="12.75">
      <c r="A110" s="322" t="s">
        <v>882</v>
      </c>
      <c r="B110" s="317" t="s">
        <v>883</v>
      </c>
      <c r="C110" s="318">
        <v>9547990</v>
      </c>
      <c r="D110" s="318">
        <v>6826586</v>
      </c>
      <c r="E110" s="318">
        <v>6300074.5</v>
      </c>
      <c r="F110" s="319">
        <v>65.983254067</v>
      </c>
      <c r="G110" s="318">
        <v>633091.3</v>
      </c>
    </row>
    <row r="111" spans="1:7" ht="12.75">
      <c r="A111" s="323" t="s">
        <v>884</v>
      </c>
      <c r="B111" s="317" t="s">
        <v>885</v>
      </c>
      <c r="C111" s="318">
        <v>6736245</v>
      </c>
      <c r="D111" s="318">
        <v>5072692</v>
      </c>
      <c r="E111" s="318">
        <v>4752605.62</v>
      </c>
      <c r="F111" s="319">
        <v>70.55274296</v>
      </c>
      <c r="G111" s="318">
        <v>465699.48</v>
      </c>
    </row>
    <row r="112" spans="1:7" ht="12.75">
      <c r="A112" s="322" t="s">
        <v>888</v>
      </c>
      <c r="B112" s="317" t="s">
        <v>889</v>
      </c>
      <c r="C112" s="318">
        <v>3010538</v>
      </c>
      <c r="D112" s="318">
        <v>2446611</v>
      </c>
      <c r="E112" s="318">
        <v>2003401.26</v>
      </c>
      <c r="F112" s="319">
        <v>66.546287076</v>
      </c>
      <c r="G112" s="318">
        <v>121307.11</v>
      </c>
    </row>
    <row r="113" spans="1:7" ht="25.5">
      <c r="A113" s="321" t="s">
        <v>928</v>
      </c>
      <c r="B113" s="317" t="s">
        <v>929</v>
      </c>
      <c r="C113" s="318">
        <v>108663</v>
      </c>
      <c r="D113" s="318">
        <v>79512</v>
      </c>
      <c r="E113" s="318">
        <v>78383.85</v>
      </c>
      <c r="F113" s="319">
        <v>72.134811297</v>
      </c>
      <c r="G113" s="318">
        <v>10704</v>
      </c>
    </row>
    <row r="114" spans="1:7" ht="12.75">
      <c r="A114" s="322" t="s">
        <v>932</v>
      </c>
      <c r="B114" s="317" t="s">
        <v>933</v>
      </c>
      <c r="C114" s="318">
        <v>108663</v>
      </c>
      <c r="D114" s="318">
        <v>79512</v>
      </c>
      <c r="E114" s="318">
        <v>78383.85</v>
      </c>
      <c r="F114" s="319">
        <v>72.134811297</v>
      </c>
      <c r="G114" s="318">
        <v>10704</v>
      </c>
    </row>
    <row r="115" spans="1:7" ht="12.75">
      <c r="A115" s="321" t="s">
        <v>934</v>
      </c>
      <c r="B115" s="317" t="s">
        <v>935</v>
      </c>
      <c r="C115" s="318">
        <v>44330</v>
      </c>
      <c r="D115" s="318">
        <v>44330</v>
      </c>
      <c r="E115" s="318">
        <v>44330</v>
      </c>
      <c r="F115" s="319">
        <v>100</v>
      </c>
      <c r="G115" s="318">
        <v>0</v>
      </c>
    </row>
    <row r="116" spans="1:7" ht="38.25">
      <c r="A116" s="322" t="s">
        <v>942</v>
      </c>
      <c r="B116" s="317" t="s">
        <v>943</v>
      </c>
      <c r="C116" s="318">
        <v>44330</v>
      </c>
      <c r="D116" s="318">
        <v>44330</v>
      </c>
      <c r="E116" s="318">
        <v>44330</v>
      </c>
      <c r="F116" s="319">
        <v>100</v>
      </c>
      <c r="G116" s="318">
        <v>0</v>
      </c>
    </row>
    <row r="117" spans="1:7" ht="12.75">
      <c r="A117" s="320" t="s">
        <v>944</v>
      </c>
      <c r="B117" s="317" t="s">
        <v>945</v>
      </c>
      <c r="C117" s="318">
        <v>202095</v>
      </c>
      <c r="D117" s="318">
        <v>202095</v>
      </c>
      <c r="E117" s="318">
        <v>150851.87</v>
      </c>
      <c r="F117" s="319">
        <v>74.644038695</v>
      </c>
      <c r="G117" s="318">
        <v>22898.33</v>
      </c>
    </row>
    <row r="118" spans="1:7" ht="12.75">
      <c r="A118" s="321" t="s">
        <v>946</v>
      </c>
      <c r="B118" s="317" t="s">
        <v>947</v>
      </c>
      <c r="C118" s="318">
        <v>202095</v>
      </c>
      <c r="D118" s="318">
        <v>202095</v>
      </c>
      <c r="E118" s="318">
        <v>150851.87</v>
      </c>
      <c r="F118" s="319">
        <v>74.644038695</v>
      </c>
      <c r="G118" s="318">
        <v>22898.33</v>
      </c>
    </row>
    <row r="119" spans="1:7" s="316" customFormat="1" ht="12.75">
      <c r="A119" s="311"/>
      <c r="B119" s="311" t="s">
        <v>533</v>
      </c>
      <c r="C119" s="312">
        <v>-17000</v>
      </c>
      <c r="D119" s="312">
        <v>-17000</v>
      </c>
      <c r="E119" s="312">
        <v>964229.820000002</v>
      </c>
      <c r="F119" s="315">
        <v>-5671.940117647</v>
      </c>
      <c r="G119" s="312">
        <v>123543.44</v>
      </c>
    </row>
    <row r="120" spans="1:7" s="316" customFormat="1" ht="12.75">
      <c r="A120" s="311" t="s">
        <v>992</v>
      </c>
      <c r="B120" s="311" t="s">
        <v>534</v>
      </c>
      <c r="C120" s="312">
        <v>17000</v>
      </c>
      <c r="D120" s="312">
        <v>17000</v>
      </c>
      <c r="E120" s="312">
        <v>-964229.820000002</v>
      </c>
      <c r="F120" s="315">
        <v>-5671.940117647</v>
      </c>
      <c r="G120" s="312">
        <v>-123543.44</v>
      </c>
    </row>
    <row r="121" spans="1:7" ht="12.75">
      <c r="A121" s="320" t="s">
        <v>960</v>
      </c>
      <c r="B121" s="317" t="s">
        <v>597</v>
      </c>
      <c r="C121" s="318">
        <v>17000</v>
      </c>
      <c r="D121" s="318">
        <v>17000</v>
      </c>
      <c r="E121" s="318">
        <v>-964229.820000002</v>
      </c>
      <c r="F121" s="319">
        <v>-5671.940117647</v>
      </c>
      <c r="G121" s="318">
        <v>-123543.44</v>
      </c>
    </row>
    <row r="122" spans="1:7" ht="38.25">
      <c r="A122" s="321" t="s">
        <v>961</v>
      </c>
      <c r="B122" s="317" t="s">
        <v>598</v>
      </c>
      <c r="C122" s="318">
        <v>17000</v>
      </c>
      <c r="D122" s="318">
        <v>17000</v>
      </c>
      <c r="E122" s="318">
        <v>-17000</v>
      </c>
      <c r="F122" s="319">
        <v>-100</v>
      </c>
      <c r="G122" s="318">
        <v>0</v>
      </c>
    </row>
    <row r="123" spans="1:7" s="316" customFormat="1" ht="12.75">
      <c r="A123" s="311" t="s">
        <v>993</v>
      </c>
      <c r="B123" s="311" t="s">
        <v>994</v>
      </c>
      <c r="C123" s="312"/>
      <c r="D123" s="312"/>
      <c r="E123" s="312"/>
      <c r="F123" s="315"/>
      <c r="G123" s="312"/>
    </row>
    <row r="124" spans="1:7" s="316" customFormat="1" ht="12.75">
      <c r="A124" s="311" t="s">
        <v>859</v>
      </c>
      <c r="B124" s="311" t="s">
        <v>860</v>
      </c>
      <c r="C124" s="312">
        <v>3827472</v>
      </c>
      <c r="D124" s="312">
        <v>2312211</v>
      </c>
      <c r="E124" s="312">
        <v>2266527.8</v>
      </c>
      <c r="F124" s="315">
        <v>59.217358089</v>
      </c>
      <c r="G124" s="312">
        <v>244022.75</v>
      </c>
    </row>
    <row r="125" spans="1:7" ht="25.5">
      <c r="A125" s="320" t="s">
        <v>861</v>
      </c>
      <c r="B125" s="317" t="s">
        <v>577</v>
      </c>
      <c r="C125" s="318">
        <v>107860</v>
      </c>
      <c r="D125" s="318">
        <v>84537</v>
      </c>
      <c r="E125" s="318">
        <v>53384.67</v>
      </c>
      <c r="F125" s="319">
        <v>49.49440942</v>
      </c>
      <c r="G125" s="318">
        <v>4216.75</v>
      </c>
    </row>
    <row r="126" spans="1:7" ht="12.75">
      <c r="A126" s="320" t="s">
        <v>862</v>
      </c>
      <c r="B126" s="317" t="s">
        <v>863</v>
      </c>
      <c r="C126" s="318">
        <v>57363</v>
      </c>
      <c r="D126" s="318">
        <v>57363</v>
      </c>
      <c r="E126" s="318">
        <v>38832.13</v>
      </c>
      <c r="F126" s="319">
        <v>67.695430853</v>
      </c>
      <c r="G126" s="318">
        <v>0</v>
      </c>
    </row>
    <row r="127" spans="1:7" ht="12.75">
      <c r="A127" s="320" t="s">
        <v>864</v>
      </c>
      <c r="B127" s="317" t="s">
        <v>579</v>
      </c>
      <c r="C127" s="318">
        <v>30000</v>
      </c>
      <c r="D127" s="318">
        <v>26000</v>
      </c>
      <c r="E127" s="318">
        <v>30000</v>
      </c>
      <c r="F127" s="319">
        <v>100</v>
      </c>
      <c r="G127" s="318">
        <v>0</v>
      </c>
    </row>
    <row r="128" spans="1:7" ht="12.75">
      <c r="A128" s="321" t="s">
        <v>719</v>
      </c>
      <c r="B128" s="317" t="s">
        <v>865</v>
      </c>
      <c r="C128" s="318">
        <v>30000</v>
      </c>
      <c r="D128" s="318">
        <v>26000</v>
      </c>
      <c r="E128" s="318">
        <v>30000</v>
      </c>
      <c r="F128" s="319">
        <v>100</v>
      </c>
      <c r="G128" s="318">
        <v>0</v>
      </c>
    </row>
    <row r="129" spans="1:7" ht="12.75">
      <c r="A129" s="322" t="s">
        <v>995</v>
      </c>
      <c r="B129" s="317" t="s">
        <v>996</v>
      </c>
      <c r="C129" s="318">
        <v>30000</v>
      </c>
      <c r="D129" s="318">
        <v>26000</v>
      </c>
      <c r="E129" s="318">
        <v>30000</v>
      </c>
      <c r="F129" s="319">
        <v>100</v>
      </c>
      <c r="G129" s="318">
        <v>0</v>
      </c>
    </row>
    <row r="130" spans="1:7" ht="38.25">
      <c r="A130" s="323" t="s">
        <v>997</v>
      </c>
      <c r="B130" s="317" t="s">
        <v>998</v>
      </c>
      <c r="C130" s="318">
        <v>30000</v>
      </c>
      <c r="D130" s="318">
        <v>26000</v>
      </c>
      <c r="E130" s="318">
        <v>30000</v>
      </c>
      <c r="F130" s="319">
        <v>100</v>
      </c>
      <c r="G130" s="318">
        <v>0</v>
      </c>
    </row>
    <row r="131" spans="1:7" ht="38.25">
      <c r="A131" s="332" t="s">
        <v>999</v>
      </c>
      <c r="B131" s="317" t="s">
        <v>1000</v>
      </c>
      <c r="C131" s="318">
        <v>30000</v>
      </c>
      <c r="D131" s="318">
        <v>26000</v>
      </c>
      <c r="E131" s="318">
        <v>30000</v>
      </c>
      <c r="F131" s="319">
        <v>100</v>
      </c>
      <c r="G131" s="318">
        <v>0</v>
      </c>
    </row>
    <row r="132" spans="1:7" ht="12.75">
      <c r="A132" s="320" t="s">
        <v>873</v>
      </c>
      <c r="B132" s="317" t="s">
        <v>874</v>
      </c>
      <c r="C132" s="318">
        <v>3632249</v>
      </c>
      <c r="D132" s="318">
        <v>2144311</v>
      </c>
      <c r="E132" s="318">
        <v>2144311</v>
      </c>
      <c r="F132" s="319">
        <v>59.035352477</v>
      </c>
      <c r="G132" s="318">
        <v>239806</v>
      </c>
    </row>
    <row r="133" spans="1:7" ht="25.5">
      <c r="A133" s="321" t="s">
        <v>875</v>
      </c>
      <c r="B133" s="317" t="s">
        <v>876</v>
      </c>
      <c r="C133" s="318">
        <v>3632249</v>
      </c>
      <c r="D133" s="318">
        <v>2144311</v>
      </c>
      <c r="E133" s="318">
        <v>2144311</v>
      </c>
      <c r="F133" s="319">
        <v>59.035352477</v>
      </c>
      <c r="G133" s="318">
        <v>239806</v>
      </c>
    </row>
    <row r="134" spans="1:7" s="316" customFormat="1" ht="12.75">
      <c r="A134" s="311" t="s">
        <v>988</v>
      </c>
      <c r="B134" s="311" t="s">
        <v>989</v>
      </c>
      <c r="C134" s="312">
        <v>3830336</v>
      </c>
      <c r="D134" s="312">
        <v>2315075</v>
      </c>
      <c r="E134" s="312">
        <v>2023487.79</v>
      </c>
      <c r="F134" s="315">
        <v>52.827944859</v>
      </c>
      <c r="G134" s="312">
        <v>255432.48</v>
      </c>
    </row>
    <row r="135" spans="1:7" ht="12.75">
      <c r="A135" s="320" t="s">
        <v>878</v>
      </c>
      <c r="B135" s="317" t="s">
        <v>879</v>
      </c>
      <c r="C135" s="318">
        <v>3749634</v>
      </c>
      <c r="D135" s="318">
        <v>2309373</v>
      </c>
      <c r="E135" s="318">
        <v>2021785.79</v>
      </c>
      <c r="F135" s="319">
        <v>53.919550281</v>
      </c>
      <c r="G135" s="318">
        <v>255432.48</v>
      </c>
    </row>
    <row r="136" spans="1:7" ht="12.75">
      <c r="A136" s="321" t="s">
        <v>880</v>
      </c>
      <c r="B136" s="317" t="s">
        <v>881</v>
      </c>
      <c r="C136" s="318">
        <v>3724458</v>
      </c>
      <c r="D136" s="318">
        <v>2309197</v>
      </c>
      <c r="E136" s="318">
        <v>2021785.79</v>
      </c>
      <c r="F136" s="319">
        <v>54.284027099</v>
      </c>
      <c r="G136" s="318">
        <v>255432.48</v>
      </c>
    </row>
    <row r="137" spans="1:7" ht="12.75">
      <c r="A137" s="322" t="s">
        <v>882</v>
      </c>
      <c r="B137" s="317" t="s">
        <v>883</v>
      </c>
      <c r="C137" s="318">
        <v>1931660</v>
      </c>
      <c r="D137" s="318">
        <v>1456895</v>
      </c>
      <c r="E137" s="318">
        <v>1396619.24</v>
      </c>
      <c r="F137" s="319">
        <v>72.301504406</v>
      </c>
      <c r="G137" s="318">
        <v>152650.66</v>
      </c>
    </row>
    <row r="138" spans="1:7" ht="12.75">
      <c r="A138" s="323" t="s">
        <v>884</v>
      </c>
      <c r="B138" s="317" t="s">
        <v>885</v>
      </c>
      <c r="C138" s="318">
        <v>1564619</v>
      </c>
      <c r="D138" s="318">
        <v>1173946</v>
      </c>
      <c r="E138" s="318">
        <v>1119863.5</v>
      </c>
      <c r="F138" s="319">
        <v>71.574197936</v>
      </c>
      <c r="G138" s="318">
        <v>125522.34</v>
      </c>
    </row>
    <row r="139" spans="1:7" ht="12.75">
      <c r="A139" s="322" t="s">
        <v>888</v>
      </c>
      <c r="B139" s="317" t="s">
        <v>889</v>
      </c>
      <c r="C139" s="318">
        <v>1792798</v>
      </c>
      <c r="D139" s="318">
        <v>852302</v>
      </c>
      <c r="E139" s="318">
        <v>625166.549999999</v>
      </c>
      <c r="F139" s="319">
        <v>34.870997736</v>
      </c>
      <c r="G139" s="318">
        <v>102781.82</v>
      </c>
    </row>
    <row r="140" spans="1:7" ht="12.75">
      <c r="A140" s="321" t="s">
        <v>908</v>
      </c>
      <c r="B140" s="317" t="s">
        <v>909</v>
      </c>
      <c r="C140" s="318">
        <v>25000</v>
      </c>
      <c r="D140" s="318">
        <v>0</v>
      </c>
      <c r="E140" s="318">
        <v>0</v>
      </c>
      <c r="F140" s="319">
        <v>0</v>
      </c>
      <c r="G140" s="318">
        <v>0</v>
      </c>
    </row>
    <row r="141" spans="1:7" ht="12.75">
      <c r="A141" s="322" t="s">
        <v>922</v>
      </c>
      <c r="B141" s="317" t="s">
        <v>923</v>
      </c>
      <c r="C141" s="318">
        <v>25000</v>
      </c>
      <c r="D141" s="318">
        <v>0</v>
      </c>
      <c r="E141" s="318">
        <v>0</v>
      </c>
      <c r="F141" s="319">
        <v>0</v>
      </c>
      <c r="G141" s="318">
        <v>0</v>
      </c>
    </row>
    <row r="142" spans="1:7" ht="25.5">
      <c r="A142" s="321" t="s">
        <v>928</v>
      </c>
      <c r="B142" s="317" t="s">
        <v>929</v>
      </c>
      <c r="C142" s="318">
        <v>176</v>
      </c>
      <c r="D142" s="318">
        <v>176</v>
      </c>
      <c r="E142" s="318">
        <v>0</v>
      </c>
      <c r="F142" s="319">
        <v>0</v>
      </c>
      <c r="G142" s="318">
        <v>0</v>
      </c>
    </row>
    <row r="143" spans="1:7" ht="12.75">
      <c r="A143" s="322" t="s">
        <v>932</v>
      </c>
      <c r="B143" s="317" t="s">
        <v>933</v>
      </c>
      <c r="C143" s="318">
        <v>176</v>
      </c>
      <c r="D143" s="318">
        <v>176</v>
      </c>
      <c r="E143" s="318">
        <v>0</v>
      </c>
      <c r="F143" s="319">
        <v>0</v>
      </c>
      <c r="G143" s="318">
        <v>0</v>
      </c>
    </row>
    <row r="144" spans="1:7" ht="12.75">
      <c r="A144" s="320" t="s">
        <v>944</v>
      </c>
      <c r="B144" s="317" t="s">
        <v>945</v>
      </c>
      <c r="C144" s="318">
        <v>80702</v>
      </c>
      <c r="D144" s="318">
        <v>5702</v>
      </c>
      <c r="E144" s="318">
        <v>1702</v>
      </c>
      <c r="F144" s="319">
        <v>2.108993581</v>
      </c>
      <c r="G144" s="318">
        <v>0</v>
      </c>
    </row>
    <row r="145" spans="1:7" ht="12.75">
      <c r="A145" s="321" t="s">
        <v>946</v>
      </c>
      <c r="B145" s="317" t="s">
        <v>947</v>
      </c>
      <c r="C145" s="318">
        <v>80702</v>
      </c>
      <c r="D145" s="318">
        <v>5702</v>
      </c>
      <c r="E145" s="318">
        <v>1702</v>
      </c>
      <c r="F145" s="319">
        <v>2.108993581</v>
      </c>
      <c r="G145" s="318">
        <v>0</v>
      </c>
    </row>
    <row r="146" spans="1:7" s="316" customFormat="1" ht="12.75">
      <c r="A146" s="311"/>
      <c r="B146" s="311" t="s">
        <v>533</v>
      </c>
      <c r="C146" s="312">
        <v>-2864</v>
      </c>
      <c r="D146" s="312">
        <v>-2864</v>
      </c>
      <c r="E146" s="312">
        <v>243040.01</v>
      </c>
      <c r="F146" s="315">
        <v>-8486.033868715</v>
      </c>
      <c r="G146" s="312">
        <v>-11409.73</v>
      </c>
    </row>
    <row r="147" spans="1:7" s="316" customFormat="1" ht="12.75">
      <c r="A147" s="311" t="s">
        <v>992</v>
      </c>
      <c r="B147" s="311" t="s">
        <v>534</v>
      </c>
      <c r="C147" s="312">
        <v>2864</v>
      </c>
      <c r="D147" s="312">
        <v>2864</v>
      </c>
      <c r="E147" s="312">
        <v>-243040.01</v>
      </c>
      <c r="F147" s="315">
        <v>-8486.033868715</v>
      </c>
      <c r="G147" s="312">
        <v>11409.73</v>
      </c>
    </row>
    <row r="148" spans="1:7" ht="12.75">
      <c r="A148" s="320" t="s">
        <v>960</v>
      </c>
      <c r="B148" s="317" t="s">
        <v>597</v>
      </c>
      <c r="C148" s="318">
        <v>2864</v>
      </c>
      <c r="D148" s="318">
        <v>2864</v>
      </c>
      <c r="E148" s="318">
        <v>-243040.01</v>
      </c>
      <c r="F148" s="319">
        <v>-8486.033868715</v>
      </c>
      <c r="G148" s="318">
        <v>11409.73</v>
      </c>
    </row>
    <row r="149" spans="1:7" ht="38.25">
      <c r="A149" s="321" t="s">
        <v>961</v>
      </c>
      <c r="B149" s="317" t="s">
        <v>598</v>
      </c>
      <c r="C149" s="318">
        <v>2864</v>
      </c>
      <c r="D149" s="318">
        <v>2864</v>
      </c>
      <c r="E149" s="318">
        <v>0</v>
      </c>
      <c r="F149" s="319">
        <v>0</v>
      </c>
      <c r="G149" s="318">
        <v>0</v>
      </c>
    </row>
    <row r="150" spans="1:7" s="316" customFormat="1" ht="12.75">
      <c r="A150" s="311" t="s">
        <v>1001</v>
      </c>
      <c r="B150" s="311" t="s">
        <v>1002</v>
      </c>
      <c r="C150" s="312"/>
      <c r="D150" s="312"/>
      <c r="E150" s="312"/>
      <c r="F150" s="315"/>
      <c r="G150" s="312"/>
    </row>
    <row r="151" spans="1:7" s="316" customFormat="1" ht="12.75">
      <c r="A151" s="311" t="s">
        <v>859</v>
      </c>
      <c r="B151" s="311" t="s">
        <v>860</v>
      </c>
      <c r="C151" s="312">
        <v>2445598</v>
      </c>
      <c r="D151" s="312">
        <v>1725501</v>
      </c>
      <c r="E151" s="312">
        <v>1725501</v>
      </c>
      <c r="F151" s="315">
        <v>70.555381547</v>
      </c>
      <c r="G151" s="312">
        <v>85395.05</v>
      </c>
    </row>
    <row r="152" spans="1:7" ht="25.5">
      <c r="A152" s="320" t="s">
        <v>861</v>
      </c>
      <c r="B152" s="317" t="s">
        <v>577</v>
      </c>
      <c r="C152" s="318">
        <v>0</v>
      </c>
      <c r="D152" s="318">
        <v>0</v>
      </c>
      <c r="E152" s="318">
        <v>0</v>
      </c>
      <c r="F152" s="319">
        <v>0</v>
      </c>
      <c r="G152" s="318">
        <v>-4.95</v>
      </c>
    </row>
    <row r="153" spans="1:7" ht="12.75">
      <c r="A153" s="320" t="s">
        <v>873</v>
      </c>
      <c r="B153" s="317" t="s">
        <v>874</v>
      </c>
      <c r="C153" s="318">
        <v>2445598</v>
      </c>
      <c r="D153" s="318">
        <v>1725501</v>
      </c>
      <c r="E153" s="318">
        <v>1725501</v>
      </c>
      <c r="F153" s="319">
        <v>70.555381547</v>
      </c>
      <c r="G153" s="318">
        <v>85400</v>
      </c>
    </row>
    <row r="154" spans="1:7" ht="25.5">
      <c r="A154" s="321" t="s">
        <v>875</v>
      </c>
      <c r="B154" s="317" t="s">
        <v>876</v>
      </c>
      <c r="C154" s="318">
        <v>2445598</v>
      </c>
      <c r="D154" s="318">
        <v>1725501</v>
      </c>
      <c r="E154" s="318">
        <v>1725501</v>
      </c>
      <c r="F154" s="319">
        <v>70.555381547</v>
      </c>
      <c r="G154" s="318">
        <v>85400</v>
      </c>
    </row>
    <row r="155" spans="1:7" s="316" customFormat="1" ht="12.75">
      <c r="A155" s="311" t="s">
        <v>988</v>
      </c>
      <c r="B155" s="311" t="s">
        <v>989</v>
      </c>
      <c r="C155" s="312">
        <v>2445598</v>
      </c>
      <c r="D155" s="312">
        <v>1725501</v>
      </c>
      <c r="E155" s="312">
        <v>1521758.25</v>
      </c>
      <c r="F155" s="315">
        <v>62.224382339</v>
      </c>
      <c r="G155" s="312">
        <v>159257.44</v>
      </c>
    </row>
    <row r="156" spans="1:7" ht="12.75">
      <c r="A156" s="320" t="s">
        <v>878</v>
      </c>
      <c r="B156" s="317" t="s">
        <v>879</v>
      </c>
      <c r="C156" s="318">
        <v>2277498</v>
      </c>
      <c r="D156" s="318">
        <v>1695901</v>
      </c>
      <c r="E156" s="318">
        <v>1502636.5</v>
      </c>
      <c r="F156" s="319">
        <v>65.977511287</v>
      </c>
      <c r="G156" s="318">
        <v>158325.74</v>
      </c>
    </row>
    <row r="157" spans="1:7" ht="12.75">
      <c r="A157" s="321" t="s">
        <v>880</v>
      </c>
      <c r="B157" s="317" t="s">
        <v>881</v>
      </c>
      <c r="C157" s="318">
        <v>2271198</v>
      </c>
      <c r="D157" s="318">
        <v>1689601</v>
      </c>
      <c r="E157" s="318">
        <v>1497483.98</v>
      </c>
      <c r="F157" s="319">
        <v>65.933660562</v>
      </c>
      <c r="G157" s="318">
        <v>158325.74</v>
      </c>
    </row>
    <row r="158" spans="1:7" ht="12.75">
      <c r="A158" s="322" t="s">
        <v>882</v>
      </c>
      <c r="B158" s="317" t="s">
        <v>883</v>
      </c>
      <c r="C158" s="318">
        <v>1816505</v>
      </c>
      <c r="D158" s="318">
        <v>1370900</v>
      </c>
      <c r="E158" s="318">
        <v>1219161.75</v>
      </c>
      <c r="F158" s="319">
        <v>67.115793791</v>
      </c>
      <c r="G158" s="318">
        <v>131239.36</v>
      </c>
    </row>
    <row r="159" spans="1:7" ht="12.75">
      <c r="A159" s="323" t="s">
        <v>884</v>
      </c>
      <c r="B159" s="317" t="s">
        <v>885</v>
      </c>
      <c r="C159" s="318">
        <v>1490823</v>
      </c>
      <c r="D159" s="318">
        <v>1014200</v>
      </c>
      <c r="E159" s="318">
        <v>966550.46</v>
      </c>
      <c r="F159" s="319">
        <v>64.833347755</v>
      </c>
      <c r="G159" s="318">
        <v>103376.74</v>
      </c>
    </row>
    <row r="160" spans="1:7" ht="12.75">
      <c r="A160" s="322" t="s">
        <v>888</v>
      </c>
      <c r="B160" s="317" t="s">
        <v>889</v>
      </c>
      <c r="C160" s="318">
        <v>454693</v>
      </c>
      <c r="D160" s="318">
        <v>318701</v>
      </c>
      <c r="E160" s="318">
        <v>278322.23</v>
      </c>
      <c r="F160" s="319">
        <v>61.211021502</v>
      </c>
      <c r="G160" s="318">
        <v>27086.38</v>
      </c>
    </row>
    <row r="161" spans="1:7" ht="25.5">
      <c r="A161" s="321" t="s">
        <v>928</v>
      </c>
      <c r="B161" s="317" t="s">
        <v>929</v>
      </c>
      <c r="C161" s="318">
        <v>6300</v>
      </c>
      <c r="D161" s="318">
        <v>6300</v>
      </c>
      <c r="E161" s="318">
        <v>5152.52</v>
      </c>
      <c r="F161" s="319">
        <v>81.786031746</v>
      </c>
      <c r="G161" s="318">
        <v>0</v>
      </c>
    </row>
    <row r="162" spans="1:7" ht="12.75">
      <c r="A162" s="322" t="s">
        <v>932</v>
      </c>
      <c r="B162" s="317" t="s">
        <v>933</v>
      </c>
      <c r="C162" s="318">
        <v>6300</v>
      </c>
      <c r="D162" s="318">
        <v>6300</v>
      </c>
      <c r="E162" s="318">
        <v>5152.52</v>
      </c>
      <c r="F162" s="319">
        <v>81.786031746</v>
      </c>
      <c r="G162" s="318">
        <v>0</v>
      </c>
    </row>
    <row r="163" spans="1:7" ht="12.75">
      <c r="A163" s="320" t="s">
        <v>944</v>
      </c>
      <c r="B163" s="317" t="s">
        <v>945</v>
      </c>
      <c r="C163" s="318">
        <v>168100</v>
      </c>
      <c r="D163" s="318">
        <v>29600</v>
      </c>
      <c r="E163" s="318">
        <v>19121.75</v>
      </c>
      <c r="F163" s="319">
        <v>11.375223081</v>
      </c>
      <c r="G163" s="318">
        <v>931.7</v>
      </c>
    </row>
    <row r="164" spans="1:7" ht="12.75">
      <c r="A164" s="321" t="s">
        <v>946</v>
      </c>
      <c r="B164" s="317" t="s">
        <v>947</v>
      </c>
      <c r="C164" s="318">
        <v>168100</v>
      </c>
      <c r="D164" s="318">
        <v>29600</v>
      </c>
      <c r="E164" s="318">
        <v>19121.75</v>
      </c>
      <c r="F164" s="319">
        <v>11.375223081</v>
      </c>
      <c r="G164" s="318">
        <v>931.7</v>
      </c>
    </row>
    <row r="165" spans="1:7" s="316" customFormat="1" ht="12.75">
      <c r="A165" s="311" t="s">
        <v>1003</v>
      </c>
      <c r="B165" s="311" t="s">
        <v>1004</v>
      </c>
      <c r="C165" s="312"/>
      <c r="D165" s="312"/>
      <c r="E165" s="312"/>
      <c r="F165" s="315"/>
      <c r="G165" s="312"/>
    </row>
    <row r="166" spans="1:7" s="316" customFormat="1" ht="12.75">
      <c r="A166" s="311" t="s">
        <v>859</v>
      </c>
      <c r="B166" s="311" t="s">
        <v>860</v>
      </c>
      <c r="C166" s="312">
        <v>558901</v>
      </c>
      <c r="D166" s="312">
        <v>426925</v>
      </c>
      <c r="E166" s="312">
        <v>426925</v>
      </c>
      <c r="F166" s="315">
        <v>76.38651568</v>
      </c>
      <c r="G166" s="312">
        <v>43992</v>
      </c>
    </row>
    <row r="167" spans="1:7" ht="12.75">
      <c r="A167" s="320" t="s">
        <v>873</v>
      </c>
      <c r="B167" s="317" t="s">
        <v>874</v>
      </c>
      <c r="C167" s="318">
        <v>558901</v>
      </c>
      <c r="D167" s="318">
        <v>426925</v>
      </c>
      <c r="E167" s="318">
        <v>426925</v>
      </c>
      <c r="F167" s="319">
        <v>76.38651568</v>
      </c>
      <c r="G167" s="318">
        <v>43992</v>
      </c>
    </row>
    <row r="168" spans="1:7" s="316" customFormat="1" ht="25.5">
      <c r="A168" s="321" t="s">
        <v>875</v>
      </c>
      <c r="B168" s="317" t="s">
        <v>876</v>
      </c>
      <c r="C168" s="318">
        <v>558901</v>
      </c>
      <c r="D168" s="318">
        <v>426925</v>
      </c>
      <c r="E168" s="318">
        <v>426925</v>
      </c>
      <c r="F168" s="319">
        <v>76.38651568</v>
      </c>
      <c r="G168" s="318">
        <v>43992</v>
      </c>
    </row>
    <row r="169" spans="1:7" s="316" customFormat="1" ht="12.75">
      <c r="A169" s="311" t="s">
        <v>988</v>
      </c>
      <c r="B169" s="311" t="s">
        <v>989</v>
      </c>
      <c r="C169" s="312">
        <v>558901</v>
      </c>
      <c r="D169" s="312">
        <v>426925</v>
      </c>
      <c r="E169" s="312">
        <v>385734.91</v>
      </c>
      <c r="F169" s="315">
        <v>69.016679161</v>
      </c>
      <c r="G169" s="312">
        <v>28659.79</v>
      </c>
    </row>
    <row r="170" spans="1:7" ht="12.75">
      <c r="A170" s="320" t="s">
        <v>878</v>
      </c>
      <c r="B170" s="317" t="s">
        <v>879</v>
      </c>
      <c r="C170" s="318">
        <v>558901</v>
      </c>
      <c r="D170" s="318">
        <v>426925</v>
      </c>
      <c r="E170" s="318">
        <v>385734.91</v>
      </c>
      <c r="F170" s="319">
        <v>69.016679161</v>
      </c>
      <c r="G170" s="318">
        <v>28659.79</v>
      </c>
    </row>
    <row r="171" spans="1:7" ht="12.75">
      <c r="A171" s="321" t="s">
        <v>880</v>
      </c>
      <c r="B171" s="317" t="s">
        <v>881</v>
      </c>
      <c r="C171" s="318">
        <v>557573</v>
      </c>
      <c r="D171" s="318">
        <v>425597</v>
      </c>
      <c r="E171" s="318">
        <v>385734.91</v>
      </c>
      <c r="F171" s="319">
        <v>69.1810597</v>
      </c>
      <c r="G171" s="318">
        <v>28659.79</v>
      </c>
    </row>
    <row r="172" spans="1:7" s="316" customFormat="1" ht="12.75">
      <c r="A172" s="322" t="s">
        <v>882</v>
      </c>
      <c r="B172" s="317" t="s">
        <v>883</v>
      </c>
      <c r="C172" s="318">
        <v>447060</v>
      </c>
      <c r="D172" s="318">
        <v>338544</v>
      </c>
      <c r="E172" s="318">
        <v>304643.35</v>
      </c>
      <c r="F172" s="319">
        <v>68.143727911</v>
      </c>
      <c r="G172" s="318">
        <v>18373.72</v>
      </c>
    </row>
    <row r="173" spans="1:7" ht="12.75">
      <c r="A173" s="323" t="s">
        <v>884</v>
      </c>
      <c r="B173" s="317" t="s">
        <v>885</v>
      </c>
      <c r="C173" s="318">
        <v>358659</v>
      </c>
      <c r="D173" s="318">
        <v>271209</v>
      </c>
      <c r="E173" s="318">
        <v>245101.55</v>
      </c>
      <c r="F173" s="319">
        <v>68.338324146</v>
      </c>
      <c r="G173" s="318">
        <v>18210.07</v>
      </c>
    </row>
    <row r="174" spans="1:7" ht="12.75">
      <c r="A174" s="322" t="s">
        <v>888</v>
      </c>
      <c r="B174" s="317" t="s">
        <v>889</v>
      </c>
      <c r="C174" s="318">
        <v>110513</v>
      </c>
      <c r="D174" s="318">
        <v>87053</v>
      </c>
      <c r="E174" s="318">
        <v>81091.56</v>
      </c>
      <c r="F174" s="319">
        <v>73.377394515</v>
      </c>
      <c r="G174" s="318">
        <v>10286.07</v>
      </c>
    </row>
    <row r="175" spans="1:7" ht="25.5">
      <c r="A175" s="321" t="s">
        <v>928</v>
      </c>
      <c r="B175" s="317" t="s">
        <v>929</v>
      </c>
      <c r="C175" s="318">
        <v>1328</v>
      </c>
      <c r="D175" s="318">
        <v>1328</v>
      </c>
      <c r="E175" s="318">
        <v>0</v>
      </c>
      <c r="F175" s="319">
        <v>0</v>
      </c>
      <c r="G175" s="318">
        <v>0</v>
      </c>
    </row>
    <row r="176" spans="1:7" ht="12.75">
      <c r="A176" s="322" t="s">
        <v>932</v>
      </c>
      <c r="B176" s="317" t="s">
        <v>933</v>
      </c>
      <c r="C176" s="318">
        <v>1328</v>
      </c>
      <c r="D176" s="318">
        <v>1328</v>
      </c>
      <c r="E176" s="318">
        <v>0</v>
      </c>
      <c r="F176" s="319">
        <v>0</v>
      </c>
      <c r="G176" s="318">
        <v>0</v>
      </c>
    </row>
    <row r="177" spans="1:7" ht="12.75">
      <c r="A177" s="311" t="s">
        <v>1005</v>
      </c>
      <c r="B177" s="311" t="s">
        <v>1006</v>
      </c>
      <c r="C177" s="312"/>
      <c r="D177" s="312"/>
      <c r="E177" s="312"/>
      <c r="F177" s="315"/>
      <c r="G177" s="312"/>
    </row>
    <row r="178" spans="1:7" ht="12.75">
      <c r="A178" s="311" t="s">
        <v>859</v>
      </c>
      <c r="B178" s="311" t="s">
        <v>860</v>
      </c>
      <c r="C178" s="312">
        <v>134839640</v>
      </c>
      <c r="D178" s="312">
        <v>88003238</v>
      </c>
      <c r="E178" s="312">
        <v>89530672.43</v>
      </c>
      <c r="F178" s="315">
        <v>66.397887468</v>
      </c>
      <c r="G178" s="312">
        <v>8907136.19</v>
      </c>
    </row>
    <row r="179" spans="1:7" ht="25.5">
      <c r="A179" s="320" t="s">
        <v>861</v>
      </c>
      <c r="B179" s="317" t="s">
        <v>577</v>
      </c>
      <c r="C179" s="318">
        <v>1340935</v>
      </c>
      <c r="D179" s="318">
        <v>980038</v>
      </c>
      <c r="E179" s="318">
        <v>888092.95</v>
      </c>
      <c r="F179" s="319">
        <v>66.229380992</v>
      </c>
      <c r="G179" s="318">
        <v>75464.02</v>
      </c>
    </row>
    <row r="180" spans="1:7" s="316" customFormat="1" ht="12.75">
      <c r="A180" s="320" t="s">
        <v>862</v>
      </c>
      <c r="B180" s="317" t="s">
        <v>863</v>
      </c>
      <c r="C180" s="318">
        <v>6265377</v>
      </c>
      <c r="D180" s="318">
        <v>4685066</v>
      </c>
      <c r="E180" s="318">
        <v>6304445.48</v>
      </c>
      <c r="F180" s="319">
        <v>100.623561519</v>
      </c>
      <c r="G180" s="318">
        <v>606166.17</v>
      </c>
    </row>
    <row r="181" spans="1:7" s="316" customFormat="1" ht="12.75">
      <c r="A181" s="320" t="s">
        <v>864</v>
      </c>
      <c r="B181" s="317" t="s">
        <v>579</v>
      </c>
      <c r="C181" s="318">
        <v>7938</v>
      </c>
      <c r="D181" s="318">
        <v>0</v>
      </c>
      <c r="E181" s="318">
        <v>0</v>
      </c>
      <c r="F181" s="319">
        <v>0</v>
      </c>
      <c r="G181" s="318">
        <v>0</v>
      </c>
    </row>
    <row r="182" spans="1:7" ht="12.75">
      <c r="A182" s="321" t="s">
        <v>719</v>
      </c>
      <c r="B182" s="317" t="s">
        <v>865</v>
      </c>
      <c r="C182" s="318">
        <v>7938</v>
      </c>
      <c r="D182" s="318">
        <v>0</v>
      </c>
      <c r="E182" s="318">
        <v>0</v>
      </c>
      <c r="F182" s="319">
        <v>0</v>
      </c>
      <c r="G182" s="318">
        <v>0</v>
      </c>
    </row>
    <row r="183" spans="1:7" s="316" customFormat="1" ht="12.75">
      <c r="A183" s="322" t="s">
        <v>995</v>
      </c>
      <c r="B183" s="317" t="s">
        <v>996</v>
      </c>
      <c r="C183" s="318">
        <v>7938</v>
      </c>
      <c r="D183" s="318">
        <v>0</v>
      </c>
      <c r="E183" s="318">
        <v>0</v>
      </c>
      <c r="F183" s="319">
        <v>0</v>
      </c>
      <c r="G183" s="318">
        <v>0</v>
      </c>
    </row>
    <row r="184" spans="1:7" s="316" customFormat="1" ht="38.25">
      <c r="A184" s="323" t="s">
        <v>997</v>
      </c>
      <c r="B184" s="317" t="s">
        <v>998</v>
      </c>
      <c r="C184" s="318">
        <v>7938</v>
      </c>
      <c r="D184" s="318">
        <v>0</v>
      </c>
      <c r="E184" s="318">
        <v>0</v>
      </c>
      <c r="F184" s="319">
        <v>0</v>
      </c>
      <c r="G184" s="318">
        <v>0</v>
      </c>
    </row>
    <row r="185" spans="1:7" ht="38.25">
      <c r="A185" s="332" t="s">
        <v>999</v>
      </c>
      <c r="B185" s="317" t="s">
        <v>1000</v>
      </c>
      <c r="C185" s="318">
        <v>7938</v>
      </c>
      <c r="D185" s="318">
        <v>0</v>
      </c>
      <c r="E185" s="318">
        <v>0</v>
      </c>
      <c r="F185" s="319">
        <v>0</v>
      </c>
      <c r="G185" s="318">
        <v>0</v>
      </c>
    </row>
    <row r="186" spans="1:7" ht="12.75">
      <c r="A186" s="320" t="s">
        <v>873</v>
      </c>
      <c r="B186" s="317" t="s">
        <v>874</v>
      </c>
      <c r="C186" s="318">
        <v>127225390</v>
      </c>
      <c r="D186" s="318">
        <v>82338134</v>
      </c>
      <c r="E186" s="318">
        <v>82338134</v>
      </c>
      <c r="F186" s="319">
        <v>64.718319197</v>
      </c>
      <c r="G186" s="318">
        <v>8225506</v>
      </c>
    </row>
    <row r="187" spans="1:7" ht="25.5">
      <c r="A187" s="321" t="s">
        <v>875</v>
      </c>
      <c r="B187" s="317" t="s">
        <v>876</v>
      </c>
      <c r="C187" s="318">
        <v>127225390</v>
      </c>
      <c r="D187" s="318">
        <v>82338134</v>
      </c>
      <c r="E187" s="318">
        <v>82338134</v>
      </c>
      <c r="F187" s="319">
        <v>64.718319197</v>
      </c>
      <c r="G187" s="318">
        <v>8225506</v>
      </c>
    </row>
    <row r="188" spans="1:7" ht="12.75">
      <c r="A188" s="311" t="s">
        <v>988</v>
      </c>
      <c r="B188" s="311" t="s">
        <v>989</v>
      </c>
      <c r="C188" s="312">
        <v>135767245</v>
      </c>
      <c r="D188" s="312">
        <v>88701246</v>
      </c>
      <c r="E188" s="312">
        <v>87754647.2600001</v>
      </c>
      <c r="F188" s="315">
        <v>64.636096328</v>
      </c>
      <c r="G188" s="312">
        <v>11403927.93</v>
      </c>
    </row>
    <row r="189" spans="1:7" ht="12.75">
      <c r="A189" s="320" t="s">
        <v>878</v>
      </c>
      <c r="B189" s="317" t="s">
        <v>879</v>
      </c>
      <c r="C189" s="318">
        <v>116706230</v>
      </c>
      <c r="D189" s="318">
        <v>81237851</v>
      </c>
      <c r="E189" s="318">
        <v>80692359.78</v>
      </c>
      <c r="F189" s="319">
        <v>69.141432964</v>
      </c>
      <c r="G189" s="318">
        <v>8894850.93999999</v>
      </c>
    </row>
    <row r="190" spans="1:7" ht="12.75">
      <c r="A190" s="321" t="s">
        <v>880</v>
      </c>
      <c r="B190" s="317" t="s">
        <v>881</v>
      </c>
      <c r="C190" s="318">
        <v>105754807</v>
      </c>
      <c r="D190" s="318">
        <v>75059113</v>
      </c>
      <c r="E190" s="318">
        <v>74527665.0500001</v>
      </c>
      <c r="F190" s="319">
        <v>70.472129981</v>
      </c>
      <c r="G190" s="318">
        <v>7965129.01</v>
      </c>
    </row>
    <row r="191" spans="1:7" ht="12.75">
      <c r="A191" s="322" t="s">
        <v>882</v>
      </c>
      <c r="B191" s="317" t="s">
        <v>883</v>
      </c>
      <c r="C191" s="318">
        <v>64383929</v>
      </c>
      <c r="D191" s="318">
        <v>46412815</v>
      </c>
      <c r="E191" s="318">
        <v>46292538.66</v>
      </c>
      <c r="F191" s="319">
        <v>71.90076682</v>
      </c>
      <c r="G191" s="318">
        <v>5714426.85</v>
      </c>
    </row>
    <row r="192" spans="1:7" ht="12.75">
      <c r="A192" s="323" t="s">
        <v>884</v>
      </c>
      <c r="B192" s="317" t="s">
        <v>885</v>
      </c>
      <c r="C192" s="318">
        <v>37254247</v>
      </c>
      <c r="D192" s="318">
        <v>27917535</v>
      </c>
      <c r="E192" s="318">
        <v>27860540.8</v>
      </c>
      <c r="F192" s="319">
        <v>74.784871642</v>
      </c>
      <c r="G192" s="318">
        <v>3382372.26</v>
      </c>
    </row>
    <row r="193" spans="1:7" ht="12.75">
      <c r="A193" s="322" t="s">
        <v>888</v>
      </c>
      <c r="B193" s="317" t="s">
        <v>889</v>
      </c>
      <c r="C193" s="318">
        <v>41370878</v>
      </c>
      <c r="D193" s="318">
        <v>28646298</v>
      </c>
      <c r="E193" s="318">
        <v>28235126.39</v>
      </c>
      <c r="F193" s="319">
        <v>68.248796629</v>
      </c>
      <c r="G193" s="318">
        <v>2250702.16</v>
      </c>
    </row>
    <row r="194" spans="1:7" s="316" customFormat="1" ht="12.75">
      <c r="A194" s="321" t="s">
        <v>908</v>
      </c>
      <c r="B194" s="317" t="s">
        <v>909</v>
      </c>
      <c r="C194" s="318">
        <v>5751560</v>
      </c>
      <c r="D194" s="318">
        <v>4215000</v>
      </c>
      <c r="E194" s="318">
        <v>4212275.16</v>
      </c>
      <c r="F194" s="319">
        <v>73.237089763</v>
      </c>
      <c r="G194" s="318">
        <v>474774.36</v>
      </c>
    </row>
    <row r="195" spans="1:7" ht="12.75">
      <c r="A195" s="322" t="s">
        <v>910</v>
      </c>
      <c r="B195" s="317" t="s">
        <v>911</v>
      </c>
      <c r="C195" s="318">
        <v>12320</v>
      </c>
      <c r="D195" s="318">
        <v>0</v>
      </c>
      <c r="E195" s="318">
        <v>0</v>
      </c>
      <c r="F195" s="319">
        <v>0</v>
      </c>
      <c r="G195" s="318">
        <v>0</v>
      </c>
    </row>
    <row r="196" spans="1:7" ht="12.75">
      <c r="A196" s="322" t="s">
        <v>922</v>
      </c>
      <c r="B196" s="317" t="s">
        <v>923</v>
      </c>
      <c r="C196" s="318">
        <v>5739240</v>
      </c>
      <c r="D196" s="318">
        <v>4215000</v>
      </c>
      <c r="E196" s="318">
        <v>4212275.16</v>
      </c>
      <c r="F196" s="319">
        <v>73.394302381</v>
      </c>
      <c r="G196" s="318">
        <v>474774.36</v>
      </c>
    </row>
    <row r="197" spans="1:7" ht="25.5">
      <c r="A197" s="321" t="s">
        <v>928</v>
      </c>
      <c r="B197" s="317" t="s">
        <v>929</v>
      </c>
      <c r="C197" s="318">
        <v>5136832</v>
      </c>
      <c r="D197" s="318">
        <v>1900707</v>
      </c>
      <c r="E197" s="318">
        <v>1889405.57</v>
      </c>
      <c r="F197" s="319">
        <v>36.781533249</v>
      </c>
      <c r="G197" s="318">
        <v>421933.57</v>
      </c>
    </row>
    <row r="198" spans="1:7" ht="12.75">
      <c r="A198" s="322" t="s">
        <v>932</v>
      </c>
      <c r="B198" s="317" t="s">
        <v>933</v>
      </c>
      <c r="C198" s="318">
        <v>5136832</v>
      </c>
      <c r="D198" s="318">
        <v>1900707</v>
      </c>
      <c r="E198" s="318">
        <v>1889405.57</v>
      </c>
      <c r="F198" s="319">
        <v>36.781533249</v>
      </c>
      <c r="G198" s="318">
        <v>421933.57</v>
      </c>
    </row>
    <row r="199" spans="1:7" ht="12.75">
      <c r="A199" s="321" t="s">
        <v>934</v>
      </c>
      <c r="B199" s="317" t="s">
        <v>935</v>
      </c>
      <c r="C199" s="318">
        <v>63031</v>
      </c>
      <c r="D199" s="318">
        <v>63031</v>
      </c>
      <c r="E199" s="318">
        <v>63014</v>
      </c>
      <c r="F199" s="319">
        <v>99.973029144</v>
      </c>
      <c r="G199" s="318">
        <v>33014</v>
      </c>
    </row>
    <row r="200" spans="1:7" ht="12.75">
      <c r="A200" s="322" t="s">
        <v>936</v>
      </c>
      <c r="B200" s="317" t="s">
        <v>937</v>
      </c>
      <c r="C200" s="318">
        <v>61290</v>
      </c>
      <c r="D200" s="318">
        <v>61290</v>
      </c>
      <c r="E200" s="318">
        <v>61290</v>
      </c>
      <c r="F200" s="319">
        <v>100</v>
      </c>
      <c r="G200" s="318">
        <v>31290</v>
      </c>
    </row>
    <row r="201" spans="1:7" ht="25.5">
      <c r="A201" s="323" t="s">
        <v>1007</v>
      </c>
      <c r="B201" s="317" t="s">
        <v>1008</v>
      </c>
      <c r="C201" s="318">
        <v>61290</v>
      </c>
      <c r="D201" s="318">
        <v>61290</v>
      </c>
      <c r="E201" s="318">
        <v>61290</v>
      </c>
      <c r="F201" s="319">
        <v>100</v>
      </c>
      <c r="G201" s="318">
        <v>31290</v>
      </c>
    </row>
    <row r="202" spans="1:7" ht="38.25">
      <c r="A202" s="332" t="s">
        <v>1009</v>
      </c>
      <c r="B202" s="317" t="s">
        <v>1010</v>
      </c>
      <c r="C202" s="318">
        <v>61290</v>
      </c>
      <c r="D202" s="318">
        <v>61290</v>
      </c>
      <c r="E202" s="318">
        <v>61290</v>
      </c>
      <c r="F202" s="319">
        <v>100</v>
      </c>
      <c r="G202" s="318">
        <v>31290</v>
      </c>
    </row>
    <row r="203" spans="1:7" ht="38.25">
      <c r="A203" s="322" t="s">
        <v>942</v>
      </c>
      <c r="B203" s="317" t="s">
        <v>943</v>
      </c>
      <c r="C203" s="318">
        <v>1741</v>
      </c>
      <c r="D203" s="318">
        <v>1741</v>
      </c>
      <c r="E203" s="318">
        <v>1724</v>
      </c>
      <c r="F203" s="319">
        <v>99.023549684</v>
      </c>
      <c r="G203" s="318">
        <v>1724</v>
      </c>
    </row>
    <row r="204" spans="1:7" ht="12.75">
      <c r="A204" s="320" t="s">
        <v>944</v>
      </c>
      <c r="B204" s="317" t="s">
        <v>945</v>
      </c>
      <c r="C204" s="318">
        <v>19061015</v>
      </c>
      <c r="D204" s="318">
        <v>7463395</v>
      </c>
      <c r="E204" s="318">
        <v>7062287.48</v>
      </c>
      <c r="F204" s="319">
        <v>37.050951799</v>
      </c>
      <c r="G204" s="318">
        <v>2509076.99</v>
      </c>
    </row>
    <row r="205" spans="1:7" ht="12.75">
      <c r="A205" s="321" t="s">
        <v>946</v>
      </c>
      <c r="B205" s="317" t="s">
        <v>947</v>
      </c>
      <c r="C205" s="318">
        <v>19061015</v>
      </c>
      <c r="D205" s="318">
        <v>7463395</v>
      </c>
      <c r="E205" s="318">
        <v>7062287.48</v>
      </c>
      <c r="F205" s="319">
        <v>37.050951799</v>
      </c>
      <c r="G205" s="318">
        <v>2509076.99</v>
      </c>
    </row>
    <row r="206" spans="1:7" ht="12.75">
      <c r="A206" s="311"/>
      <c r="B206" s="311" t="s">
        <v>533</v>
      </c>
      <c r="C206" s="312">
        <v>-927605</v>
      </c>
      <c r="D206" s="312">
        <v>-698008</v>
      </c>
      <c r="E206" s="312">
        <v>1776025.16999994</v>
      </c>
      <c r="F206" s="315">
        <v>-191.463518416</v>
      </c>
      <c r="G206" s="312">
        <v>-2496791.74</v>
      </c>
    </row>
    <row r="207" spans="1:7" ht="12.75">
      <c r="A207" s="311" t="s">
        <v>992</v>
      </c>
      <c r="B207" s="311" t="s">
        <v>534</v>
      </c>
      <c r="C207" s="312">
        <v>927605</v>
      </c>
      <c r="D207" s="312">
        <v>698008</v>
      </c>
      <c r="E207" s="312">
        <v>-1776025.16999994</v>
      </c>
      <c r="F207" s="315">
        <v>-191.463518416</v>
      </c>
      <c r="G207" s="312">
        <v>2496791.74</v>
      </c>
    </row>
    <row r="208" spans="1:7" ht="12.75">
      <c r="A208" s="320" t="s">
        <v>960</v>
      </c>
      <c r="B208" s="317" t="s">
        <v>597</v>
      </c>
      <c r="C208" s="318">
        <v>927605</v>
      </c>
      <c r="D208" s="318">
        <v>698008</v>
      </c>
      <c r="E208" s="318">
        <v>-1776025.16999994</v>
      </c>
      <c r="F208" s="319">
        <v>-191.463518416</v>
      </c>
      <c r="G208" s="318">
        <v>2496791.74</v>
      </c>
    </row>
    <row r="209" spans="1:7" ht="38.25">
      <c r="A209" s="321" t="s">
        <v>961</v>
      </c>
      <c r="B209" s="317" t="s">
        <v>598</v>
      </c>
      <c r="C209" s="318">
        <v>532574</v>
      </c>
      <c r="D209" s="318">
        <v>341622</v>
      </c>
      <c r="E209" s="318">
        <v>-322314.5</v>
      </c>
      <c r="F209" s="319">
        <v>-60.520134291</v>
      </c>
      <c r="G209" s="318">
        <v>-135752</v>
      </c>
    </row>
    <row r="210" spans="1:7" ht="25.5">
      <c r="A210" s="321" t="s">
        <v>962</v>
      </c>
      <c r="B210" s="317" t="s">
        <v>599</v>
      </c>
      <c r="C210" s="318">
        <v>395031</v>
      </c>
      <c r="D210" s="318">
        <v>356386</v>
      </c>
      <c r="E210" s="318">
        <v>0</v>
      </c>
      <c r="F210" s="319">
        <v>0</v>
      </c>
      <c r="G210" s="318">
        <v>0</v>
      </c>
    </row>
    <row r="211" spans="1:7" ht="12.75">
      <c r="A211" s="311" t="s">
        <v>1011</v>
      </c>
      <c r="B211" s="311" t="s">
        <v>1012</v>
      </c>
      <c r="C211" s="312"/>
      <c r="D211" s="312"/>
      <c r="E211" s="312"/>
      <c r="F211" s="315"/>
      <c r="G211" s="312"/>
    </row>
    <row r="212" spans="1:7" s="316" customFormat="1" ht="12.75">
      <c r="A212" s="311" t="s">
        <v>859</v>
      </c>
      <c r="B212" s="311" t="s">
        <v>860</v>
      </c>
      <c r="C212" s="312">
        <v>25649049</v>
      </c>
      <c r="D212" s="312">
        <v>17724385</v>
      </c>
      <c r="E212" s="312">
        <v>17688230.08</v>
      </c>
      <c r="F212" s="315">
        <v>68.962518181</v>
      </c>
      <c r="G212" s="312">
        <v>2045231.27</v>
      </c>
    </row>
    <row r="213" spans="1:7" s="316" customFormat="1" ht="25.5">
      <c r="A213" s="320" t="s">
        <v>861</v>
      </c>
      <c r="B213" s="317" t="s">
        <v>577</v>
      </c>
      <c r="C213" s="318">
        <v>468750</v>
      </c>
      <c r="D213" s="318">
        <v>351825</v>
      </c>
      <c r="E213" s="318">
        <v>123668.01</v>
      </c>
      <c r="F213" s="319">
        <v>26.3825088</v>
      </c>
      <c r="G213" s="318">
        <v>7713.11</v>
      </c>
    </row>
    <row r="214" spans="1:7" ht="12.75">
      <c r="A214" s="320" t="s">
        <v>862</v>
      </c>
      <c r="B214" s="317" t="s">
        <v>863</v>
      </c>
      <c r="C214" s="318">
        <v>885262</v>
      </c>
      <c r="D214" s="318">
        <v>495358</v>
      </c>
      <c r="E214" s="318">
        <v>687360.07</v>
      </c>
      <c r="F214" s="319">
        <v>77.644818144</v>
      </c>
      <c r="G214" s="318">
        <v>28112.16</v>
      </c>
    </row>
    <row r="215" spans="1:7" ht="12.75">
      <c r="A215" s="320" t="s">
        <v>873</v>
      </c>
      <c r="B215" s="317" t="s">
        <v>874</v>
      </c>
      <c r="C215" s="318">
        <v>24295037</v>
      </c>
      <c r="D215" s="318">
        <v>16877202</v>
      </c>
      <c r="E215" s="318">
        <v>16877202</v>
      </c>
      <c r="F215" s="319">
        <v>69.467694163</v>
      </c>
      <c r="G215" s="318">
        <v>2009406</v>
      </c>
    </row>
    <row r="216" spans="1:7" ht="25.5">
      <c r="A216" s="321" t="s">
        <v>875</v>
      </c>
      <c r="B216" s="317" t="s">
        <v>876</v>
      </c>
      <c r="C216" s="318">
        <v>24295037</v>
      </c>
      <c r="D216" s="318">
        <v>16877202</v>
      </c>
      <c r="E216" s="318">
        <v>16877202</v>
      </c>
      <c r="F216" s="319">
        <v>69.467694163</v>
      </c>
      <c r="G216" s="318">
        <v>2009406</v>
      </c>
    </row>
    <row r="217" spans="1:7" s="316" customFormat="1" ht="12.75">
      <c r="A217" s="311" t="s">
        <v>988</v>
      </c>
      <c r="B217" s="311" t="s">
        <v>989</v>
      </c>
      <c r="C217" s="312">
        <v>25817904</v>
      </c>
      <c r="D217" s="312">
        <v>17721627</v>
      </c>
      <c r="E217" s="312">
        <v>17285222.74</v>
      </c>
      <c r="F217" s="315">
        <v>66.950526813</v>
      </c>
      <c r="G217" s="312">
        <v>2040360.38</v>
      </c>
    </row>
    <row r="218" spans="1:7" s="316" customFormat="1" ht="12.75">
      <c r="A218" s="320" t="s">
        <v>878</v>
      </c>
      <c r="B218" s="317" t="s">
        <v>879</v>
      </c>
      <c r="C218" s="318">
        <v>25603537</v>
      </c>
      <c r="D218" s="318">
        <v>17678202</v>
      </c>
      <c r="E218" s="318">
        <v>17244565.67</v>
      </c>
      <c r="F218" s="319">
        <v>67.352278984</v>
      </c>
      <c r="G218" s="318">
        <v>2022089.09</v>
      </c>
    </row>
    <row r="219" spans="1:7" ht="12.75">
      <c r="A219" s="321" t="s">
        <v>880</v>
      </c>
      <c r="B219" s="317" t="s">
        <v>881</v>
      </c>
      <c r="C219" s="318">
        <v>23957888</v>
      </c>
      <c r="D219" s="318">
        <v>16260841</v>
      </c>
      <c r="E219" s="318">
        <v>15832815.85</v>
      </c>
      <c r="F219" s="319">
        <v>66.086024987</v>
      </c>
      <c r="G219" s="318">
        <v>2002662.49</v>
      </c>
    </row>
    <row r="220" spans="1:7" ht="12.75">
      <c r="A220" s="322" t="s">
        <v>882</v>
      </c>
      <c r="B220" s="317" t="s">
        <v>883</v>
      </c>
      <c r="C220" s="318">
        <v>11137170</v>
      </c>
      <c r="D220" s="318">
        <v>8132450</v>
      </c>
      <c r="E220" s="318">
        <v>8003203.65</v>
      </c>
      <c r="F220" s="319">
        <v>71.860298891</v>
      </c>
      <c r="G220" s="318">
        <v>887507.59</v>
      </c>
    </row>
    <row r="221" spans="1:7" ht="12.75">
      <c r="A221" s="323" t="s">
        <v>884</v>
      </c>
      <c r="B221" s="317" t="s">
        <v>885</v>
      </c>
      <c r="C221" s="318">
        <v>9067477</v>
      </c>
      <c r="D221" s="318">
        <v>6633700</v>
      </c>
      <c r="E221" s="318">
        <v>6557590.85</v>
      </c>
      <c r="F221" s="319">
        <v>72.319906078</v>
      </c>
      <c r="G221" s="318">
        <v>713091.05</v>
      </c>
    </row>
    <row r="222" spans="1:7" ht="12.75">
      <c r="A222" s="322" t="s">
        <v>888</v>
      </c>
      <c r="B222" s="317" t="s">
        <v>889</v>
      </c>
      <c r="C222" s="318">
        <v>12820718</v>
      </c>
      <c r="D222" s="318">
        <v>8128391</v>
      </c>
      <c r="E222" s="318">
        <v>7829612.19999999</v>
      </c>
      <c r="F222" s="319">
        <v>61.069997796</v>
      </c>
      <c r="G222" s="318">
        <v>1115154.9</v>
      </c>
    </row>
    <row r="223" spans="1:7" s="316" customFormat="1" ht="12.75">
      <c r="A223" s="321" t="s">
        <v>908</v>
      </c>
      <c r="B223" s="317" t="s">
        <v>909</v>
      </c>
      <c r="C223" s="318">
        <v>239206</v>
      </c>
      <c r="D223" s="318">
        <v>170631</v>
      </c>
      <c r="E223" s="318">
        <v>167957.54</v>
      </c>
      <c r="F223" s="319">
        <v>70.21460164</v>
      </c>
      <c r="G223" s="318">
        <v>14208.92</v>
      </c>
    </row>
    <row r="224" spans="1:7" ht="12.75">
      <c r="A224" s="322" t="s">
        <v>922</v>
      </c>
      <c r="B224" s="317" t="s">
        <v>923</v>
      </c>
      <c r="C224" s="318">
        <v>239206</v>
      </c>
      <c r="D224" s="318">
        <v>170631</v>
      </c>
      <c r="E224" s="318">
        <v>167957.54</v>
      </c>
      <c r="F224" s="319">
        <v>70.21460164</v>
      </c>
      <c r="G224" s="318">
        <v>14208.92</v>
      </c>
    </row>
    <row r="225" spans="1:7" ht="25.5">
      <c r="A225" s="321" t="s">
        <v>928</v>
      </c>
      <c r="B225" s="317" t="s">
        <v>929</v>
      </c>
      <c r="C225" s="318">
        <v>1398443</v>
      </c>
      <c r="D225" s="318">
        <v>1241082</v>
      </c>
      <c r="E225" s="318">
        <v>1239993.71</v>
      </c>
      <c r="F225" s="319">
        <v>88.66959254</v>
      </c>
      <c r="G225" s="318">
        <v>5217.68</v>
      </c>
    </row>
    <row r="226" spans="1:7" ht="12.75">
      <c r="A226" s="322" t="s">
        <v>932</v>
      </c>
      <c r="B226" s="317" t="s">
        <v>933</v>
      </c>
      <c r="C226" s="318">
        <v>1398443</v>
      </c>
      <c r="D226" s="318">
        <v>1241082</v>
      </c>
      <c r="E226" s="318">
        <v>1239993.71</v>
      </c>
      <c r="F226" s="319">
        <v>88.66959254</v>
      </c>
      <c r="G226" s="318">
        <v>5217.68</v>
      </c>
    </row>
    <row r="227" spans="1:7" ht="12.75">
      <c r="A227" s="321" t="s">
        <v>934</v>
      </c>
      <c r="B227" s="317" t="s">
        <v>935</v>
      </c>
      <c r="C227" s="318">
        <v>8000</v>
      </c>
      <c r="D227" s="318">
        <v>5648</v>
      </c>
      <c r="E227" s="318">
        <v>3798.57</v>
      </c>
      <c r="F227" s="319">
        <v>47.482125</v>
      </c>
      <c r="G227" s="318">
        <v>0</v>
      </c>
    </row>
    <row r="228" spans="1:7" ht="12.75">
      <c r="A228" s="322" t="s">
        <v>936</v>
      </c>
      <c r="B228" s="317" t="s">
        <v>937</v>
      </c>
      <c r="C228" s="318">
        <v>8000</v>
      </c>
      <c r="D228" s="318">
        <v>5648</v>
      </c>
      <c r="E228" s="318">
        <v>3798.57</v>
      </c>
      <c r="F228" s="319">
        <v>47.482125</v>
      </c>
      <c r="G228" s="318">
        <v>0</v>
      </c>
    </row>
    <row r="229" spans="1:7" ht="25.5">
      <c r="A229" s="323" t="s">
        <v>938</v>
      </c>
      <c r="B229" s="317" t="s">
        <v>939</v>
      </c>
      <c r="C229" s="318">
        <v>8000</v>
      </c>
      <c r="D229" s="318">
        <v>5648</v>
      </c>
      <c r="E229" s="318">
        <v>3798.57</v>
      </c>
      <c r="F229" s="319">
        <v>47.482125</v>
      </c>
      <c r="G229" s="318">
        <v>0</v>
      </c>
    </row>
    <row r="230" spans="1:7" ht="12.75">
      <c r="A230" s="320" t="s">
        <v>944</v>
      </c>
      <c r="B230" s="317" t="s">
        <v>945</v>
      </c>
      <c r="C230" s="318">
        <v>214367</v>
      </c>
      <c r="D230" s="318">
        <v>43425</v>
      </c>
      <c r="E230" s="318">
        <v>40657.07</v>
      </c>
      <c r="F230" s="319">
        <v>18.966104858</v>
      </c>
      <c r="G230" s="318">
        <v>18271.29</v>
      </c>
    </row>
    <row r="231" spans="1:7" ht="12.75">
      <c r="A231" s="321" t="s">
        <v>946</v>
      </c>
      <c r="B231" s="317" t="s">
        <v>947</v>
      </c>
      <c r="C231" s="318">
        <v>214367</v>
      </c>
      <c r="D231" s="318">
        <v>43425</v>
      </c>
      <c r="E231" s="318">
        <v>40657.07</v>
      </c>
      <c r="F231" s="319">
        <v>18.966104858</v>
      </c>
      <c r="G231" s="318">
        <v>18271.29</v>
      </c>
    </row>
    <row r="232" spans="1:7" ht="12.75">
      <c r="A232" s="311"/>
      <c r="B232" s="311" t="s">
        <v>533</v>
      </c>
      <c r="C232" s="312">
        <v>-168855</v>
      </c>
      <c r="D232" s="312">
        <v>2758</v>
      </c>
      <c r="E232" s="312">
        <v>403007.340000007</v>
      </c>
      <c r="F232" s="315">
        <v>-238.670658257</v>
      </c>
      <c r="G232" s="312">
        <v>4870.89</v>
      </c>
    </row>
    <row r="233" spans="1:7" ht="12.75">
      <c r="A233" s="311" t="s">
        <v>992</v>
      </c>
      <c r="B233" s="311" t="s">
        <v>534</v>
      </c>
      <c r="C233" s="312">
        <v>168855</v>
      </c>
      <c r="D233" s="312">
        <v>-2758</v>
      </c>
      <c r="E233" s="312">
        <v>-403007.340000007</v>
      </c>
      <c r="F233" s="315">
        <v>-238.670658257</v>
      </c>
      <c r="G233" s="312">
        <v>-4870.89</v>
      </c>
    </row>
    <row r="234" spans="1:7" ht="12.75">
      <c r="A234" s="320" t="s">
        <v>960</v>
      </c>
      <c r="B234" s="317" t="s">
        <v>597</v>
      </c>
      <c r="C234" s="318">
        <v>168855</v>
      </c>
      <c r="D234" s="318">
        <v>-2758</v>
      </c>
      <c r="E234" s="318">
        <v>-403007.340000007</v>
      </c>
      <c r="F234" s="319">
        <v>-238.670658257</v>
      </c>
      <c r="G234" s="318">
        <v>-4870.89</v>
      </c>
    </row>
    <row r="235" spans="1:7" ht="38.25">
      <c r="A235" s="321" t="s">
        <v>961</v>
      </c>
      <c r="B235" s="317" t="s">
        <v>598</v>
      </c>
      <c r="C235" s="318">
        <v>313</v>
      </c>
      <c r="D235" s="318">
        <v>0</v>
      </c>
      <c r="E235" s="318">
        <v>0</v>
      </c>
      <c r="F235" s="319">
        <v>0</v>
      </c>
      <c r="G235" s="318">
        <v>0</v>
      </c>
    </row>
    <row r="236" spans="1:7" ht="25.5">
      <c r="A236" s="321" t="s">
        <v>962</v>
      </c>
      <c r="B236" s="317" t="s">
        <v>599</v>
      </c>
      <c r="C236" s="318">
        <v>168542</v>
      </c>
      <c r="D236" s="318">
        <v>8542</v>
      </c>
      <c r="E236" s="318">
        <v>-8541.11</v>
      </c>
      <c r="F236" s="319">
        <v>-5.06764486</v>
      </c>
      <c r="G236" s="318">
        <v>-8541.11</v>
      </c>
    </row>
    <row r="237" spans="1:7" ht="12.75">
      <c r="A237" s="311" t="s">
        <v>1013</v>
      </c>
      <c r="B237" s="311" t="s">
        <v>1014</v>
      </c>
      <c r="C237" s="312"/>
      <c r="D237" s="312"/>
      <c r="E237" s="312"/>
      <c r="F237" s="315"/>
      <c r="G237" s="312"/>
    </row>
    <row r="238" spans="1:7" s="316" customFormat="1" ht="12.75">
      <c r="A238" s="311" t="s">
        <v>859</v>
      </c>
      <c r="B238" s="311" t="s">
        <v>860</v>
      </c>
      <c r="C238" s="312">
        <v>91104726</v>
      </c>
      <c r="D238" s="312">
        <v>47268600</v>
      </c>
      <c r="E238" s="312">
        <v>47150617.53</v>
      </c>
      <c r="F238" s="315">
        <v>51.754304744</v>
      </c>
      <c r="G238" s="312">
        <v>3868080.02</v>
      </c>
    </row>
    <row r="239" spans="1:7" s="316" customFormat="1" ht="25.5">
      <c r="A239" s="320" t="s">
        <v>861</v>
      </c>
      <c r="B239" s="317" t="s">
        <v>577</v>
      </c>
      <c r="C239" s="318">
        <v>5480000</v>
      </c>
      <c r="D239" s="318">
        <v>3782998</v>
      </c>
      <c r="E239" s="318">
        <v>3527727.98</v>
      </c>
      <c r="F239" s="319">
        <v>64.374598175</v>
      </c>
      <c r="G239" s="318">
        <v>67868.06</v>
      </c>
    </row>
    <row r="240" spans="1:7" ht="12.75">
      <c r="A240" s="320" t="s">
        <v>862</v>
      </c>
      <c r="B240" s="317" t="s">
        <v>863</v>
      </c>
      <c r="C240" s="318">
        <v>760883</v>
      </c>
      <c r="D240" s="318">
        <v>704423</v>
      </c>
      <c r="E240" s="318">
        <v>397004.99</v>
      </c>
      <c r="F240" s="319">
        <v>52.176877391</v>
      </c>
      <c r="G240" s="318">
        <v>710.96</v>
      </c>
    </row>
    <row r="241" spans="1:7" ht="25.5">
      <c r="A241" s="321" t="s">
        <v>1015</v>
      </c>
      <c r="B241" s="317" t="s">
        <v>1016</v>
      </c>
      <c r="C241" s="318">
        <v>85083</v>
      </c>
      <c r="D241" s="318">
        <v>44963</v>
      </c>
      <c r="E241" s="318">
        <v>22675.84</v>
      </c>
      <c r="F241" s="319">
        <v>26.651434482</v>
      </c>
      <c r="G241" s="318">
        <v>462.11</v>
      </c>
    </row>
    <row r="242" spans="1:7" ht="12.75">
      <c r="A242" s="320" t="s">
        <v>864</v>
      </c>
      <c r="B242" s="317" t="s">
        <v>579</v>
      </c>
      <c r="C242" s="318">
        <v>444706</v>
      </c>
      <c r="D242" s="318">
        <v>0</v>
      </c>
      <c r="E242" s="318">
        <v>444705.56</v>
      </c>
      <c r="F242" s="319">
        <v>99.999901058</v>
      </c>
      <c r="G242" s="318">
        <v>0</v>
      </c>
    </row>
    <row r="243" spans="1:7" s="316" customFormat="1" ht="12.75">
      <c r="A243" s="321" t="s">
        <v>719</v>
      </c>
      <c r="B243" s="317" t="s">
        <v>865</v>
      </c>
      <c r="C243" s="318">
        <v>444706</v>
      </c>
      <c r="D243" s="318">
        <v>0</v>
      </c>
      <c r="E243" s="318">
        <v>444705.56</v>
      </c>
      <c r="F243" s="319">
        <v>99.999901058</v>
      </c>
      <c r="G243" s="318">
        <v>0</v>
      </c>
    </row>
    <row r="244" spans="1:7" s="316" customFormat="1" ht="12.75">
      <c r="A244" s="322" t="s">
        <v>995</v>
      </c>
      <c r="B244" s="317" t="s">
        <v>996</v>
      </c>
      <c r="C244" s="318">
        <v>444706</v>
      </c>
      <c r="D244" s="318">
        <v>0</v>
      </c>
      <c r="E244" s="318">
        <v>444705.56</v>
      </c>
      <c r="F244" s="319">
        <v>99.999901058</v>
      </c>
      <c r="G244" s="318">
        <v>0</v>
      </c>
    </row>
    <row r="245" spans="1:7" ht="38.25">
      <c r="A245" s="323" t="s">
        <v>997</v>
      </c>
      <c r="B245" s="317" t="s">
        <v>998</v>
      </c>
      <c r="C245" s="318">
        <v>444706</v>
      </c>
      <c r="D245" s="318">
        <v>0</v>
      </c>
      <c r="E245" s="318">
        <v>444705.56</v>
      </c>
      <c r="F245" s="319">
        <v>99.999901058</v>
      </c>
      <c r="G245" s="318">
        <v>0</v>
      </c>
    </row>
    <row r="246" spans="1:7" ht="38.25">
      <c r="A246" s="332" t="s">
        <v>1017</v>
      </c>
      <c r="B246" s="317" t="s">
        <v>1018</v>
      </c>
      <c r="C246" s="318">
        <v>444706</v>
      </c>
      <c r="D246" s="318">
        <v>0</v>
      </c>
      <c r="E246" s="318">
        <v>444705.56</v>
      </c>
      <c r="F246" s="319">
        <v>99.999901058</v>
      </c>
      <c r="G246" s="318">
        <v>0</v>
      </c>
    </row>
    <row r="247" spans="1:7" ht="12.75">
      <c r="A247" s="320" t="s">
        <v>873</v>
      </c>
      <c r="B247" s="317" t="s">
        <v>874</v>
      </c>
      <c r="C247" s="318">
        <v>84419137</v>
      </c>
      <c r="D247" s="318">
        <v>42781179</v>
      </c>
      <c r="E247" s="318">
        <v>42781179</v>
      </c>
      <c r="F247" s="319">
        <v>50.677110096</v>
      </c>
      <c r="G247" s="318">
        <v>3799501</v>
      </c>
    </row>
    <row r="248" spans="1:7" ht="25.5">
      <c r="A248" s="321" t="s">
        <v>875</v>
      </c>
      <c r="B248" s="317" t="s">
        <v>876</v>
      </c>
      <c r="C248" s="318">
        <v>81498994</v>
      </c>
      <c r="D248" s="318">
        <v>41675765</v>
      </c>
      <c r="E248" s="318">
        <v>41675765</v>
      </c>
      <c r="F248" s="319">
        <v>51.136539182</v>
      </c>
      <c r="G248" s="318">
        <v>3799501</v>
      </c>
    </row>
    <row r="249" spans="1:7" ht="25.5">
      <c r="A249" s="321" t="s">
        <v>1019</v>
      </c>
      <c r="B249" s="317" t="s">
        <v>1020</v>
      </c>
      <c r="C249" s="318">
        <v>2920143</v>
      </c>
      <c r="D249" s="318">
        <v>1105414</v>
      </c>
      <c r="E249" s="318">
        <v>1105414</v>
      </c>
      <c r="F249" s="319">
        <v>37.854789988</v>
      </c>
      <c r="G249" s="318">
        <v>0</v>
      </c>
    </row>
    <row r="250" spans="1:7" ht="12.75">
      <c r="A250" s="311" t="s">
        <v>988</v>
      </c>
      <c r="B250" s="311" t="s">
        <v>989</v>
      </c>
      <c r="C250" s="312">
        <v>91049834</v>
      </c>
      <c r="D250" s="312">
        <v>46554143</v>
      </c>
      <c r="E250" s="312">
        <v>42367298.9</v>
      </c>
      <c r="F250" s="315">
        <v>46.531989174</v>
      </c>
      <c r="G250" s="312">
        <v>3968234.21</v>
      </c>
    </row>
    <row r="251" spans="1:7" ht="12.75">
      <c r="A251" s="320" t="s">
        <v>878</v>
      </c>
      <c r="B251" s="317" t="s">
        <v>879</v>
      </c>
      <c r="C251" s="318">
        <v>81066167</v>
      </c>
      <c r="D251" s="318">
        <v>45514173</v>
      </c>
      <c r="E251" s="318">
        <v>41572159.28</v>
      </c>
      <c r="F251" s="319">
        <v>51.281762563</v>
      </c>
      <c r="G251" s="318">
        <v>3903993.41</v>
      </c>
    </row>
    <row r="252" spans="1:7" ht="12.75">
      <c r="A252" s="321" t="s">
        <v>880</v>
      </c>
      <c r="B252" s="317" t="s">
        <v>881</v>
      </c>
      <c r="C252" s="318">
        <v>26411146</v>
      </c>
      <c r="D252" s="318">
        <v>15813010</v>
      </c>
      <c r="E252" s="318">
        <v>14449048.03</v>
      </c>
      <c r="F252" s="319">
        <v>54.708144925</v>
      </c>
      <c r="G252" s="318">
        <v>2144288.25</v>
      </c>
    </row>
    <row r="253" spans="1:7" ht="12.75">
      <c r="A253" s="322" t="s">
        <v>882</v>
      </c>
      <c r="B253" s="317" t="s">
        <v>883</v>
      </c>
      <c r="C253" s="318">
        <v>13862184</v>
      </c>
      <c r="D253" s="318">
        <v>9235046</v>
      </c>
      <c r="E253" s="318">
        <v>8935263.55</v>
      </c>
      <c r="F253" s="319">
        <v>64.457833989</v>
      </c>
      <c r="G253" s="318">
        <v>998855.25</v>
      </c>
    </row>
    <row r="254" spans="1:7" ht="12.75">
      <c r="A254" s="323" t="s">
        <v>884</v>
      </c>
      <c r="B254" s="317" t="s">
        <v>885</v>
      </c>
      <c r="C254" s="318">
        <v>10810994</v>
      </c>
      <c r="D254" s="318">
        <v>7298248</v>
      </c>
      <c r="E254" s="318">
        <v>7101028.86</v>
      </c>
      <c r="F254" s="319">
        <v>65.68340395</v>
      </c>
      <c r="G254" s="318">
        <v>783494.64</v>
      </c>
    </row>
    <row r="255" spans="1:7" ht="12.75">
      <c r="A255" s="322" t="s">
        <v>888</v>
      </c>
      <c r="B255" s="317" t="s">
        <v>889</v>
      </c>
      <c r="C255" s="318">
        <v>12548962</v>
      </c>
      <c r="D255" s="318">
        <v>6577964</v>
      </c>
      <c r="E255" s="318">
        <v>5513784.48000001</v>
      </c>
      <c r="F255" s="319">
        <v>43.938171779</v>
      </c>
      <c r="G255" s="318">
        <v>1145433</v>
      </c>
    </row>
    <row r="256" spans="1:7" s="316" customFormat="1" ht="12.75">
      <c r="A256" s="321" t="s">
        <v>908</v>
      </c>
      <c r="B256" s="317" t="s">
        <v>909</v>
      </c>
      <c r="C256" s="318">
        <v>50207245</v>
      </c>
      <c r="D256" s="318">
        <v>27992427</v>
      </c>
      <c r="E256" s="318">
        <v>25592777.53</v>
      </c>
      <c r="F256" s="319">
        <v>50.974271801</v>
      </c>
      <c r="G256" s="318">
        <v>1703572.9</v>
      </c>
    </row>
    <row r="257" spans="1:7" ht="12.75">
      <c r="A257" s="322" t="s">
        <v>910</v>
      </c>
      <c r="B257" s="317" t="s">
        <v>911</v>
      </c>
      <c r="C257" s="318">
        <v>50207245</v>
      </c>
      <c r="D257" s="318">
        <v>27992427</v>
      </c>
      <c r="E257" s="318">
        <v>25592777.53</v>
      </c>
      <c r="F257" s="319">
        <v>50.974271801</v>
      </c>
      <c r="G257" s="318">
        <v>1703572.9</v>
      </c>
    </row>
    <row r="258" spans="1:7" ht="25.5">
      <c r="A258" s="321" t="s">
        <v>928</v>
      </c>
      <c r="B258" s="317" t="s">
        <v>929</v>
      </c>
      <c r="C258" s="318">
        <v>207670</v>
      </c>
      <c r="D258" s="318">
        <v>103885</v>
      </c>
      <c r="E258" s="318">
        <v>99538.02</v>
      </c>
      <c r="F258" s="319">
        <v>47.930861463</v>
      </c>
      <c r="G258" s="318">
        <v>5168.56</v>
      </c>
    </row>
    <row r="259" spans="1:7" ht="12.75">
      <c r="A259" s="322" t="s">
        <v>932</v>
      </c>
      <c r="B259" s="317" t="s">
        <v>933</v>
      </c>
      <c r="C259" s="318">
        <v>207670</v>
      </c>
      <c r="D259" s="318">
        <v>103885</v>
      </c>
      <c r="E259" s="318">
        <v>99538.02</v>
      </c>
      <c r="F259" s="319">
        <v>47.930861463</v>
      </c>
      <c r="G259" s="318">
        <v>5168.56</v>
      </c>
    </row>
    <row r="260" spans="1:7" ht="12.75">
      <c r="A260" s="321" t="s">
        <v>934</v>
      </c>
      <c r="B260" s="317" t="s">
        <v>935</v>
      </c>
      <c r="C260" s="318">
        <v>4240106</v>
      </c>
      <c r="D260" s="318">
        <v>1604851</v>
      </c>
      <c r="E260" s="318">
        <v>1430795.7</v>
      </c>
      <c r="F260" s="319">
        <v>33.744337995</v>
      </c>
      <c r="G260" s="318">
        <v>50963.7</v>
      </c>
    </row>
    <row r="261" spans="1:7" ht="12.75">
      <c r="A261" s="322" t="s">
        <v>936</v>
      </c>
      <c r="B261" s="317" t="s">
        <v>937</v>
      </c>
      <c r="C261" s="318">
        <v>103923</v>
      </c>
      <c r="D261" s="318">
        <v>103923</v>
      </c>
      <c r="E261" s="318">
        <v>100000</v>
      </c>
      <c r="F261" s="319">
        <v>96.22508973</v>
      </c>
      <c r="G261" s="318">
        <v>20000</v>
      </c>
    </row>
    <row r="262" spans="1:7" ht="25.5">
      <c r="A262" s="323" t="s">
        <v>1007</v>
      </c>
      <c r="B262" s="317" t="s">
        <v>1008</v>
      </c>
      <c r="C262" s="318">
        <v>103923</v>
      </c>
      <c r="D262" s="318">
        <v>103923</v>
      </c>
      <c r="E262" s="318">
        <v>100000</v>
      </c>
      <c r="F262" s="319">
        <v>96.22508973</v>
      </c>
      <c r="G262" s="318">
        <v>20000</v>
      </c>
    </row>
    <row r="263" spans="1:7" ht="38.25">
      <c r="A263" s="332" t="s">
        <v>1009</v>
      </c>
      <c r="B263" s="317" t="s">
        <v>1010</v>
      </c>
      <c r="C263" s="318">
        <v>103923</v>
      </c>
      <c r="D263" s="318">
        <v>103923</v>
      </c>
      <c r="E263" s="318">
        <v>100000</v>
      </c>
      <c r="F263" s="319">
        <v>96.22508973</v>
      </c>
      <c r="G263" s="318">
        <v>20000</v>
      </c>
    </row>
    <row r="264" spans="1:7" ht="38.25">
      <c r="A264" s="322" t="s">
        <v>942</v>
      </c>
      <c r="B264" s="317" t="s">
        <v>943</v>
      </c>
      <c r="C264" s="318">
        <v>1130957</v>
      </c>
      <c r="D264" s="318">
        <v>350551</v>
      </c>
      <c r="E264" s="318">
        <v>207293.48</v>
      </c>
      <c r="F264" s="319">
        <v>18.329032846</v>
      </c>
      <c r="G264" s="318">
        <v>30501.59</v>
      </c>
    </row>
    <row r="265" spans="1:7" ht="12.75">
      <c r="A265" s="322" t="s">
        <v>1021</v>
      </c>
      <c r="B265" s="317" t="s">
        <v>1022</v>
      </c>
      <c r="C265" s="318">
        <v>3005226</v>
      </c>
      <c r="D265" s="318">
        <v>1150377</v>
      </c>
      <c r="E265" s="318">
        <v>1123502.22</v>
      </c>
      <c r="F265" s="319">
        <v>37.384949418</v>
      </c>
      <c r="G265" s="318">
        <v>462.11</v>
      </c>
    </row>
    <row r="266" spans="1:7" ht="38.25">
      <c r="A266" s="323" t="s">
        <v>1023</v>
      </c>
      <c r="B266" s="317" t="s">
        <v>1024</v>
      </c>
      <c r="C266" s="318">
        <v>3005226</v>
      </c>
      <c r="D266" s="318">
        <v>1150377</v>
      </c>
      <c r="E266" s="318">
        <v>1123502.22</v>
      </c>
      <c r="F266" s="319">
        <v>37.384949418</v>
      </c>
      <c r="G266" s="318">
        <v>462.11</v>
      </c>
    </row>
    <row r="267" spans="1:7" ht="12.75">
      <c r="A267" s="320" t="s">
        <v>944</v>
      </c>
      <c r="B267" s="317" t="s">
        <v>945</v>
      </c>
      <c r="C267" s="318">
        <v>9983667</v>
      </c>
      <c r="D267" s="318">
        <v>1039970</v>
      </c>
      <c r="E267" s="318">
        <v>795139.62</v>
      </c>
      <c r="F267" s="319">
        <v>7.964404462</v>
      </c>
      <c r="G267" s="318">
        <v>64240.8</v>
      </c>
    </row>
    <row r="268" spans="1:7" ht="12.75">
      <c r="A268" s="321" t="s">
        <v>946</v>
      </c>
      <c r="B268" s="317" t="s">
        <v>947</v>
      </c>
      <c r="C268" s="318">
        <v>1813299</v>
      </c>
      <c r="D268" s="318">
        <v>423118</v>
      </c>
      <c r="E268" s="318">
        <v>416348.08</v>
      </c>
      <c r="F268" s="319">
        <v>22.960806795</v>
      </c>
      <c r="G268" s="318">
        <v>64240.8</v>
      </c>
    </row>
    <row r="269" spans="1:7" ht="25.5">
      <c r="A269" s="321" t="s">
        <v>952</v>
      </c>
      <c r="B269" s="317" t="s">
        <v>953</v>
      </c>
      <c r="C269" s="318">
        <v>8170368</v>
      </c>
      <c r="D269" s="318">
        <v>616852</v>
      </c>
      <c r="E269" s="318">
        <v>378791.54</v>
      </c>
      <c r="F269" s="319">
        <v>4.636162533</v>
      </c>
      <c r="G269" s="318">
        <v>0</v>
      </c>
    </row>
    <row r="270" spans="1:7" ht="12.75">
      <c r="A270" s="322" t="s">
        <v>954</v>
      </c>
      <c r="B270" s="317" t="s">
        <v>955</v>
      </c>
      <c r="C270" s="318">
        <v>8170368</v>
      </c>
      <c r="D270" s="318">
        <v>616852</v>
      </c>
      <c r="E270" s="318">
        <v>378791.54</v>
      </c>
      <c r="F270" s="319">
        <v>4.636162533</v>
      </c>
      <c r="G270" s="318">
        <v>0</v>
      </c>
    </row>
    <row r="271" spans="1:7" ht="25.5">
      <c r="A271" s="323" t="s">
        <v>956</v>
      </c>
      <c r="B271" s="317" t="s">
        <v>957</v>
      </c>
      <c r="C271" s="318">
        <v>8170368</v>
      </c>
      <c r="D271" s="318">
        <v>616852</v>
      </c>
      <c r="E271" s="318">
        <v>378791.54</v>
      </c>
      <c r="F271" s="319">
        <v>4.636162533</v>
      </c>
      <c r="G271" s="318">
        <v>0</v>
      </c>
    </row>
    <row r="272" spans="1:7" ht="12.75">
      <c r="A272" s="311"/>
      <c r="B272" s="311" t="s">
        <v>533</v>
      </c>
      <c r="C272" s="312">
        <v>54892</v>
      </c>
      <c r="D272" s="312">
        <v>714457</v>
      </c>
      <c r="E272" s="312">
        <v>4783318.63</v>
      </c>
      <c r="F272" s="315">
        <v>8714.054197333</v>
      </c>
      <c r="G272" s="312">
        <v>-100154.19</v>
      </c>
    </row>
    <row r="273" spans="1:7" ht="12.75">
      <c r="A273" s="311" t="s">
        <v>992</v>
      </c>
      <c r="B273" s="311" t="s">
        <v>534</v>
      </c>
      <c r="C273" s="312">
        <v>-54892</v>
      </c>
      <c r="D273" s="312">
        <v>-714457</v>
      </c>
      <c r="E273" s="312">
        <v>-4783318.63</v>
      </c>
      <c r="F273" s="315">
        <v>8714.054197333</v>
      </c>
      <c r="G273" s="312">
        <v>100154.19</v>
      </c>
    </row>
    <row r="274" spans="1:7" ht="12.75">
      <c r="A274" s="320" t="s">
        <v>960</v>
      </c>
      <c r="B274" s="317" t="s">
        <v>597</v>
      </c>
      <c r="C274" s="318">
        <v>-54892</v>
      </c>
      <c r="D274" s="318">
        <v>-714457</v>
      </c>
      <c r="E274" s="318">
        <v>-4783318.63</v>
      </c>
      <c r="F274" s="319">
        <v>8714.054197333</v>
      </c>
      <c r="G274" s="318">
        <v>100154.19</v>
      </c>
    </row>
    <row r="275" spans="1:7" ht="38.25">
      <c r="A275" s="321" t="s">
        <v>961</v>
      </c>
      <c r="B275" s="317" t="s">
        <v>598</v>
      </c>
      <c r="C275" s="318">
        <v>-208252</v>
      </c>
      <c r="D275" s="318">
        <v>-862419</v>
      </c>
      <c r="E275" s="318">
        <v>-430744.32</v>
      </c>
      <c r="F275" s="319">
        <v>206.838023164</v>
      </c>
      <c r="G275" s="318">
        <v>-9534</v>
      </c>
    </row>
    <row r="276" spans="1:7" ht="25.5">
      <c r="A276" s="321" t="s">
        <v>962</v>
      </c>
      <c r="B276" s="317" t="s">
        <v>599</v>
      </c>
      <c r="C276" s="318">
        <v>153360</v>
      </c>
      <c r="D276" s="318">
        <v>147962</v>
      </c>
      <c r="E276" s="318">
        <v>-153357.33</v>
      </c>
      <c r="F276" s="319">
        <v>-99.998258998</v>
      </c>
      <c r="G276" s="318">
        <v>0</v>
      </c>
    </row>
    <row r="277" spans="1:7" ht="12.75">
      <c r="A277" s="311" t="s">
        <v>1025</v>
      </c>
      <c r="B277" s="311" t="s">
        <v>1026</v>
      </c>
      <c r="C277" s="312"/>
      <c r="D277" s="312"/>
      <c r="E277" s="312"/>
      <c r="F277" s="315"/>
      <c r="G277" s="312"/>
    </row>
    <row r="278" spans="1:7" s="316" customFormat="1" ht="12.75">
      <c r="A278" s="311" t="s">
        <v>859</v>
      </c>
      <c r="B278" s="311" t="s">
        <v>860</v>
      </c>
      <c r="C278" s="312">
        <v>625113650</v>
      </c>
      <c r="D278" s="312">
        <v>384482929</v>
      </c>
      <c r="E278" s="312">
        <v>383261120.09</v>
      </c>
      <c r="F278" s="315">
        <v>61.310630489</v>
      </c>
      <c r="G278" s="312">
        <v>26467237.48</v>
      </c>
    </row>
    <row r="279" spans="1:7" s="316" customFormat="1" ht="25.5">
      <c r="A279" s="320" t="s">
        <v>861</v>
      </c>
      <c r="B279" s="317" t="s">
        <v>577</v>
      </c>
      <c r="C279" s="318">
        <v>1839212</v>
      </c>
      <c r="D279" s="318">
        <v>1318881</v>
      </c>
      <c r="E279" s="318">
        <v>1885469.11</v>
      </c>
      <c r="F279" s="319">
        <v>102.515050467</v>
      </c>
      <c r="G279" s="318">
        <v>105914.46</v>
      </c>
    </row>
    <row r="280" spans="1:7" ht="12.75">
      <c r="A280" s="320" t="s">
        <v>862</v>
      </c>
      <c r="B280" s="317" t="s">
        <v>863</v>
      </c>
      <c r="C280" s="318">
        <v>27782196</v>
      </c>
      <c r="D280" s="318">
        <v>13291699</v>
      </c>
      <c r="E280" s="318">
        <v>11503301.98</v>
      </c>
      <c r="F280" s="319">
        <v>41.405301366</v>
      </c>
      <c r="G280" s="318">
        <v>2595189.02</v>
      </c>
    </row>
    <row r="281" spans="1:7" ht="25.5">
      <c r="A281" s="321" t="s">
        <v>1015</v>
      </c>
      <c r="B281" s="317" t="s">
        <v>1016</v>
      </c>
      <c r="C281" s="318">
        <v>14052822</v>
      </c>
      <c r="D281" s="318">
        <v>4656199</v>
      </c>
      <c r="E281" s="318">
        <v>3933155.51</v>
      </c>
      <c r="F281" s="319">
        <v>27.988367817</v>
      </c>
      <c r="G281" s="318">
        <v>2169933.16</v>
      </c>
    </row>
    <row r="282" spans="1:7" ht="12.75">
      <c r="A282" s="320" t="s">
        <v>873</v>
      </c>
      <c r="B282" s="317" t="s">
        <v>874</v>
      </c>
      <c r="C282" s="318">
        <v>595492242</v>
      </c>
      <c r="D282" s="318">
        <v>369872349</v>
      </c>
      <c r="E282" s="318">
        <v>369872349</v>
      </c>
      <c r="F282" s="319">
        <v>62.11203487</v>
      </c>
      <c r="G282" s="318">
        <v>23766134</v>
      </c>
    </row>
    <row r="283" spans="1:7" s="316" customFormat="1" ht="25.5">
      <c r="A283" s="321" t="s">
        <v>875</v>
      </c>
      <c r="B283" s="317" t="s">
        <v>876</v>
      </c>
      <c r="C283" s="318">
        <v>559521996</v>
      </c>
      <c r="D283" s="318">
        <v>357181946</v>
      </c>
      <c r="E283" s="318">
        <v>357181946</v>
      </c>
      <c r="F283" s="319">
        <v>63.836980236</v>
      </c>
      <c r="G283" s="318">
        <v>22961944</v>
      </c>
    </row>
    <row r="284" spans="1:7" s="316" customFormat="1" ht="25.5">
      <c r="A284" s="321" t="s">
        <v>1019</v>
      </c>
      <c r="B284" s="317" t="s">
        <v>1020</v>
      </c>
      <c r="C284" s="318">
        <v>35970246</v>
      </c>
      <c r="D284" s="318">
        <v>12690403</v>
      </c>
      <c r="E284" s="318">
        <v>12690403</v>
      </c>
      <c r="F284" s="319">
        <v>35.280278595</v>
      </c>
      <c r="G284" s="318">
        <v>804190</v>
      </c>
    </row>
    <row r="285" spans="1:7" ht="12.75">
      <c r="A285" s="311" t="s">
        <v>988</v>
      </c>
      <c r="B285" s="311" t="s">
        <v>989</v>
      </c>
      <c r="C285" s="312">
        <v>625642213</v>
      </c>
      <c r="D285" s="312">
        <v>384429589</v>
      </c>
      <c r="E285" s="312">
        <v>382421230.52</v>
      </c>
      <c r="F285" s="315">
        <v>61.124588874</v>
      </c>
      <c r="G285" s="312">
        <v>30413675.73</v>
      </c>
    </row>
    <row r="286" spans="1:7" ht="12.75">
      <c r="A286" s="320" t="s">
        <v>878</v>
      </c>
      <c r="B286" s="317" t="s">
        <v>879</v>
      </c>
      <c r="C286" s="318">
        <v>611330321</v>
      </c>
      <c r="D286" s="318">
        <v>380216359</v>
      </c>
      <c r="E286" s="318">
        <v>378214389.39</v>
      </c>
      <c r="F286" s="319">
        <v>61.867435067</v>
      </c>
      <c r="G286" s="318">
        <v>30328034.66</v>
      </c>
    </row>
    <row r="287" spans="1:7" ht="12.75">
      <c r="A287" s="321" t="s">
        <v>880</v>
      </c>
      <c r="B287" s="317" t="s">
        <v>881</v>
      </c>
      <c r="C287" s="318">
        <v>70556475</v>
      </c>
      <c r="D287" s="318">
        <v>44588940</v>
      </c>
      <c r="E287" s="318">
        <v>44318004.99</v>
      </c>
      <c r="F287" s="319">
        <v>62.812101923</v>
      </c>
      <c r="G287" s="318">
        <v>4704481.98</v>
      </c>
    </row>
    <row r="288" spans="1:7" ht="12.75">
      <c r="A288" s="322" t="s">
        <v>882</v>
      </c>
      <c r="B288" s="317" t="s">
        <v>883</v>
      </c>
      <c r="C288" s="318">
        <v>43442436</v>
      </c>
      <c r="D288" s="318">
        <v>27364975</v>
      </c>
      <c r="E288" s="318">
        <v>27283322.99</v>
      </c>
      <c r="F288" s="319">
        <v>62.803391113</v>
      </c>
      <c r="G288" s="318">
        <v>3073070.05</v>
      </c>
    </row>
    <row r="289" spans="1:7" ht="12.75">
      <c r="A289" s="323" t="s">
        <v>884</v>
      </c>
      <c r="B289" s="317" t="s">
        <v>885</v>
      </c>
      <c r="C289" s="318">
        <v>33825546</v>
      </c>
      <c r="D289" s="318">
        <v>21838583</v>
      </c>
      <c r="E289" s="318">
        <v>21778192.16</v>
      </c>
      <c r="F289" s="319">
        <v>64.383859938</v>
      </c>
      <c r="G289" s="318">
        <v>2374903.78</v>
      </c>
    </row>
    <row r="290" spans="1:7" ht="12.75">
      <c r="A290" s="322" t="s">
        <v>888</v>
      </c>
      <c r="B290" s="317" t="s">
        <v>889</v>
      </c>
      <c r="C290" s="318">
        <v>27114039</v>
      </c>
      <c r="D290" s="318">
        <v>17223965</v>
      </c>
      <c r="E290" s="318">
        <v>17034682</v>
      </c>
      <c r="F290" s="319">
        <v>62.826058486</v>
      </c>
      <c r="G290" s="318">
        <v>1631411.93</v>
      </c>
    </row>
    <row r="291" spans="1:7" s="316" customFormat="1" ht="12.75">
      <c r="A291" s="321" t="s">
        <v>902</v>
      </c>
      <c r="B291" s="317" t="s">
        <v>1027</v>
      </c>
      <c r="C291" s="318">
        <v>297441697</v>
      </c>
      <c r="D291" s="318">
        <v>184351044</v>
      </c>
      <c r="E291" s="318">
        <v>184242685.49</v>
      </c>
      <c r="F291" s="319">
        <v>61.942453714</v>
      </c>
      <c r="G291" s="318">
        <v>8747517.75</v>
      </c>
    </row>
    <row r="292" spans="1:7" ht="12.75">
      <c r="A292" s="321" t="s">
        <v>908</v>
      </c>
      <c r="B292" s="317" t="s">
        <v>909</v>
      </c>
      <c r="C292" s="318">
        <v>23169713</v>
      </c>
      <c r="D292" s="318">
        <v>17837221</v>
      </c>
      <c r="E292" s="318">
        <v>17559826.78</v>
      </c>
      <c r="F292" s="319">
        <v>75.78784761</v>
      </c>
      <c r="G292" s="318">
        <v>616661.39</v>
      </c>
    </row>
    <row r="293" spans="1:7" ht="12.75">
      <c r="A293" s="322" t="s">
        <v>910</v>
      </c>
      <c r="B293" s="317" t="s">
        <v>911</v>
      </c>
      <c r="C293" s="318">
        <v>22986608</v>
      </c>
      <c r="D293" s="318">
        <v>17654116</v>
      </c>
      <c r="E293" s="318">
        <v>17395977.58</v>
      </c>
      <c r="F293" s="319">
        <v>75.678749905</v>
      </c>
      <c r="G293" s="318">
        <v>614967.85</v>
      </c>
    </row>
    <row r="294" spans="1:7" ht="12.75">
      <c r="A294" s="322" t="s">
        <v>922</v>
      </c>
      <c r="B294" s="317" t="s">
        <v>923</v>
      </c>
      <c r="C294" s="318">
        <v>183105</v>
      </c>
      <c r="D294" s="318">
        <v>183105</v>
      </c>
      <c r="E294" s="318">
        <v>163849.2</v>
      </c>
      <c r="F294" s="319">
        <v>89.483738838</v>
      </c>
      <c r="G294" s="318">
        <v>1693.54</v>
      </c>
    </row>
    <row r="295" spans="1:7" ht="25.5">
      <c r="A295" s="321" t="s">
        <v>928</v>
      </c>
      <c r="B295" s="317" t="s">
        <v>929</v>
      </c>
      <c r="C295" s="318">
        <v>142147800</v>
      </c>
      <c r="D295" s="318">
        <v>97524044</v>
      </c>
      <c r="E295" s="318">
        <v>97442405.37</v>
      </c>
      <c r="F295" s="319">
        <v>68.550062238</v>
      </c>
      <c r="G295" s="318">
        <v>12279129.64</v>
      </c>
    </row>
    <row r="296" spans="1:7" ht="12.75">
      <c r="A296" s="322" t="s">
        <v>930</v>
      </c>
      <c r="B296" s="317" t="s">
        <v>931</v>
      </c>
      <c r="C296" s="318">
        <v>139950000</v>
      </c>
      <c r="D296" s="318">
        <v>95326244</v>
      </c>
      <c r="E296" s="318">
        <v>95325309.25</v>
      </c>
      <c r="F296" s="319">
        <v>68.113832976</v>
      </c>
      <c r="G296" s="318">
        <v>11323299.67</v>
      </c>
    </row>
    <row r="297" spans="1:7" ht="12.75">
      <c r="A297" s="322" t="s">
        <v>932</v>
      </c>
      <c r="B297" s="317" t="s">
        <v>933</v>
      </c>
      <c r="C297" s="318">
        <v>2197800</v>
      </c>
      <c r="D297" s="318">
        <v>2197800</v>
      </c>
      <c r="E297" s="318">
        <v>2117096.12</v>
      </c>
      <c r="F297" s="319">
        <v>96.327969788</v>
      </c>
      <c r="G297" s="318">
        <v>955829.97</v>
      </c>
    </row>
    <row r="298" spans="1:7" ht="12.75">
      <c r="A298" s="321" t="s">
        <v>934</v>
      </c>
      <c r="B298" s="317" t="s">
        <v>935</v>
      </c>
      <c r="C298" s="318">
        <v>78014636</v>
      </c>
      <c r="D298" s="318">
        <v>35915110</v>
      </c>
      <c r="E298" s="318">
        <v>34651466.76</v>
      </c>
      <c r="F298" s="319">
        <v>44.416623004</v>
      </c>
      <c r="G298" s="318">
        <v>3980243.9</v>
      </c>
    </row>
    <row r="299" spans="1:7" ht="12.75">
      <c r="A299" s="322" t="s">
        <v>936</v>
      </c>
      <c r="B299" s="317" t="s">
        <v>937</v>
      </c>
      <c r="C299" s="318">
        <v>4054833</v>
      </c>
      <c r="D299" s="318">
        <v>3784191</v>
      </c>
      <c r="E299" s="318">
        <v>3246169.45</v>
      </c>
      <c r="F299" s="319">
        <v>80.056797654</v>
      </c>
      <c r="G299" s="318">
        <v>1541.24</v>
      </c>
    </row>
    <row r="300" spans="1:7" ht="25.5">
      <c r="A300" s="323" t="s">
        <v>1007</v>
      </c>
      <c r="B300" s="317" t="s">
        <v>1008</v>
      </c>
      <c r="C300" s="318">
        <v>4054833</v>
      </c>
      <c r="D300" s="318">
        <v>3784191</v>
      </c>
      <c r="E300" s="318">
        <v>3246169.45</v>
      </c>
      <c r="F300" s="319">
        <v>80.056797654</v>
      </c>
      <c r="G300" s="318">
        <v>1541.24</v>
      </c>
    </row>
    <row r="301" spans="1:7" ht="38.25">
      <c r="A301" s="332" t="s">
        <v>1028</v>
      </c>
      <c r="B301" s="317" t="s">
        <v>1029</v>
      </c>
      <c r="C301" s="318">
        <v>4054833</v>
      </c>
      <c r="D301" s="318">
        <v>3784191</v>
      </c>
      <c r="E301" s="318">
        <v>3246169.45</v>
      </c>
      <c r="F301" s="319">
        <v>80.056797654</v>
      </c>
      <c r="G301" s="318">
        <v>1541.24</v>
      </c>
    </row>
    <row r="302" spans="1:7" ht="38.25">
      <c r="A302" s="322" t="s">
        <v>942</v>
      </c>
      <c r="B302" s="317" t="s">
        <v>943</v>
      </c>
      <c r="C302" s="318">
        <v>35098432</v>
      </c>
      <c r="D302" s="318">
        <v>17665603</v>
      </c>
      <c r="E302" s="318">
        <v>17665369.82</v>
      </c>
      <c r="F302" s="319">
        <v>50.330937348</v>
      </c>
      <c r="G302" s="318">
        <v>1025918.24</v>
      </c>
    </row>
    <row r="303" spans="1:7" ht="12.75">
      <c r="A303" s="322" t="s">
        <v>1021</v>
      </c>
      <c r="B303" s="317" t="s">
        <v>1022</v>
      </c>
      <c r="C303" s="318">
        <v>38861371</v>
      </c>
      <c r="D303" s="318">
        <v>14465316</v>
      </c>
      <c r="E303" s="318">
        <v>13739927.49</v>
      </c>
      <c r="F303" s="319">
        <v>35.356260308</v>
      </c>
      <c r="G303" s="318">
        <v>2952784.42</v>
      </c>
    </row>
    <row r="304" spans="1:7" ht="38.25">
      <c r="A304" s="323" t="s">
        <v>1023</v>
      </c>
      <c r="B304" s="317" t="s">
        <v>1024</v>
      </c>
      <c r="C304" s="318">
        <v>38861371</v>
      </c>
      <c r="D304" s="318">
        <v>14465316</v>
      </c>
      <c r="E304" s="318">
        <v>13739927.49</v>
      </c>
      <c r="F304" s="319">
        <v>35.356260308</v>
      </c>
      <c r="G304" s="318">
        <v>2952784.42</v>
      </c>
    </row>
    <row r="305" spans="1:7" ht="12.75">
      <c r="A305" s="320" t="s">
        <v>944</v>
      </c>
      <c r="B305" s="317" t="s">
        <v>945</v>
      </c>
      <c r="C305" s="318">
        <v>14311892</v>
      </c>
      <c r="D305" s="318">
        <v>4213230</v>
      </c>
      <c r="E305" s="318">
        <v>4206841.13</v>
      </c>
      <c r="F305" s="319">
        <v>29.394025123</v>
      </c>
      <c r="G305" s="318">
        <v>85641.07</v>
      </c>
    </row>
    <row r="306" spans="1:7" ht="12.75">
      <c r="A306" s="321" t="s">
        <v>946</v>
      </c>
      <c r="B306" s="317" t="s">
        <v>947</v>
      </c>
      <c r="C306" s="318">
        <v>3150195</v>
      </c>
      <c r="D306" s="318">
        <v>1331944</v>
      </c>
      <c r="E306" s="318">
        <v>1325999.47</v>
      </c>
      <c r="F306" s="319">
        <v>42.092615536</v>
      </c>
      <c r="G306" s="318">
        <v>15236.16</v>
      </c>
    </row>
    <row r="307" spans="1:7" ht="25.5">
      <c r="A307" s="321" t="s">
        <v>952</v>
      </c>
      <c r="B307" s="317" t="s">
        <v>953</v>
      </c>
      <c r="C307" s="318">
        <v>11161697</v>
      </c>
      <c r="D307" s="318">
        <v>2881286</v>
      </c>
      <c r="E307" s="318">
        <v>2880841.66</v>
      </c>
      <c r="F307" s="319">
        <v>25.810068666</v>
      </c>
      <c r="G307" s="318">
        <v>70404.91</v>
      </c>
    </row>
    <row r="308" spans="1:7" ht="25.5">
      <c r="A308" s="322" t="s">
        <v>1030</v>
      </c>
      <c r="B308" s="317" t="s">
        <v>1031</v>
      </c>
      <c r="C308" s="318">
        <v>11161697</v>
      </c>
      <c r="D308" s="318">
        <v>2881286</v>
      </c>
      <c r="E308" s="318">
        <v>2880841.66</v>
      </c>
      <c r="F308" s="319">
        <v>25.810068666</v>
      </c>
      <c r="G308" s="318">
        <v>70404.91</v>
      </c>
    </row>
    <row r="309" spans="1:7" ht="12.75">
      <c r="A309" s="311"/>
      <c r="B309" s="311" t="s">
        <v>533</v>
      </c>
      <c r="C309" s="312">
        <v>-528563</v>
      </c>
      <c r="D309" s="312">
        <v>53340</v>
      </c>
      <c r="E309" s="312">
        <v>839889.569999874</v>
      </c>
      <c r="F309" s="315">
        <v>-158.90056057648266</v>
      </c>
      <c r="G309" s="312">
        <v>-3946438.25</v>
      </c>
    </row>
    <row r="310" spans="1:7" ht="12.75">
      <c r="A310" s="311" t="s">
        <v>992</v>
      </c>
      <c r="B310" s="311" t="s">
        <v>534</v>
      </c>
      <c r="C310" s="312">
        <v>528563</v>
      </c>
      <c r="D310" s="312">
        <v>-53340</v>
      </c>
      <c r="E310" s="312">
        <v>-839889.569999874</v>
      </c>
      <c r="F310" s="315">
        <v>-158.90056057648266</v>
      </c>
      <c r="G310" s="312">
        <v>3946438.25</v>
      </c>
    </row>
    <row r="311" spans="1:7" ht="12.75">
      <c r="A311" s="320" t="s">
        <v>964</v>
      </c>
      <c r="B311" s="317" t="s">
        <v>539</v>
      </c>
      <c r="C311" s="318">
        <v>-208000000</v>
      </c>
      <c r="D311" s="325" t="s">
        <v>529</v>
      </c>
      <c r="E311" s="318">
        <v>-148174366</v>
      </c>
      <c r="F311" s="319">
        <v>71.23767596153846</v>
      </c>
      <c r="G311" s="318">
        <v>-15179563</v>
      </c>
    </row>
    <row r="312" spans="1:7" ht="12.75">
      <c r="A312" s="321" t="s">
        <v>1032</v>
      </c>
      <c r="B312" s="317" t="s">
        <v>1033</v>
      </c>
      <c r="C312" s="318">
        <v>-245310818</v>
      </c>
      <c r="D312" s="325" t="s">
        <v>529</v>
      </c>
      <c r="E312" s="318">
        <v>-196585406</v>
      </c>
      <c r="F312" s="319">
        <v>80.13727547881724</v>
      </c>
      <c r="G312" s="318">
        <v>-23721235</v>
      </c>
    </row>
    <row r="313" spans="1:7" ht="12.75">
      <c r="A313" s="321" t="s">
        <v>1034</v>
      </c>
      <c r="B313" s="317" t="s">
        <v>1035</v>
      </c>
      <c r="C313" s="318">
        <v>37310818</v>
      </c>
      <c r="D313" s="325" t="s">
        <v>529</v>
      </c>
      <c r="E313" s="318">
        <v>48411040</v>
      </c>
      <c r="F313" s="319">
        <v>129.75067981623988</v>
      </c>
      <c r="G313" s="318">
        <v>8541672</v>
      </c>
    </row>
    <row r="314" spans="1:7" ht="12.75">
      <c r="A314" s="320" t="s">
        <v>960</v>
      </c>
      <c r="B314" s="317" t="s">
        <v>597</v>
      </c>
      <c r="C314" s="318">
        <v>208528563</v>
      </c>
      <c r="D314" s="318">
        <v>-53340</v>
      </c>
      <c r="E314" s="318">
        <v>-839889.569999874</v>
      </c>
      <c r="F314" s="319">
        <v>-0.4027695572811644</v>
      </c>
      <c r="G314" s="318">
        <v>3946438.25</v>
      </c>
    </row>
    <row r="315" spans="1:7" s="316" customFormat="1" ht="38.25">
      <c r="A315" s="321" t="s">
        <v>961</v>
      </c>
      <c r="B315" s="317" t="s">
        <v>598</v>
      </c>
      <c r="C315" s="318">
        <v>4106</v>
      </c>
      <c r="D315" s="318">
        <v>4106</v>
      </c>
      <c r="E315" s="318">
        <v>-4105.41</v>
      </c>
      <c r="F315" s="319">
        <v>-99.98563078421822</v>
      </c>
      <c r="G315" s="318">
        <v>0</v>
      </c>
    </row>
    <row r="316" spans="1:7" s="316" customFormat="1" ht="25.5">
      <c r="A316" s="321" t="s">
        <v>962</v>
      </c>
      <c r="B316" s="317" t="s">
        <v>599</v>
      </c>
      <c r="C316" s="318">
        <v>524457</v>
      </c>
      <c r="D316" s="318">
        <v>-57446</v>
      </c>
      <c r="E316" s="318">
        <v>-524456.85</v>
      </c>
      <c r="F316" s="319">
        <v>-99.9999713989898</v>
      </c>
      <c r="G316" s="318">
        <v>0</v>
      </c>
    </row>
    <row r="317" spans="1:7" ht="25.5">
      <c r="A317" s="321" t="s">
        <v>963</v>
      </c>
      <c r="B317" s="317" t="s">
        <v>602</v>
      </c>
      <c r="C317" s="318">
        <v>208000000</v>
      </c>
      <c r="D317" s="325" t="s">
        <v>529</v>
      </c>
      <c r="E317" s="329">
        <v>148174366</v>
      </c>
      <c r="F317" s="319">
        <v>71.23767596153846</v>
      </c>
      <c r="G317" s="318">
        <v>15179563</v>
      </c>
    </row>
    <row r="318" spans="1:7" ht="12.75">
      <c r="A318" s="311" t="s">
        <v>1036</v>
      </c>
      <c r="B318" s="311" t="s">
        <v>750</v>
      </c>
      <c r="C318" s="312"/>
      <c r="D318" s="312"/>
      <c r="E318" s="312"/>
      <c r="F318" s="315"/>
      <c r="G318" s="312"/>
    </row>
    <row r="319" spans="1:7" ht="12.75">
      <c r="A319" s="311" t="s">
        <v>859</v>
      </c>
      <c r="B319" s="311" t="s">
        <v>860</v>
      </c>
      <c r="C319" s="312">
        <v>175362382</v>
      </c>
      <c r="D319" s="312">
        <v>120936711</v>
      </c>
      <c r="E319" s="312">
        <v>121086224.41</v>
      </c>
      <c r="F319" s="315">
        <v>69.049144423</v>
      </c>
      <c r="G319" s="312">
        <v>11808966.15</v>
      </c>
    </row>
    <row r="320" spans="1:7" ht="25.5">
      <c r="A320" s="320" t="s">
        <v>861</v>
      </c>
      <c r="B320" s="317" t="s">
        <v>577</v>
      </c>
      <c r="C320" s="318">
        <v>9677193</v>
      </c>
      <c r="D320" s="318">
        <v>2491714</v>
      </c>
      <c r="E320" s="318">
        <v>2455313.34</v>
      </c>
      <c r="F320" s="319">
        <v>25.372164635</v>
      </c>
      <c r="G320" s="318">
        <v>307561.18</v>
      </c>
    </row>
    <row r="321" spans="1:7" ht="12.75">
      <c r="A321" s="320" t="s">
        <v>862</v>
      </c>
      <c r="B321" s="317" t="s">
        <v>863</v>
      </c>
      <c r="C321" s="318">
        <v>3693530</v>
      </c>
      <c r="D321" s="318">
        <v>776036</v>
      </c>
      <c r="E321" s="318">
        <v>963042.93</v>
      </c>
      <c r="F321" s="319">
        <v>26.07378118</v>
      </c>
      <c r="G321" s="318">
        <v>2452.97</v>
      </c>
    </row>
    <row r="322" spans="1:7" ht="25.5">
      <c r="A322" s="321" t="s">
        <v>1015</v>
      </c>
      <c r="B322" s="317" t="s">
        <v>1016</v>
      </c>
      <c r="C322" s="318">
        <v>1976794</v>
      </c>
      <c r="D322" s="318">
        <v>9635</v>
      </c>
      <c r="E322" s="318">
        <v>5982</v>
      </c>
      <c r="F322" s="319">
        <v>0.302611198</v>
      </c>
      <c r="G322" s="318">
        <v>0</v>
      </c>
    </row>
    <row r="323" spans="1:7" ht="12.75">
      <c r="A323" s="320" t="s">
        <v>864</v>
      </c>
      <c r="B323" s="317" t="s">
        <v>579</v>
      </c>
      <c r="C323" s="318">
        <v>6569412</v>
      </c>
      <c r="D323" s="318">
        <v>4878127</v>
      </c>
      <c r="E323" s="318">
        <v>4877034.14</v>
      </c>
      <c r="F323" s="319">
        <v>74.238518455</v>
      </c>
      <c r="G323" s="318">
        <v>473265</v>
      </c>
    </row>
    <row r="324" spans="1:7" s="316" customFormat="1" ht="12.75">
      <c r="A324" s="321" t="s">
        <v>719</v>
      </c>
      <c r="B324" s="317" t="s">
        <v>865</v>
      </c>
      <c r="C324" s="318">
        <v>6569412</v>
      </c>
      <c r="D324" s="318">
        <v>4878127</v>
      </c>
      <c r="E324" s="318">
        <v>4877034.14</v>
      </c>
      <c r="F324" s="319">
        <v>74.238518455</v>
      </c>
      <c r="G324" s="318">
        <v>473265</v>
      </c>
    </row>
    <row r="325" spans="1:7" s="316" customFormat="1" ht="12.75">
      <c r="A325" s="322" t="s">
        <v>995</v>
      </c>
      <c r="B325" s="317" t="s">
        <v>996</v>
      </c>
      <c r="C325" s="318">
        <v>61214</v>
      </c>
      <c r="D325" s="318">
        <v>52301</v>
      </c>
      <c r="E325" s="318">
        <v>53914.14</v>
      </c>
      <c r="F325" s="319">
        <v>88.074852158</v>
      </c>
      <c r="G325" s="318">
        <v>0</v>
      </c>
    </row>
    <row r="326" spans="1:7" ht="38.25">
      <c r="A326" s="323" t="s">
        <v>997</v>
      </c>
      <c r="B326" s="317" t="s">
        <v>998</v>
      </c>
      <c r="C326" s="318">
        <v>61214</v>
      </c>
      <c r="D326" s="318">
        <v>52301</v>
      </c>
      <c r="E326" s="318">
        <v>53914.14</v>
      </c>
      <c r="F326" s="319">
        <v>88.074852158</v>
      </c>
      <c r="G326" s="318">
        <v>0</v>
      </c>
    </row>
    <row r="327" spans="1:7" ht="38.25">
      <c r="A327" s="332" t="s">
        <v>999</v>
      </c>
      <c r="B327" s="317" t="s">
        <v>1000</v>
      </c>
      <c r="C327" s="318">
        <v>56414</v>
      </c>
      <c r="D327" s="318">
        <v>52301</v>
      </c>
      <c r="E327" s="318">
        <v>52301</v>
      </c>
      <c r="F327" s="319">
        <v>92.709256568</v>
      </c>
      <c r="G327" s="318">
        <v>0</v>
      </c>
    </row>
    <row r="328" spans="1:7" ht="38.25">
      <c r="A328" s="332" t="s">
        <v>1017</v>
      </c>
      <c r="B328" s="317" t="s">
        <v>1018</v>
      </c>
      <c r="C328" s="318">
        <v>4800</v>
      </c>
      <c r="D328" s="318">
        <v>0</v>
      </c>
      <c r="E328" s="318">
        <v>1613.14</v>
      </c>
      <c r="F328" s="319">
        <v>33.607083333</v>
      </c>
      <c r="G328" s="318">
        <v>0</v>
      </c>
    </row>
    <row r="329" spans="1:7" ht="25.5">
      <c r="A329" s="322" t="s">
        <v>866</v>
      </c>
      <c r="B329" s="317" t="s">
        <v>867</v>
      </c>
      <c r="C329" s="318">
        <v>6508198</v>
      </c>
      <c r="D329" s="318">
        <v>4825826</v>
      </c>
      <c r="E329" s="318">
        <v>4823120</v>
      </c>
      <c r="F329" s="319">
        <v>74.108378387</v>
      </c>
      <c r="G329" s="318">
        <v>473265</v>
      </c>
    </row>
    <row r="330" spans="1:7" ht="12.75">
      <c r="A330" s="320" t="s">
        <v>873</v>
      </c>
      <c r="B330" s="317" t="s">
        <v>874</v>
      </c>
      <c r="C330" s="318">
        <v>155422247</v>
      </c>
      <c r="D330" s="318">
        <v>112790834</v>
      </c>
      <c r="E330" s="318">
        <v>112790834</v>
      </c>
      <c r="F330" s="319">
        <v>72.570585085</v>
      </c>
      <c r="G330" s="318">
        <v>11025687</v>
      </c>
    </row>
    <row r="331" spans="1:7" ht="25.5">
      <c r="A331" s="321" t="s">
        <v>875</v>
      </c>
      <c r="B331" s="317" t="s">
        <v>876</v>
      </c>
      <c r="C331" s="318">
        <v>155422247</v>
      </c>
      <c r="D331" s="318">
        <v>112790834</v>
      </c>
      <c r="E331" s="318">
        <v>112790834</v>
      </c>
      <c r="F331" s="319">
        <v>72.570585085</v>
      </c>
      <c r="G331" s="318">
        <v>11025687</v>
      </c>
    </row>
    <row r="332" spans="1:7" ht="12.75">
      <c r="A332" s="311" t="s">
        <v>988</v>
      </c>
      <c r="B332" s="311" t="s">
        <v>989</v>
      </c>
      <c r="C332" s="312">
        <v>178765964</v>
      </c>
      <c r="D332" s="312">
        <v>122142987</v>
      </c>
      <c r="E332" s="312">
        <v>121329011.77</v>
      </c>
      <c r="F332" s="315">
        <v>67.870308785</v>
      </c>
      <c r="G332" s="312">
        <v>12807938.65</v>
      </c>
    </row>
    <row r="333" spans="1:7" ht="12.75">
      <c r="A333" s="320" t="s">
        <v>878</v>
      </c>
      <c r="B333" s="317" t="s">
        <v>879</v>
      </c>
      <c r="C333" s="318">
        <v>170351191</v>
      </c>
      <c r="D333" s="318">
        <v>117782455</v>
      </c>
      <c r="E333" s="318">
        <v>117004781.99</v>
      </c>
      <c r="F333" s="319">
        <v>68.684451986</v>
      </c>
      <c r="G333" s="318">
        <v>12549079.47</v>
      </c>
    </row>
    <row r="334" spans="1:7" ht="12.75">
      <c r="A334" s="321" t="s">
        <v>880</v>
      </c>
      <c r="B334" s="317" t="s">
        <v>881</v>
      </c>
      <c r="C334" s="318">
        <v>146636539</v>
      </c>
      <c r="D334" s="318">
        <v>102132276</v>
      </c>
      <c r="E334" s="318">
        <v>101362848.65</v>
      </c>
      <c r="F334" s="319">
        <v>69.125232593</v>
      </c>
      <c r="G334" s="318">
        <v>10906330.52</v>
      </c>
    </row>
    <row r="335" spans="1:7" ht="12.75">
      <c r="A335" s="322" t="s">
        <v>882</v>
      </c>
      <c r="B335" s="317" t="s">
        <v>883</v>
      </c>
      <c r="C335" s="318">
        <v>97409242</v>
      </c>
      <c r="D335" s="318">
        <v>72111883</v>
      </c>
      <c r="E335" s="318">
        <v>71990983.8600001</v>
      </c>
      <c r="F335" s="319">
        <v>73.90570174</v>
      </c>
      <c r="G335" s="318">
        <v>7428360.48</v>
      </c>
    </row>
    <row r="336" spans="1:7" ht="12.75">
      <c r="A336" s="323" t="s">
        <v>884</v>
      </c>
      <c r="B336" s="317" t="s">
        <v>885</v>
      </c>
      <c r="C336" s="318">
        <v>69437052</v>
      </c>
      <c r="D336" s="318">
        <v>51323503</v>
      </c>
      <c r="E336" s="318">
        <v>51268540.06</v>
      </c>
      <c r="F336" s="319">
        <v>73.834557464</v>
      </c>
      <c r="G336" s="318">
        <v>5449919.67</v>
      </c>
    </row>
    <row r="337" spans="1:7" ht="12.75">
      <c r="A337" s="322" t="s">
        <v>888</v>
      </c>
      <c r="B337" s="317" t="s">
        <v>889</v>
      </c>
      <c r="C337" s="318">
        <v>49227297</v>
      </c>
      <c r="D337" s="318">
        <v>30020393</v>
      </c>
      <c r="E337" s="318">
        <v>29371864.79</v>
      </c>
      <c r="F337" s="319">
        <v>59.665808566</v>
      </c>
      <c r="G337" s="318">
        <v>3477970.04</v>
      </c>
    </row>
    <row r="338" spans="1:7" s="316" customFormat="1" ht="12.75">
      <c r="A338" s="321" t="s">
        <v>902</v>
      </c>
      <c r="B338" s="317" t="s">
        <v>1027</v>
      </c>
      <c r="C338" s="318">
        <v>743696</v>
      </c>
      <c r="D338" s="318">
        <v>607648</v>
      </c>
      <c r="E338" s="318">
        <v>607648</v>
      </c>
      <c r="F338" s="319">
        <v>81.706503733</v>
      </c>
      <c r="G338" s="318">
        <v>60854</v>
      </c>
    </row>
    <row r="339" spans="1:7" ht="12.75">
      <c r="A339" s="321" t="s">
        <v>908</v>
      </c>
      <c r="B339" s="317" t="s">
        <v>909</v>
      </c>
      <c r="C339" s="318">
        <v>21977783</v>
      </c>
      <c r="D339" s="318">
        <v>14687654</v>
      </c>
      <c r="E339" s="318">
        <v>14679411.72</v>
      </c>
      <c r="F339" s="319">
        <v>66.792049589</v>
      </c>
      <c r="G339" s="318">
        <v>1563999.65</v>
      </c>
    </row>
    <row r="340" spans="1:7" ht="12.75">
      <c r="A340" s="322" t="s">
        <v>910</v>
      </c>
      <c r="B340" s="317" t="s">
        <v>911</v>
      </c>
      <c r="C340" s="318">
        <v>2328663</v>
      </c>
      <c r="D340" s="318">
        <v>486098</v>
      </c>
      <c r="E340" s="318">
        <v>482440.91</v>
      </c>
      <c r="F340" s="319">
        <v>20.717506569</v>
      </c>
      <c r="G340" s="318">
        <v>0</v>
      </c>
    </row>
    <row r="341" spans="1:7" ht="12.75">
      <c r="A341" s="322" t="s">
        <v>922</v>
      </c>
      <c r="B341" s="317" t="s">
        <v>923</v>
      </c>
      <c r="C341" s="318">
        <v>19649120</v>
      </c>
      <c r="D341" s="318">
        <v>14201556</v>
      </c>
      <c r="E341" s="318">
        <v>14196970.81</v>
      </c>
      <c r="F341" s="319">
        <v>72.252451051</v>
      </c>
      <c r="G341" s="318">
        <v>1563999.65</v>
      </c>
    </row>
    <row r="342" spans="1:7" ht="25.5">
      <c r="A342" s="321" t="s">
        <v>928</v>
      </c>
      <c r="B342" s="317" t="s">
        <v>929</v>
      </c>
      <c r="C342" s="318">
        <v>275447</v>
      </c>
      <c r="D342" s="318">
        <v>193534</v>
      </c>
      <c r="E342" s="318">
        <v>193532.06</v>
      </c>
      <c r="F342" s="319">
        <v>70.26108834</v>
      </c>
      <c r="G342" s="318">
        <v>3031.3</v>
      </c>
    </row>
    <row r="343" spans="1:7" ht="12.75">
      <c r="A343" s="322" t="s">
        <v>930</v>
      </c>
      <c r="B343" s="317" t="s">
        <v>931</v>
      </c>
      <c r="C343" s="318">
        <v>138447</v>
      </c>
      <c r="D343" s="318">
        <v>138447</v>
      </c>
      <c r="E343" s="318">
        <v>138446.61</v>
      </c>
      <c r="F343" s="319">
        <v>99.999718304</v>
      </c>
      <c r="G343" s="318">
        <v>0</v>
      </c>
    </row>
    <row r="344" spans="1:7" ht="12.75">
      <c r="A344" s="322" t="s">
        <v>932</v>
      </c>
      <c r="B344" s="317" t="s">
        <v>933</v>
      </c>
      <c r="C344" s="318">
        <v>137000</v>
      </c>
      <c r="D344" s="318">
        <v>55087</v>
      </c>
      <c r="E344" s="318">
        <v>55085.45</v>
      </c>
      <c r="F344" s="319">
        <v>40.208357664</v>
      </c>
      <c r="G344" s="318">
        <v>3031.3</v>
      </c>
    </row>
    <row r="345" spans="1:7" ht="12.75">
      <c r="A345" s="321" t="s">
        <v>934</v>
      </c>
      <c r="B345" s="317" t="s">
        <v>935</v>
      </c>
      <c r="C345" s="318">
        <v>717726</v>
      </c>
      <c r="D345" s="318">
        <v>161343</v>
      </c>
      <c r="E345" s="318">
        <v>161341.56</v>
      </c>
      <c r="F345" s="319">
        <v>22.479547905</v>
      </c>
      <c r="G345" s="318">
        <v>14864</v>
      </c>
    </row>
    <row r="346" spans="1:7" ht="38.25">
      <c r="A346" s="322" t="s">
        <v>942</v>
      </c>
      <c r="B346" s="317" t="s">
        <v>943</v>
      </c>
      <c r="C346" s="318">
        <v>221002</v>
      </c>
      <c r="D346" s="318">
        <v>151708</v>
      </c>
      <c r="E346" s="318">
        <v>151707.69</v>
      </c>
      <c r="F346" s="319">
        <v>68.645392349</v>
      </c>
      <c r="G346" s="318">
        <v>14864</v>
      </c>
    </row>
    <row r="347" spans="1:7" ht="12.75">
      <c r="A347" s="322" t="s">
        <v>1021</v>
      </c>
      <c r="B347" s="317" t="s">
        <v>1022</v>
      </c>
      <c r="C347" s="318">
        <v>496724</v>
      </c>
      <c r="D347" s="318">
        <v>9635</v>
      </c>
      <c r="E347" s="318">
        <v>9633.87</v>
      </c>
      <c r="F347" s="319">
        <v>1.939481483</v>
      </c>
      <c r="G347" s="318">
        <v>0</v>
      </c>
    </row>
    <row r="348" spans="1:7" ht="38.25">
      <c r="A348" s="323" t="s">
        <v>1023</v>
      </c>
      <c r="B348" s="317" t="s">
        <v>1024</v>
      </c>
      <c r="C348" s="318">
        <v>496724</v>
      </c>
      <c r="D348" s="318">
        <v>9635</v>
      </c>
      <c r="E348" s="318">
        <v>9633.87</v>
      </c>
      <c r="F348" s="319">
        <v>1.939481483</v>
      </c>
      <c r="G348" s="318">
        <v>0</v>
      </c>
    </row>
    <row r="349" spans="1:7" ht="12.75">
      <c r="A349" s="320" t="s">
        <v>944</v>
      </c>
      <c r="B349" s="317" t="s">
        <v>945</v>
      </c>
      <c r="C349" s="318">
        <v>8414773</v>
      </c>
      <c r="D349" s="318">
        <v>4360532</v>
      </c>
      <c r="E349" s="318">
        <v>4324229.78</v>
      </c>
      <c r="F349" s="319">
        <v>51.3885494</v>
      </c>
      <c r="G349" s="318">
        <v>258859.18</v>
      </c>
    </row>
    <row r="350" spans="1:7" ht="12.75">
      <c r="A350" s="321" t="s">
        <v>946</v>
      </c>
      <c r="B350" s="317" t="s">
        <v>947</v>
      </c>
      <c r="C350" s="318">
        <v>6934703</v>
      </c>
      <c r="D350" s="318">
        <v>4360532</v>
      </c>
      <c r="E350" s="318">
        <v>4324229.78</v>
      </c>
      <c r="F350" s="319">
        <v>62.356380367</v>
      </c>
      <c r="G350" s="318">
        <v>258859.18</v>
      </c>
    </row>
    <row r="351" spans="1:7" ht="25.5">
      <c r="A351" s="321" t="s">
        <v>952</v>
      </c>
      <c r="B351" s="317" t="s">
        <v>953</v>
      </c>
      <c r="C351" s="318">
        <v>1480070</v>
      </c>
      <c r="D351" s="318">
        <v>0</v>
      </c>
      <c r="E351" s="318">
        <v>0</v>
      </c>
      <c r="F351" s="319">
        <v>0</v>
      </c>
      <c r="G351" s="318">
        <v>0</v>
      </c>
    </row>
    <row r="352" spans="1:7" ht="25.5">
      <c r="A352" s="322" t="s">
        <v>1030</v>
      </c>
      <c r="B352" s="317" t="s">
        <v>1031</v>
      </c>
      <c r="C352" s="318">
        <v>1480070</v>
      </c>
      <c r="D352" s="318">
        <v>0</v>
      </c>
      <c r="E352" s="318">
        <v>0</v>
      </c>
      <c r="F352" s="319">
        <v>0</v>
      </c>
      <c r="G352" s="318">
        <v>0</v>
      </c>
    </row>
    <row r="353" spans="1:7" ht="12.75">
      <c r="A353" s="311"/>
      <c r="B353" s="311" t="s">
        <v>533</v>
      </c>
      <c r="C353" s="312">
        <v>-3403582</v>
      </c>
      <c r="D353" s="312">
        <v>-1206276</v>
      </c>
      <c r="E353" s="312">
        <v>-242787.359999955</v>
      </c>
      <c r="F353" s="315">
        <v>7.133289576</v>
      </c>
      <c r="G353" s="312">
        <v>-998972.499999996</v>
      </c>
    </row>
    <row r="354" spans="1:7" ht="12.75">
      <c r="A354" s="311" t="s">
        <v>992</v>
      </c>
      <c r="B354" s="311" t="s">
        <v>534</v>
      </c>
      <c r="C354" s="312">
        <v>3403582</v>
      </c>
      <c r="D354" s="312">
        <v>1206276</v>
      </c>
      <c r="E354" s="312">
        <v>242787.359999955</v>
      </c>
      <c r="F354" s="315">
        <v>7.133289576</v>
      </c>
      <c r="G354" s="312">
        <v>998972.499999996</v>
      </c>
    </row>
    <row r="355" spans="1:7" ht="12.75">
      <c r="A355" s="320" t="s">
        <v>960</v>
      </c>
      <c r="B355" s="317" t="s">
        <v>597</v>
      </c>
      <c r="C355" s="318">
        <v>3403582</v>
      </c>
      <c r="D355" s="318">
        <v>1206276</v>
      </c>
      <c r="E355" s="318">
        <v>242787.359999955</v>
      </c>
      <c r="F355" s="319">
        <v>7.133289576</v>
      </c>
      <c r="G355" s="318">
        <v>998972.499999996</v>
      </c>
    </row>
    <row r="356" spans="1:7" ht="38.25">
      <c r="A356" s="321" t="s">
        <v>961</v>
      </c>
      <c r="B356" s="317" t="s">
        <v>598</v>
      </c>
      <c r="C356" s="318">
        <v>984339</v>
      </c>
      <c r="D356" s="318">
        <v>890768</v>
      </c>
      <c r="E356" s="318">
        <v>-844769.74</v>
      </c>
      <c r="F356" s="319">
        <v>-85.821016946</v>
      </c>
      <c r="G356" s="318">
        <v>-298000</v>
      </c>
    </row>
    <row r="357" spans="1:7" ht="25.5">
      <c r="A357" s="321" t="s">
        <v>962</v>
      </c>
      <c r="B357" s="317" t="s">
        <v>599</v>
      </c>
      <c r="C357" s="318">
        <v>2419243</v>
      </c>
      <c r="D357" s="318">
        <v>315508</v>
      </c>
      <c r="E357" s="318">
        <v>-654272.53</v>
      </c>
      <c r="F357" s="319">
        <v>-27.044514751</v>
      </c>
      <c r="G357" s="318">
        <v>-0.27</v>
      </c>
    </row>
    <row r="358" spans="1:7" ht="12.75">
      <c r="A358" s="311" t="s">
        <v>1037</v>
      </c>
      <c r="B358" s="311" t="s">
        <v>1038</v>
      </c>
      <c r="C358" s="312"/>
      <c r="D358" s="312"/>
      <c r="E358" s="312"/>
      <c r="F358" s="315"/>
      <c r="G358" s="312"/>
    </row>
    <row r="359" spans="1:7" s="316" customFormat="1" ht="12.75">
      <c r="A359" s="311" t="s">
        <v>859</v>
      </c>
      <c r="B359" s="311" t="s">
        <v>860</v>
      </c>
      <c r="C359" s="312">
        <v>258633394</v>
      </c>
      <c r="D359" s="312">
        <v>157549882</v>
      </c>
      <c r="E359" s="312">
        <v>158557943.97</v>
      </c>
      <c r="F359" s="315">
        <v>61.306060102000004</v>
      </c>
      <c r="G359" s="312">
        <v>19688995.66</v>
      </c>
    </row>
    <row r="360" spans="1:7" s="316" customFormat="1" ht="25.5">
      <c r="A360" s="320" t="s">
        <v>861</v>
      </c>
      <c r="B360" s="317" t="s">
        <v>577</v>
      </c>
      <c r="C360" s="318">
        <v>7690093</v>
      </c>
      <c r="D360" s="318">
        <v>5506316</v>
      </c>
      <c r="E360" s="318">
        <v>4634901.69</v>
      </c>
      <c r="F360" s="319">
        <v>60.271074615</v>
      </c>
      <c r="G360" s="318">
        <v>443840.55</v>
      </c>
    </row>
    <row r="361" spans="1:7" ht="12.75">
      <c r="A361" s="320" t="s">
        <v>862</v>
      </c>
      <c r="B361" s="317" t="s">
        <v>863</v>
      </c>
      <c r="C361" s="318">
        <v>12793870</v>
      </c>
      <c r="D361" s="318">
        <v>4134923</v>
      </c>
      <c r="E361" s="318">
        <v>5790572.04</v>
      </c>
      <c r="F361" s="319">
        <v>45.260519608</v>
      </c>
      <c r="G361" s="318">
        <v>119939.87</v>
      </c>
    </row>
    <row r="362" spans="1:7" ht="25.5">
      <c r="A362" s="321" t="s">
        <v>1015</v>
      </c>
      <c r="B362" s="317" t="s">
        <v>1016</v>
      </c>
      <c r="C362" s="318">
        <v>369934</v>
      </c>
      <c r="D362" s="318">
        <v>231964</v>
      </c>
      <c r="E362" s="318">
        <v>73624.17</v>
      </c>
      <c r="F362" s="319">
        <v>19.901974406</v>
      </c>
      <c r="G362" s="318">
        <v>8575.39</v>
      </c>
    </row>
    <row r="363" spans="1:7" ht="12.75">
      <c r="A363" s="320" t="s">
        <v>864</v>
      </c>
      <c r="B363" s="317" t="s">
        <v>579</v>
      </c>
      <c r="C363" s="318">
        <v>466097</v>
      </c>
      <c r="D363" s="318">
        <v>363825</v>
      </c>
      <c r="E363" s="318">
        <v>587652.24</v>
      </c>
      <c r="F363" s="319">
        <v>126.079386909</v>
      </c>
      <c r="G363" s="318">
        <v>1541.24</v>
      </c>
    </row>
    <row r="364" spans="1:7" s="316" customFormat="1" ht="12.75">
      <c r="A364" s="321" t="s">
        <v>719</v>
      </c>
      <c r="B364" s="317" t="s">
        <v>865</v>
      </c>
      <c r="C364" s="318">
        <v>466097</v>
      </c>
      <c r="D364" s="318">
        <v>363825</v>
      </c>
      <c r="E364" s="318">
        <v>587652.24</v>
      </c>
      <c r="F364" s="319">
        <v>126.079386909</v>
      </c>
      <c r="G364" s="318">
        <v>1541.24</v>
      </c>
    </row>
    <row r="365" spans="1:7" s="316" customFormat="1" ht="12.75">
      <c r="A365" s="322" t="s">
        <v>995</v>
      </c>
      <c r="B365" s="317" t="s">
        <v>996</v>
      </c>
      <c r="C365" s="318">
        <v>466097</v>
      </c>
      <c r="D365" s="318">
        <v>363825</v>
      </c>
      <c r="E365" s="318">
        <v>587652.24</v>
      </c>
      <c r="F365" s="319">
        <v>126.079386909</v>
      </c>
      <c r="G365" s="318">
        <v>1541.24</v>
      </c>
    </row>
    <row r="366" spans="1:7" ht="38.25">
      <c r="A366" s="323" t="s">
        <v>997</v>
      </c>
      <c r="B366" s="317" t="s">
        <v>998</v>
      </c>
      <c r="C366" s="318">
        <v>466097</v>
      </c>
      <c r="D366" s="318">
        <v>363825</v>
      </c>
      <c r="E366" s="318">
        <v>587652.24</v>
      </c>
      <c r="F366" s="319">
        <v>126.079386909</v>
      </c>
      <c r="G366" s="318">
        <v>1541.24</v>
      </c>
    </row>
    <row r="367" spans="1:7" ht="38.25">
      <c r="A367" s="332" t="s">
        <v>999</v>
      </c>
      <c r="B367" s="317" t="s">
        <v>1000</v>
      </c>
      <c r="C367" s="318">
        <v>67283</v>
      </c>
      <c r="D367" s="318">
        <v>45833</v>
      </c>
      <c r="E367" s="318">
        <v>23922</v>
      </c>
      <c r="F367" s="319">
        <v>35.554300492</v>
      </c>
      <c r="G367" s="318">
        <v>0</v>
      </c>
    </row>
    <row r="368" spans="1:7" ht="38.25">
      <c r="A368" s="332" t="s">
        <v>1017</v>
      </c>
      <c r="B368" s="317" t="s">
        <v>1018</v>
      </c>
      <c r="C368" s="318">
        <v>398814</v>
      </c>
      <c r="D368" s="318">
        <v>317992</v>
      </c>
      <c r="E368" s="318">
        <v>563730.24</v>
      </c>
      <c r="F368" s="319">
        <v>141.351667695</v>
      </c>
      <c r="G368" s="318">
        <v>1541.24</v>
      </c>
    </row>
    <row r="369" spans="1:7" ht="12.75">
      <c r="A369" s="320" t="s">
        <v>873</v>
      </c>
      <c r="B369" s="317" t="s">
        <v>874</v>
      </c>
      <c r="C369" s="318">
        <v>237683334</v>
      </c>
      <c r="D369" s="318">
        <v>147544818</v>
      </c>
      <c r="E369" s="318">
        <v>147544818</v>
      </c>
      <c r="F369" s="319">
        <v>62.076215239</v>
      </c>
      <c r="G369" s="318">
        <v>19123674</v>
      </c>
    </row>
    <row r="370" spans="1:7" ht="25.5">
      <c r="A370" s="321" t="s">
        <v>875</v>
      </c>
      <c r="B370" s="317" t="s">
        <v>876</v>
      </c>
      <c r="C370" s="318">
        <v>221629414</v>
      </c>
      <c r="D370" s="318">
        <v>142551062</v>
      </c>
      <c r="E370" s="318">
        <v>142551062</v>
      </c>
      <c r="F370" s="319">
        <v>64.319559136</v>
      </c>
      <c r="G370" s="318">
        <v>19011113</v>
      </c>
    </row>
    <row r="371" spans="1:7" ht="25.5">
      <c r="A371" s="321" t="s">
        <v>1019</v>
      </c>
      <c r="B371" s="317" t="s">
        <v>1020</v>
      </c>
      <c r="C371" s="318">
        <v>16053920</v>
      </c>
      <c r="D371" s="318">
        <v>4993756</v>
      </c>
      <c r="E371" s="318">
        <v>4993756</v>
      </c>
      <c r="F371" s="319">
        <v>31.106147284</v>
      </c>
      <c r="G371" s="318">
        <v>112561</v>
      </c>
    </row>
    <row r="372" spans="1:7" ht="12.75">
      <c r="A372" s="311" t="s">
        <v>988</v>
      </c>
      <c r="B372" s="311" t="s">
        <v>989</v>
      </c>
      <c r="C372" s="312">
        <v>260350509</v>
      </c>
      <c r="D372" s="312">
        <v>159989638</v>
      </c>
      <c r="E372" s="312">
        <v>153871960.69</v>
      </c>
      <c r="F372" s="315">
        <v>59.10184746</v>
      </c>
      <c r="G372" s="312">
        <v>20105258.42</v>
      </c>
    </row>
    <row r="373" spans="1:7" ht="12.75">
      <c r="A373" s="320" t="s">
        <v>878</v>
      </c>
      <c r="B373" s="317" t="s">
        <v>879</v>
      </c>
      <c r="C373" s="318">
        <v>233532821</v>
      </c>
      <c r="D373" s="318">
        <v>153428500</v>
      </c>
      <c r="E373" s="318">
        <v>147598855.78</v>
      </c>
      <c r="F373" s="319">
        <v>63.203503057</v>
      </c>
      <c r="G373" s="318">
        <v>18741801.179999992</v>
      </c>
    </row>
    <row r="374" spans="1:7" ht="12.75">
      <c r="A374" s="321" t="s">
        <v>880</v>
      </c>
      <c r="B374" s="317" t="s">
        <v>881</v>
      </c>
      <c r="C374" s="318">
        <v>75571469</v>
      </c>
      <c r="D374" s="318">
        <v>50159514</v>
      </c>
      <c r="E374" s="318">
        <v>46724706.62</v>
      </c>
      <c r="F374" s="319">
        <v>61.828501203</v>
      </c>
      <c r="G374" s="318">
        <v>5086121.82</v>
      </c>
    </row>
    <row r="375" spans="1:7" ht="12.75">
      <c r="A375" s="322" t="s">
        <v>882</v>
      </c>
      <c r="B375" s="317" t="s">
        <v>883</v>
      </c>
      <c r="C375" s="318">
        <v>41591722</v>
      </c>
      <c r="D375" s="318">
        <v>28838537</v>
      </c>
      <c r="E375" s="318">
        <v>27495000.82</v>
      </c>
      <c r="F375" s="319">
        <v>66.10690661</v>
      </c>
      <c r="G375" s="318">
        <v>2728502.4</v>
      </c>
    </row>
    <row r="376" spans="1:7" ht="12.75">
      <c r="A376" s="323" t="s">
        <v>884</v>
      </c>
      <c r="B376" s="317" t="s">
        <v>885</v>
      </c>
      <c r="C376" s="318">
        <v>33242165</v>
      </c>
      <c r="D376" s="318">
        <v>23153269</v>
      </c>
      <c r="E376" s="318">
        <v>22126347.43</v>
      </c>
      <c r="F376" s="319">
        <v>66.5610902</v>
      </c>
      <c r="G376" s="318">
        <v>2166732.31</v>
      </c>
    </row>
    <row r="377" spans="1:7" ht="12.75">
      <c r="A377" s="322" t="s">
        <v>888</v>
      </c>
      <c r="B377" s="317" t="s">
        <v>889</v>
      </c>
      <c r="C377" s="318">
        <v>33979747</v>
      </c>
      <c r="D377" s="318">
        <v>21320977</v>
      </c>
      <c r="E377" s="318">
        <v>19229705.8</v>
      </c>
      <c r="F377" s="319">
        <v>56.591668561</v>
      </c>
      <c r="G377" s="318">
        <v>2357619.42</v>
      </c>
    </row>
    <row r="378" spans="1:7" s="316" customFormat="1" ht="12.75">
      <c r="A378" s="321" t="s">
        <v>902</v>
      </c>
      <c r="B378" s="317" t="s">
        <v>1027</v>
      </c>
      <c r="C378" s="318">
        <v>6797289</v>
      </c>
      <c r="D378" s="318">
        <v>4428582</v>
      </c>
      <c r="E378" s="318">
        <v>3230407.13</v>
      </c>
      <c r="F378" s="319">
        <v>47.555356408</v>
      </c>
      <c r="G378" s="318">
        <v>9038.46999999974</v>
      </c>
    </row>
    <row r="379" spans="1:7" ht="12.75">
      <c r="A379" s="321" t="s">
        <v>908</v>
      </c>
      <c r="B379" s="317" t="s">
        <v>909</v>
      </c>
      <c r="C379" s="318">
        <v>45134302</v>
      </c>
      <c r="D379" s="318">
        <v>28994609</v>
      </c>
      <c r="E379" s="318">
        <v>28340880.1</v>
      </c>
      <c r="F379" s="319">
        <v>62.792330543</v>
      </c>
      <c r="G379" s="318">
        <v>2939706.59</v>
      </c>
    </row>
    <row r="380" spans="1:7" ht="12.75">
      <c r="A380" s="322" t="s">
        <v>910</v>
      </c>
      <c r="B380" s="317" t="s">
        <v>911</v>
      </c>
      <c r="C380" s="318">
        <v>29416681</v>
      </c>
      <c r="D380" s="318">
        <v>16989315</v>
      </c>
      <c r="E380" s="318">
        <v>16614357.08</v>
      </c>
      <c r="F380" s="319">
        <v>56.479373319</v>
      </c>
      <c r="G380" s="318">
        <v>2399733.63</v>
      </c>
    </row>
    <row r="381" spans="1:7" ht="12.75">
      <c r="A381" s="322" t="s">
        <v>922</v>
      </c>
      <c r="B381" s="317" t="s">
        <v>923</v>
      </c>
      <c r="C381" s="318">
        <v>15717621</v>
      </c>
      <c r="D381" s="318">
        <v>12005294</v>
      </c>
      <c r="E381" s="318">
        <v>11726523.02</v>
      </c>
      <c r="F381" s="319">
        <v>74.607493208</v>
      </c>
      <c r="G381" s="318">
        <v>539972.96</v>
      </c>
    </row>
    <row r="382" spans="1:7" ht="25.5">
      <c r="A382" s="321" t="s">
        <v>928</v>
      </c>
      <c r="B382" s="317" t="s">
        <v>929</v>
      </c>
      <c r="C382" s="318">
        <v>161737</v>
      </c>
      <c r="D382" s="318">
        <v>178647</v>
      </c>
      <c r="E382" s="318">
        <v>135945.55</v>
      </c>
      <c r="F382" s="319">
        <v>84.053463339</v>
      </c>
      <c r="G382" s="318">
        <v>0</v>
      </c>
    </row>
    <row r="383" spans="1:7" ht="12.75">
      <c r="A383" s="322" t="s">
        <v>930</v>
      </c>
      <c r="B383" s="317" t="s">
        <v>931</v>
      </c>
      <c r="C383" s="318">
        <v>1676</v>
      </c>
      <c r="D383" s="318">
        <v>1676</v>
      </c>
      <c r="E383" s="318">
        <v>677.41</v>
      </c>
      <c r="F383" s="319">
        <v>40.418257757</v>
      </c>
      <c r="G383" s="318">
        <v>0</v>
      </c>
    </row>
    <row r="384" spans="1:7" ht="12.75">
      <c r="A384" s="322" t="s">
        <v>932</v>
      </c>
      <c r="B384" s="317" t="s">
        <v>933</v>
      </c>
      <c r="C384" s="318">
        <v>160061</v>
      </c>
      <c r="D384" s="318">
        <v>176971</v>
      </c>
      <c r="E384" s="318">
        <v>135268.14</v>
      </c>
      <c r="F384" s="319">
        <v>84.510367922</v>
      </c>
      <c r="G384" s="318">
        <v>0</v>
      </c>
    </row>
    <row r="385" spans="1:7" ht="12.75">
      <c r="A385" s="321" t="s">
        <v>934</v>
      </c>
      <c r="B385" s="317" t="s">
        <v>935</v>
      </c>
      <c r="C385" s="318">
        <v>105868024</v>
      </c>
      <c r="D385" s="318">
        <v>69667148</v>
      </c>
      <c r="E385" s="318">
        <v>69166916.38</v>
      </c>
      <c r="F385" s="319">
        <v>65.333151377</v>
      </c>
      <c r="G385" s="318">
        <v>10706934.3</v>
      </c>
    </row>
    <row r="386" spans="1:7" ht="12.75">
      <c r="A386" s="322" t="s">
        <v>936</v>
      </c>
      <c r="B386" s="317" t="s">
        <v>937</v>
      </c>
      <c r="C386" s="318">
        <v>665602</v>
      </c>
      <c r="D386" s="318">
        <v>532220</v>
      </c>
      <c r="E386" s="318">
        <v>424378.95</v>
      </c>
      <c r="F386" s="319">
        <v>63.758665088</v>
      </c>
      <c r="G386" s="318">
        <v>35263.33</v>
      </c>
    </row>
    <row r="387" spans="1:7" ht="25.5">
      <c r="A387" s="323" t="s">
        <v>1007</v>
      </c>
      <c r="B387" s="317" t="s">
        <v>1008</v>
      </c>
      <c r="C387" s="318">
        <v>665602</v>
      </c>
      <c r="D387" s="318">
        <v>532220</v>
      </c>
      <c r="E387" s="318">
        <v>424378.95</v>
      </c>
      <c r="F387" s="319">
        <v>63.758665088</v>
      </c>
      <c r="G387" s="318">
        <v>35263.33</v>
      </c>
    </row>
    <row r="388" spans="1:7" ht="38.25">
      <c r="A388" s="332" t="s">
        <v>1009</v>
      </c>
      <c r="B388" s="317" t="s">
        <v>1010</v>
      </c>
      <c r="C388" s="318">
        <v>443227</v>
      </c>
      <c r="D388" s="318">
        <v>309845</v>
      </c>
      <c r="E388" s="318">
        <v>302805</v>
      </c>
      <c r="F388" s="319">
        <v>68.31826581</v>
      </c>
      <c r="G388" s="318">
        <v>6698</v>
      </c>
    </row>
    <row r="389" spans="1:7" ht="38.25">
      <c r="A389" s="332" t="s">
        <v>1028</v>
      </c>
      <c r="B389" s="317" t="s">
        <v>1029</v>
      </c>
      <c r="C389" s="318">
        <v>222375</v>
      </c>
      <c r="D389" s="318">
        <v>222375</v>
      </c>
      <c r="E389" s="318">
        <v>121573.95</v>
      </c>
      <c r="F389" s="319">
        <v>54.6706914</v>
      </c>
      <c r="G389" s="318">
        <v>28565.33</v>
      </c>
    </row>
    <row r="390" spans="1:7" ht="38.25">
      <c r="A390" s="322" t="s">
        <v>942</v>
      </c>
      <c r="B390" s="317" t="s">
        <v>943</v>
      </c>
      <c r="C390" s="318">
        <v>89289036</v>
      </c>
      <c r="D390" s="318">
        <v>63925854</v>
      </c>
      <c r="E390" s="318">
        <v>63691805.93</v>
      </c>
      <c r="F390" s="319">
        <v>71.332168857</v>
      </c>
      <c r="G390" s="318">
        <v>10553304.87</v>
      </c>
    </row>
    <row r="391" spans="1:7" ht="12.75">
      <c r="A391" s="322" t="s">
        <v>1021</v>
      </c>
      <c r="B391" s="317" t="s">
        <v>1022</v>
      </c>
      <c r="C391" s="318">
        <v>15913386</v>
      </c>
      <c r="D391" s="318">
        <v>5209074</v>
      </c>
      <c r="E391" s="318">
        <v>5050731.5</v>
      </c>
      <c r="F391" s="319">
        <v>31.738886369</v>
      </c>
      <c r="G391" s="318">
        <v>118366.1</v>
      </c>
    </row>
    <row r="392" spans="1:7" ht="38.25">
      <c r="A392" s="323" t="s">
        <v>1023</v>
      </c>
      <c r="B392" s="317" t="s">
        <v>1024</v>
      </c>
      <c r="C392" s="318">
        <v>15913386</v>
      </c>
      <c r="D392" s="318">
        <v>5209074</v>
      </c>
      <c r="E392" s="318">
        <v>5050731.5</v>
      </c>
      <c r="F392" s="319">
        <v>31.738886369</v>
      </c>
      <c r="G392" s="318">
        <v>118366.1</v>
      </c>
    </row>
    <row r="393" spans="1:7" ht="12.75">
      <c r="A393" s="320" t="s">
        <v>944</v>
      </c>
      <c r="B393" s="317" t="s">
        <v>945</v>
      </c>
      <c r="C393" s="318">
        <v>26817688</v>
      </c>
      <c r="D393" s="318">
        <v>6561138</v>
      </c>
      <c r="E393" s="318">
        <v>6273104.91</v>
      </c>
      <c r="F393" s="319">
        <v>23.391669371</v>
      </c>
      <c r="G393" s="318">
        <v>1363457.24</v>
      </c>
    </row>
    <row r="394" spans="1:7" ht="12.75">
      <c r="A394" s="321" t="s">
        <v>946</v>
      </c>
      <c r="B394" s="317" t="s">
        <v>947</v>
      </c>
      <c r="C394" s="318">
        <v>9153638</v>
      </c>
      <c r="D394" s="318">
        <v>1654449</v>
      </c>
      <c r="E394" s="318">
        <v>1366420.42</v>
      </c>
      <c r="F394" s="319">
        <v>14.927621346</v>
      </c>
      <c r="G394" s="318">
        <v>582348.19</v>
      </c>
    </row>
    <row r="395" spans="1:7" ht="25.5">
      <c r="A395" s="321" t="s">
        <v>952</v>
      </c>
      <c r="B395" s="317" t="s">
        <v>953</v>
      </c>
      <c r="C395" s="318">
        <v>17664050</v>
      </c>
      <c r="D395" s="318">
        <v>4906689</v>
      </c>
      <c r="E395" s="318">
        <v>4906684.49</v>
      </c>
      <c r="F395" s="319">
        <v>27.777800052</v>
      </c>
      <c r="G395" s="318">
        <v>781109.05</v>
      </c>
    </row>
    <row r="396" spans="1:7" ht="12.75">
      <c r="A396" s="322" t="s">
        <v>954</v>
      </c>
      <c r="B396" s="317" t="s">
        <v>955</v>
      </c>
      <c r="C396" s="318">
        <v>17153582</v>
      </c>
      <c r="D396" s="318">
        <v>4890043</v>
      </c>
      <c r="E396" s="318">
        <v>4890039.97</v>
      </c>
      <c r="F396" s="319">
        <v>28.507398455</v>
      </c>
      <c r="G396" s="318">
        <v>764978.78</v>
      </c>
    </row>
    <row r="397" spans="1:7" ht="25.5">
      <c r="A397" s="323" t="s">
        <v>956</v>
      </c>
      <c r="B397" s="317" t="s">
        <v>957</v>
      </c>
      <c r="C397" s="318">
        <v>17153582</v>
      </c>
      <c r="D397" s="318">
        <v>4890043</v>
      </c>
      <c r="E397" s="318">
        <v>4890039.97</v>
      </c>
      <c r="F397" s="319">
        <v>28.507398455</v>
      </c>
      <c r="G397" s="318">
        <v>764978.78</v>
      </c>
    </row>
    <row r="398" spans="1:7" ht="25.5">
      <c r="A398" s="322" t="s">
        <v>1030</v>
      </c>
      <c r="B398" s="317" t="s">
        <v>1031</v>
      </c>
      <c r="C398" s="318">
        <v>510468</v>
      </c>
      <c r="D398" s="318">
        <v>16646</v>
      </c>
      <c r="E398" s="318">
        <v>16644.52</v>
      </c>
      <c r="F398" s="319">
        <v>3.260639257</v>
      </c>
      <c r="G398" s="318">
        <v>16130.27</v>
      </c>
    </row>
    <row r="399" spans="1:7" ht="12.75">
      <c r="A399" s="311"/>
      <c r="B399" s="311" t="s">
        <v>533</v>
      </c>
      <c r="C399" s="312">
        <v>-1717115</v>
      </c>
      <c r="D399" s="312">
        <v>-2439756</v>
      </c>
      <c r="E399" s="312">
        <v>4685983.28000006</v>
      </c>
      <c r="F399" s="315">
        <v>-272.898628222</v>
      </c>
      <c r="G399" s="312">
        <v>-416262.760000013</v>
      </c>
    </row>
    <row r="400" spans="1:7" ht="12.75">
      <c r="A400" s="311" t="s">
        <v>992</v>
      </c>
      <c r="B400" s="311" t="s">
        <v>534</v>
      </c>
      <c r="C400" s="312">
        <v>1717115</v>
      </c>
      <c r="D400" s="312">
        <v>2439756</v>
      </c>
      <c r="E400" s="312">
        <v>-4685983.28000006</v>
      </c>
      <c r="F400" s="315">
        <v>-272.898628222</v>
      </c>
      <c r="G400" s="312">
        <v>416262.760000013</v>
      </c>
    </row>
    <row r="401" spans="1:7" ht="12.75">
      <c r="A401" s="320" t="s">
        <v>964</v>
      </c>
      <c r="B401" s="317" t="s">
        <v>539</v>
      </c>
      <c r="C401" s="318">
        <v>2603640</v>
      </c>
      <c r="D401" s="318">
        <v>1952730</v>
      </c>
      <c r="E401" s="318">
        <v>1049103.87</v>
      </c>
      <c r="F401" s="319">
        <v>40.293737613</v>
      </c>
      <c r="G401" s="318">
        <v>120914.11</v>
      </c>
    </row>
    <row r="402" spans="1:7" ht="12.75">
      <c r="A402" s="321" t="s">
        <v>1034</v>
      </c>
      <c r="B402" s="317" t="s">
        <v>1035</v>
      </c>
      <c r="C402" s="318">
        <v>2603640</v>
      </c>
      <c r="D402" s="318">
        <v>1952730</v>
      </c>
      <c r="E402" s="318">
        <v>1049103.87</v>
      </c>
      <c r="F402" s="319">
        <v>40.293737613</v>
      </c>
      <c r="G402" s="318">
        <v>120914.11</v>
      </c>
    </row>
    <row r="403" spans="1:7" ht="12.75">
      <c r="A403" s="320" t="s">
        <v>965</v>
      </c>
      <c r="B403" s="317" t="s">
        <v>538</v>
      </c>
      <c r="C403" s="318">
        <v>-3999814</v>
      </c>
      <c r="D403" s="318">
        <v>-2407730</v>
      </c>
      <c r="E403" s="318">
        <v>-1288879.36</v>
      </c>
      <c r="F403" s="319">
        <v>32.223482392</v>
      </c>
      <c r="G403" s="318">
        <v>-265485.36</v>
      </c>
    </row>
    <row r="404" spans="1:7" ht="12.75">
      <c r="A404" s="321" t="s">
        <v>1039</v>
      </c>
      <c r="B404" s="317" t="s">
        <v>1040</v>
      </c>
      <c r="C404" s="318">
        <v>-3999814</v>
      </c>
      <c r="D404" s="318">
        <v>-2407730</v>
      </c>
      <c r="E404" s="318">
        <v>-1288879.36</v>
      </c>
      <c r="F404" s="319">
        <v>32.223482392</v>
      </c>
      <c r="G404" s="318">
        <v>-265485.36</v>
      </c>
    </row>
    <row r="405" spans="1:7" s="316" customFormat="1" ht="12.75">
      <c r="A405" s="320" t="s">
        <v>960</v>
      </c>
      <c r="B405" s="317" t="s">
        <v>597</v>
      </c>
      <c r="C405" s="318">
        <v>3113289</v>
      </c>
      <c r="D405" s="318">
        <v>2894756</v>
      </c>
      <c r="E405" s="318">
        <v>-4446207.79000006</v>
      </c>
      <c r="F405" s="319">
        <v>-142.813847028</v>
      </c>
      <c r="G405" s="318">
        <v>560834.010000013</v>
      </c>
    </row>
    <row r="406" spans="1:7" s="316" customFormat="1" ht="38.25">
      <c r="A406" s="321" t="s">
        <v>961</v>
      </c>
      <c r="B406" s="317" t="s">
        <v>598</v>
      </c>
      <c r="C406" s="318">
        <v>-434417</v>
      </c>
      <c r="D406" s="318">
        <v>-568</v>
      </c>
      <c r="E406" s="318">
        <v>-302397.09</v>
      </c>
      <c r="F406" s="319">
        <v>69.609865636</v>
      </c>
      <c r="G406" s="318">
        <v>-17270.59</v>
      </c>
    </row>
    <row r="407" spans="1:7" ht="25.5">
      <c r="A407" s="321" t="s">
        <v>962</v>
      </c>
      <c r="B407" s="317" t="s">
        <v>599</v>
      </c>
      <c r="C407" s="318">
        <v>3547706</v>
      </c>
      <c r="D407" s="318">
        <v>2895324</v>
      </c>
      <c r="E407" s="318">
        <v>-3262749.26</v>
      </c>
      <c r="F407" s="319">
        <v>-91.967859231</v>
      </c>
      <c r="G407" s="318">
        <v>0</v>
      </c>
    </row>
    <row r="408" spans="1:7" ht="25.5">
      <c r="A408" s="321" t="s">
        <v>963</v>
      </c>
      <c r="B408" s="317" t="s">
        <v>602</v>
      </c>
      <c r="C408" s="318">
        <v>-2603640</v>
      </c>
      <c r="D408" s="318">
        <v>-1952730</v>
      </c>
      <c r="E408" s="318">
        <v>-1049103.87</v>
      </c>
      <c r="F408" s="319">
        <v>40.293737613</v>
      </c>
      <c r="G408" s="318">
        <v>-120914.11</v>
      </c>
    </row>
    <row r="409" spans="1:7" ht="12.75">
      <c r="A409" s="311" t="s">
        <v>1041</v>
      </c>
      <c r="B409" s="311" t="s">
        <v>1042</v>
      </c>
      <c r="C409" s="312"/>
      <c r="D409" s="312"/>
      <c r="E409" s="312"/>
      <c r="F409" s="315"/>
      <c r="G409" s="312"/>
    </row>
    <row r="410" spans="1:7" ht="12.75">
      <c r="A410" s="311" t="s">
        <v>859</v>
      </c>
      <c r="B410" s="311" t="s">
        <v>860</v>
      </c>
      <c r="C410" s="312">
        <v>383250820</v>
      </c>
      <c r="D410" s="312">
        <v>265431139</v>
      </c>
      <c r="E410" s="312">
        <v>264171786.43</v>
      </c>
      <c r="F410" s="315">
        <v>68.929216232</v>
      </c>
      <c r="G410" s="312">
        <v>55675632.98</v>
      </c>
    </row>
    <row r="411" spans="1:7" ht="25.5">
      <c r="A411" s="320" t="s">
        <v>861</v>
      </c>
      <c r="B411" s="317" t="s">
        <v>577</v>
      </c>
      <c r="C411" s="318">
        <v>8651230</v>
      </c>
      <c r="D411" s="318">
        <v>5088407</v>
      </c>
      <c r="E411" s="318">
        <v>3820542.66</v>
      </c>
      <c r="F411" s="319">
        <v>44.161843576</v>
      </c>
      <c r="G411" s="318">
        <v>425189.27</v>
      </c>
    </row>
    <row r="412" spans="1:7" ht="12.75">
      <c r="A412" s="320" t="s">
        <v>862</v>
      </c>
      <c r="B412" s="317" t="s">
        <v>863</v>
      </c>
      <c r="C412" s="318">
        <v>250074</v>
      </c>
      <c r="D412" s="318">
        <v>79579</v>
      </c>
      <c r="E412" s="318">
        <v>88090.77</v>
      </c>
      <c r="F412" s="319">
        <v>35.225881139</v>
      </c>
      <c r="G412" s="318">
        <v>33631.71</v>
      </c>
    </row>
    <row r="413" spans="1:7" ht="25.5">
      <c r="A413" s="321" t="s">
        <v>1015</v>
      </c>
      <c r="B413" s="317" t="s">
        <v>1016</v>
      </c>
      <c r="C413" s="318">
        <v>245132</v>
      </c>
      <c r="D413" s="318">
        <v>78579</v>
      </c>
      <c r="E413" s="318">
        <v>78577.97</v>
      </c>
      <c r="F413" s="319">
        <v>32.055370168</v>
      </c>
      <c r="G413" s="318">
        <v>24249.83</v>
      </c>
    </row>
    <row r="414" spans="1:7" ht="12.75">
      <c r="A414" s="320" t="s">
        <v>864</v>
      </c>
      <c r="B414" s="317" t="s">
        <v>579</v>
      </c>
      <c r="C414" s="318">
        <v>100000</v>
      </c>
      <c r="D414" s="318">
        <v>100000</v>
      </c>
      <c r="E414" s="318">
        <v>100000</v>
      </c>
      <c r="F414" s="319">
        <v>100</v>
      </c>
      <c r="G414" s="318">
        <v>20000</v>
      </c>
    </row>
    <row r="415" spans="1:7" s="316" customFormat="1" ht="12.75">
      <c r="A415" s="321" t="s">
        <v>719</v>
      </c>
      <c r="B415" s="317" t="s">
        <v>865</v>
      </c>
      <c r="C415" s="318">
        <v>100000</v>
      </c>
      <c r="D415" s="318">
        <v>100000</v>
      </c>
      <c r="E415" s="318">
        <v>100000</v>
      </c>
      <c r="F415" s="319">
        <v>100</v>
      </c>
      <c r="G415" s="318">
        <v>20000</v>
      </c>
    </row>
    <row r="416" spans="1:7" s="316" customFormat="1" ht="12.75">
      <c r="A416" s="322" t="s">
        <v>995</v>
      </c>
      <c r="B416" s="317" t="s">
        <v>996</v>
      </c>
      <c r="C416" s="318">
        <v>100000</v>
      </c>
      <c r="D416" s="318">
        <v>100000</v>
      </c>
      <c r="E416" s="318">
        <v>100000</v>
      </c>
      <c r="F416" s="319">
        <v>100</v>
      </c>
      <c r="G416" s="318">
        <v>20000</v>
      </c>
    </row>
    <row r="417" spans="1:7" ht="38.25">
      <c r="A417" s="323" t="s">
        <v>997</v>
      </c>
      <c r="B417" s="317" t="s">
        <v>998</v>
      </c>
      <c r="C417" s="318">
        <v>100000</v>
      </c>
      <c r="D417" s="318">
        <v>100000</v>
      </c>
      <c r="E417" s="318">
        <v>100000</v>
      </c>
      <c r="F417" s="319">
        <v>100</v>
      </c>
      <c r="G417" s="318">
        <v>20000</v>
      </c>
    </row>
    <row r="418" spans="1:7" ht="38.25">
      <c r="A418" s="332" t="s">
        <v>999</v>
      </c>
      <c r="B418" s="317" t="s">
        <v>1000</v>
      </c>
      <c r="C418" s="318">
        <v>100000</v>
      </c>
      <c r="D418" s="318">
        <v>100000</v>
      </c>
      <c r="E418" s="318">
        <v>100000</v>
      </c>
      <c r="F418" s="319">
        <v>100</v>
      </c>
      <c r="G418" s="318">
        <v>20000</v>
      </c>
    </row>
    <row r="419" spans="1:7" ht="12.75">
      <c r="A419" s="320" t="s">
        <v>873</v>
      </c>
      <c r="B419" s="317" t="s">
        <v>874</v>
      </c>
      <c r="C419" s="318">
        <v>374249516</v>
      </c>
      <c r="D419" s="318">
        <v>260163153</v>
      </c>
      <c r="E419" s="318">
        <v>260163153</v>
      </c>
      <c r="F419" s="319">
        <v>69.515962447</v>
      </c>
      <c r="G419" s="318">
        <v>55196812</v>
      </c>
    </row>
    <row r="420" spans="1:7" ht="25.5">
      <c r="A420" s="321" t="s">
        <v>875</v>
      </c>
      <c r="B420" s="317" t="s">
        <v>876</v>
      </c>
      <c r="C420" s="318">
        <v>367289840</v>
      </c>
      <c r="D420" s="318">
        <v>257704940</v>
      </c>
      <c r="E420" s="318">
        <v>257704940</v>
      </c>
      <c r="F420" s="319">
        <v>70.163917412</v>
      </c>
      <c r="G420" s="318">
        <v>55428523</v>
      </c>
    </row>
    <row r="421" spans="1:7" ht="25.5">
      <c r="A421" s="321" t="s">
        <v>1019</v>
      </c>
      <c r="B421" s="317" t="s">
        <v>1020</v>
      </c>
      <c r="C421" s="318">
        <v>6959676</v>
      </c>
      <c r="D421" s="318">
        <v>2458213</v>
      </c>
      <c r="E421" s="318">
        <v>2458213</v>
      </c>
      <c r="F421" s="319">
        <v>35.320796543</v>
      </c>
      <c r="G421" s="318">
        <v>-231711</v>
      </c>
    </row>
    <row r="422" spans="1:7" ht="12.75">
      <c r="A422" s="311" t="s">
        <v>988</v>
      </c>
      <c r="B422" s="311" t="s">
        <v>989</v>
      </c>
      <c r="C422" s="312">
        <v>381610564</v>
      </c>
      <c r="D422" s="312">
        <v>265454810</v>
      </c>
      <c r="E422" s="312">
        <v>264622135.44</v>
      </c>
      <c r="F422" s="315">
        <v>69.343503667</v>
      </c>
      <c r="G422" s="312">
        <v>57145487.5</v>
      </c>
    </row>
    <row r="423" spans="1:7" ht="12.75">
      <c r="A423" s="320" t="s">
        <v>878</v>
      </c>
      <c r="B423" s="317" t="s">
        <v>879</v>
      </c>
      <c r="C423" s="318">
        <v>378508529</v>
      </c>
      <c r="D423" s="318">
        <v>263971513</v>
      </c>
      <c r="E423" s="318">
        <v>263163255.95</v>
      </c>
      <c r="F423" s="319">
        <v>69.52637412</v>
      </c>
      <c r="G423" s="318">
        <v>56988374.93</v>
      </c>
    </row>
    <row r="424" spans="1:7" ht="12.75">
      <c r="A424" s="321" t="s">
        <v>880</v>
      </c>
      <c r="B424" s="317" t="s">
        <v>881</v>
      </c>
      <c r="C424" s="318">
        <v>44800666</v>
      </c>
      <c r="D424" s="318">
        <v>26564580</v>
      </c>
      <c r="E424" s="318">
        <v>26177022.49</v>
      </c>
      <c r="F424" s="319">
        <v>58.429985148</v>
      </c>
      <c r="G424" s="318">
        <v>3312017.03</v>
      </c>
    </row>
    <row r="425" spans="1:7" ht="12.75">
      <c r="A425" s="322" t="s">
        <v>882</v>
      </c>
      <c r="B425" s="317" t="s">
        <v>883</v>
      </c>
      <c r="C425" s="318">
        <v>28105887</v>
      </c>
      <c r="D425" s="318">
        <v>17191354</v>
      </c>
      <c r="E425" s="318">
        <v>17066964.88</v>
      </c>
      <c r="F425" s="319">
        <v>60.723808076</v>
      </c>
      <c r="G425" s="318">
        <v>1948713.78</v>
      </c>
    </row>
    <row r="426" spans="1:7" ht="12.75">
      <c r="A426" s="323" t="s">
        <v>884</v>
      </c>
      <c r="B426" s="317" t="s">
        <v>885</v>
      </c>
      <c r="C426" s="318">
        <v>21903180</v>
      </c>
      <c r="D426" s="318">
        <v>13675420</v>
      </c>
      <c r="E426" s="318">
        <v>13620810.73</v>
      </c>
      <c r="F426" s="319">
        <v>62.186452972</v>
      </c>
      <c r="G426" s="318">
        <v>1535937.24</v>
      </c>
    </row>
    <row r="427" spans="1:7" ht="12.75">
      <c r="A427" s="322" t="s">
        <v>888</v>
      </c>
      <c r="B427" s="317" t="s">
        <v>889</v>
      </c>
      <c r="C427" s="318">
        <v>16694779</v>
      </c>
      <c r="D427" s="318">
        <v>9373226</v>
      </c>
      <c r="E427" s="318">
        <v>9110057.61</v>
      </c>
      <c r="F427" s="319">
        <v>54.56830312</v>
      </c>
      <c r="G427" s="318">
        <v>1363303.25</v>
      </c>
    </row>
    <row r="428" spans="1:7" s="316" customFormat="1" ht="12.75">
      <c r="A428" s="321" t="s">
        <v>908</v>
      </c>
      <c r="B428" s="317" t="s">
        <v>909</v>
      </c>
      <c r="C428" s="318">
        <v>292901225</v>
      </c>
      <c r="D428" s="318">
        <v>215911079</v>
      </c>
      <c r="E428" s="318">
        <v>215759974.49</v>
      </c>
      <c r="F428" s="319">
        <v>73.663049545</v>
      </c>
      <c r="G428" s="318">
        <v>50574786.31</v>
      </c>
    </row>
    <row r="429" spans="1:7" ht="12.75">
      <c r="A429" s="322" t="s">
        <v>910</v>
      </c>
      <c r="B429" s="317" t="s">
        <v>911</v>
      </c>
      <c r="C429" s="318">
        <v>292901225</v>
      </c>
      <c r="D429" s="318">
        <v>215911079</v>
      </c>
      <c r="E429" s="318">
        <v>215759974.49</v>
      </c>
      <c r="F429" s="319">
        <v>73.663049545</v>
      </c>
      <c r="G429" s="318">
        <v>50574786.31</v>
      </c>
    </row>
    <row r="430" spans="1:7" ht="25.5">
      <c r="A430" s="321" t="s">
        <v>928</v>
      </c>
      <c r="B430" s="317" t="s">
        <v>929</v>
      </c>
      <c r="C430" s="318">
        <v>242510</v>
      </c>
      <c r="D430" s="318">
        <v>61210</v>
      </c>
      <c r="E430" s="318">
        <v>61209.39</v>
      </c>
      <c r="F430" s="319">
        <v>25.239944745</v>
      </c>
      <c r="G430" s="318">
        <v>0</v>
      </c>
    </row>
    <row r="431" spans="1:7" ht="12.75">
      <c r="A431" s="322" t="s">
        <v>932</v>
      </c>
      <c r="B431" s="317" t="s">
        <v>933</v>
      </c>
      <c r="C431" s="318">
        <v>242510</v>
      </c>
      <c r="D431" s="318">
        <v>61210</v>
      </c>
      <c r="E431" s="318">
        <v>61209.39</v>
      </c>
      <c r="F431" s="319">
        <v>25.239944745</v>
      </c>
      <c r="G431" s="318">
        <v>0</v>
      </c>
    </row>
    <row r="432" spans="1:7" ht="12.75">
      <c r="A432" s="321" t="s">
        <v>934</v>
      </c>
      <c r="B432" s="317" t="s">
        <v>935</v>
      </c>
      <c r="C432" s="318">
        <v>40564128</v>
      </c>
      <c r="D432" s="318">
        <v>21434644</v>
      </c>
      <c r="E432" s="318">
        <v>21165049.58</v>
      </c>
      <c r="F432" s="319">
        <v>52.176764603</v>
      </c>
      <c r="G432" s="318">
        <v>3101571.59</v>
      </c>
    </row>
    <row r="433" spans="1:7" ht="12.75">
      <c r="A433" s="322" t="s">
        <v>936</v>
      </c>
      <c r="B433" s="317" t="s">
        <v>937</v>
      </c>
      <c r="C433" s="318">
        <v>86693</v>
      </c>
      <c r="D433" s="318">
        <v>63953</v>
      </c>
      <c r="E433" s="318">
        <v>63952.34</v>
      </c>
      <c r="F433" s="319">
        <v>73.768747188</v>
      </c>
      <c r="G433" s="318">
        <v>63952.34</v>
      </c>
    </row>
    <row r="434" spans="1:7" ht="25.5">
      <c r="A434" s="323" t="s">
        <v>1007</v>
      </c>
      <c r="B434" s="317" t="s">
        <v>1008</v>
      </c>
      <c r="C434" s="318">
        <v>86693</v>
      </c>
      <c r="D434" s="318">
        <v>63953</v>
      </c>
      <c r="E434" s="318">
        <v>63952.34</v>
      </c>
      <c r="F434" s="319">
        <v>73.768747188</v>
      </c>
      <c r="G434" s="318">
        <v>63952.34</v>
      </c>
    </row>
    <row r="435" spans="1:7" ht="38.25">
      <c r="A435" s="332" t="s">
        <v>1009</v>
      </c>
      <c r="B435" s="317" t="s">
        <v>1010</v>
      </c>
      <c r="C435" s="318">
        <v>86693</v>
      </c>
      <c r="D435" s="318">
        <v>63953</v>
      </c>
      <c r="E435" s="318">
        <v>63952.34</v>
      </c>
      <c r="F435" s="319">
        <v>73.768747188</v>
      </c>
      <c r="G435" s="318">
        <v>63952.34</v>
      </c>
    </row>
    <row r="436" spans="1:7" ht="38.25">
      <c r="A436" s="322" t="s">
        <v>942</v>
      </c>
      <c r="B436" s="317" t="s">
        <v>943</v>
      </c>
      <c r="C436" s="318">
        <v>33810148</v>
      </c>
      <c r="D436" s="318">
        <v>19100920</v>
      </c>
      <c r="E436" s="318">
        <v>18875441.55</v>
      </c>
      <c r="F436" s="319">
        <v>55.827740092</v>
      </c>
      <c r="G436" s="318">
        <v>2854179.07</v>
      </c>
    </row>
    <row r="437" spans="1:7" ht="12.75">
      <c r="A437" s="322" t="s">
        <v>1021</v>
      </c>
      <c r="B437" s="317" t="s">
        <v>1022</v>
      </c>
      <c r="C437" s="318">
        <v>6667287</v>
      </c>
      <c r="D437" s="318">
        <v>2269771</v>
      </c>
      <c r="E437" s="318">
        <v>2225655.69</v>
      </c>
      <c r="F437" s="319">
        <v>33.38172918</v>
      </c>
      <c r="G437" s="318">
        <v>183440.18</v>
      </c>
    </row>
    <row r="438" spans="1:7" ht="38.25">
      <c r="A438" s="323" t="s">
        <v>1023</v>
      </c>
      <c r="B438" s="317" t="s">
        <v>1024</v>
      </c>
      <c r="C438" s="318">
        <v>6667287</v>
      </c>
      <c r="D438" s="318">
        <v>2269771</v>
      </c>
      <c r="E438" s="318">
        <v>2225655.69</v>
      </c>
      <c r="F438" s="319">
        <v>33.38172918</v>
      </c>
      <c r="G438" s="318">
        <v>183440.18</v>
      </c>
    </row>
    <row r="439" spans="1:7" ht="12.75">
      <c r="A439" s="320" t="s">
        <v>944</v>
      </c>
      <c r="B439" s="317" t="s">
        <v>945</v>
      </c>
      <c r="C439" s="318">
        <v>3102035</v>
      </c>
      <c r="D439" s="318">
        <v>1483297</v>
      </c>
      <c r="E439" s="318">
        <v>1458879.49</v>
      </c>
      <c r="F439" s="319">
        <v>47.029755951</v>
      </c>
      <c r="G439" s="318">
        <v>157112.57</v>
      </c>
    </row>
    <row r="440" spans="1:7" ht="12.75">
      <c r="A440" s="321" t="s">
        <v>946</v>
      </c>
      <c r="B440" s="317" t="s">
        <v>947</v>
      </c>
      <c r="C440" s="318">
        <v>2564514</v>
      </c>
      <c r="D440" s="318">
        <v>1216276</v>
      </c>
      <c r="E440" s="318">
        <v>1191881.12</v>
      </c>
      <c r="F440" s="319">
        <v>46.475906156</v>
      </c>
      <c r="G440" s="318">
        <v>96911.57</v>
      </c>
    </row>
    <row r="441" spans="1:7" ht="25.5">
      <c r="A441" s="321" t="s">
        <v>952</v>
      </c>
      <c r="B441" s="317" t="s">
        <v>953</v>
      </c>
      <c r="C441" s="318">
        <v>537521</v>
      </c>
      <c r="D441" s="318">
        <v>267021</v>
      </c>
      <c r="E441" s="318">
        <v>266998.37</v>
      </c>
      <c r="F441" s="319">
        <v>49.672174669</v>
      </c>
      <c r="G441" s="318">
        <v>60201</v>
      </c>
    </row>
    <row r="442" spans="1:7" ht="25.5">
      <c r="A442" s="322" t="s">
        <v>1030</v>
      </c>
      <c r="B442" s="317" t="s">
        <v>1031</v>
      </c>
      <c r="C442" s="318">
        <v>537521</v>
      </c>
      <c r="D442" s="318">
        <v>267021</v>
      </c>
      <c r="E442" s="318">
        <v>266998.37</v>
      </c>
      <c r="F442" s="319">
        <v>49.672174669</v>
      </c>
      <c r="G442" s="318">
        <v>60201</v>
      </c>
    </row>
    <row r="443" spans="1:7" ht="12.75">
      <c r="A443" s="311"/>
      <c r="B443" s="311" t="s">
        <v>533</v>
      </c>
      <c r="C443" s="312">
        <v>1640256</v>
      </c>
      <c r="D443" s="312">
        <v>-23671</v>
      </c>
      <c r="E443" s="312">
        <v>-450349.009999961</v>
      </c>
      <c r="F443" s="315">
        <v>-27.45601967</v>
      </c>
      <c r="G443" s="312">
        <v>-1469854.51999998</v>
      </c>
    </row>
    <row r="444" spans="1:7" ht="12.75">
      <c r="A444" s="311" t="s">
        <v>992</v>
      </c>
      <c r="B444" s="311" t="s">
        <v>534</v>
      </c>
      <c r="C444" s="312">
        <v>-1640256</v>
      </c>
      <c r="D444" s="312">
        <v>23671</v>
      </c>
      <c r="E444" s="312">
        <v>450349.009999961</v>
      </c>
      <c r="F444" s="315">
        <v>-27.45601967</v>
      </c>
      <c r="G444" s="312">
        <v>1469854.51999998</v>
      </c>
    </row>
    <row r="445" spans="1:7" ht="12.75">
      <c r="A445" s="320" t="s">
        <v>960</v>
      </c>
      <c r="B445" s="317" t="s">
        <v>597</v>
      </c>
      <c r="C445" s="318">
        <v>-1640256</v>
      </c>
      <c r="D445" s="318">
        <v>23671</v>
      </c>
      <c r="E445" s="318">
        <v>450349.009999961</v>
      </c>
      <c r="F445" s="319">
        <v>-27.45601967</v>
      </c>
      <c r="G445" s="318">
        <v>1469854.51999998</v>
      </c>
    </row>
    <row r="446" spans="1:7" ht="38.25">
      <c r="A446" s="321" t="s">
        <v>961</v>
      </c>
      <c r="B446" s="317" t="s">
        <v>598</v>
      </c>
      <c r="C446" s="318">
        <v>-1640256</v>
      </c>
      <c r="D446" s="318">
        <v>23671</v>
      </c>
      <c r="E446" s="318">
        <v>-2000980.22</v>
      </c>
      <c r="F446" s="319">
        <v>121.991946379</v>
      </c>
      <c r="G446" s="318">
        <v>-15861.46</v>
      </c>
    </row>
    <row r="447" spans="1:7" ht="12.75">
      <c r="A447" s="311" t="s">
        <v>1043</v>
      </c>
      <c r="B447" s="311" t="s">
        <v>1044</v>
      </c>
      <c r="C447" s="312"/>
      <c r="D447" s="312"/>
      <c r="E447" s="312"/>
      <c r="F447" s="315"/>
      <c r="G447" s="312"/>
    </row>
    <row r="448" spans="1:7" ht="12.75">
      <c r="A448" s="311" t="s">
        <v>859</v>
      </c>
      <c r="B448" s="311" t="s">
        <v>860</v>
      </c>
      <c r="C448" s="312">
        <v>267503811</v>
      </c>
      <c r="D448" s="312">
        <v>155752888</v>
      </c>
      <c r="E448" s="312">
        <v>161210819.3</v>
      </c>
      <c r="F448" s="315">
        <v>60.264868264</v>
      </c>
      <c r="G448" s="312">
        <v>18284320.73</v>
      </c>
    </row>
    <row r="449" spans="1:7" s="316" customFormat="1" ht="25.5">
      <c r="A449" s="320" t="s">
        <v>861</v>
      </c>
      <c r="B449" s="317" t="s">
        <v>577</v>
      </c>
      <c r="C449" s="318">
        <v>1127153</v>
      </c>
      <c r="D449" s="318">
        <v>645500</v>
      </c>
      <c r="E449" s="318">
        <v>864609.41</v>
      </c>
      <c r="F449" s="319">
        <v>76.70736892</v>
      </c>
      <c r="G449" s="318">
        <v>81536.76</v>
      </c>
    </row>
    <row r="450" spans="1:7" s="316" customFormat="1" ht="12.75">
      <c r="A450" s="320" t="s">
        <v>862</v>
      </c>
      <c r="B450" s="317" t="s">
        <v>863</v>
      </c>
      <c r="C450" s="318">
        <v>61403206</v>
      </c>
      <c r="D450" s="318">
        <v>18857734</v>
      </c>
      <c r="E450" s="318">
        <v>24096555.89</v>
      </c>
      <c r="F450" s="319">
        <v>39.243155952</v>
      </c>
      <c r="G450" s="318">
        <v>2893075.97</v>
      </c>
    </row>
    <row r="451" spans="1:7" ht="25.5">
      <c r="A451" s="321" t="s">
        <v>1015</v>
      </c>
      <c r="B451" s="317" t="s">
        <v>1016</v>
      </c>
      <c r="C451" s="318">
        <v>9640524</v>
      </c>
      <c r="D451" s="318">
        <v>0</v>
      </c>
      <c r="E451" s="318">
        <v>2813011.66</v>
      </c>
      <c r="F451" s="319">
        <v>29.179032799</v>
      </c>
      <c r="G451" s="318">
        <v>2813011.66</v>
      </c>
    </row>
    <row r="452" spans="1:7" ht="12.75">
      <c r="A452" s="320" t="s">
        <v>873</v>
      </c>
      <c r="B452" s="317" t="s">
        <v>874</v>
      </c>
      <c r="C452" s="318">
        <v>204973452</v>
      </c>
      <c r="D452" s="318">
        <v>136249654</v>
      </c>
      <c r="E452" s="318">
        <v>136249654</v>
      </c>
      <c r="F452" s="319">
        <v>66.471854121</v>
      </c>
      <c r="G452" s="318">
        <v>15309708</v>
      </c>
    </row>
    <row r="453" spans="1:7" s="316" customFormat="1" ht="25.5">
      <c r="A453" s="321" t="s">
        <v>875</v>
      </c>
      <c r="B453" s="317" t="s">
        <v>876</v>
      </c>
      <c r="C453" s="318">
        <v>204973452</v>
      </c>
      <c r="D453" s="318">
        <v>136249654</v>
      </c>
      <c r="E453" s="318">
        <v>136249654</v>
      </c>
      <c r="F453" s="319">
        <v>66.471854121</v>
      </c>
      <c r="G453" s="318">
        <v>15309708</v>
      </c>
    </row>
    <row r="454" spans="1:7" s="316" customFormat="1" ht="12.75">
      <c r="A454" s="311" t="s">
        <v>988</v>
      </c>
      <c r="B454" s="311" t="s">
        <v>989</v>
      </c>
      <c r="C454" s="312">
        <v>275702584</v>
      </c>
      <c r="D454" s="312">
        <v>161614942</v>
      </c>
      <c r="E454" s="312">
        <v>159936459.34</v>
      </c>
      <c r="F454" s="315">
        <v>58.010504298</v>
      </c>
      <c r="G454" s="312">
        <v>20343839.21</v>
      </c>
    </row>
    <row r="455" spans="1:7" ht="12.75">
      <c r="A455" s="320" t="s">
        <v>878</v>
      </c>
      <c r="B455" s="317" t="s">
        <v>879</v>
      </c>
      <c r="C455" s="318">
        <v>202116249</v>
      </c>
      <c r="D455" s="318">
        <v>128113752</v>
      </c>
      <c r="E455" s="318">
        <v>126466351.01</v>
      </c>
      <c r="F455" s="319">
        <v>62.571095415</v>
      </c>
      <c r="G455" s="318">
        <v>16566451.4</v>
      </c>
    </row>
    <row r="456" spans="1:7" ht="12.75">
      <c r="A456" s="321" t="s">
        <v>880</v>
      </c>
      <c r="B456" s="317" t="s">
        <v>881</v>
      </c>
      <c r="C456" s="318">
        <v>60630116</v>
      </c>
      <c r="D456" s="318">
        <v>44998223</v>
      </c>
      <c r="E456" s="318">
        <v>44211286.46</v>
      </c>
      <c r="F456" s="319">
        <v>72.919679817</v>
      </c>
      <c r="G456" s="318">
        <v>4007644.82</v>
      </c>
    </row>
    <row r="457" spans="1:7" ht="12.75">
      <c r="A457" s="322" t="s">
        <v>882</v>
      </c>
      <c r="B457" s="317" t="s">
        <v>883</v>
      </c>
      <c r="C457" s="318">
        <v>2207260</v>
      </c>
      <c r="D457" s="318">
        <v>1561381</v>
      </c>
      <c r="E457" s="318">
        <v>1466440.2</v>
      </c>
      <c r="F457" s="319">
        <v>66.437130198</v>
      </c>
      <c r="G457" s="318">
        <v>163033.97</v>
      </c>
    </row>
    <row r="458" spans="1:7" ht="12.75">
      <c r="A458" s="323" t="s">
        <v>884</v>
      </c>
      <c r="B458" s="317" t="s">
        <v>885</v>
      </c>
      <c r="C458" s="318">
        <v>1729046</v>
      </c>
      <c r="D458" s="318">
        <v>1226588</v>
      </c>
      <c r="E458" s="318">
        <v>1171143.67</v>
      </c>
      <c r="F458" s="319">
        <v>67.733517211</v>
      </c>
      <c r="G458" s="318">
        <v>130319.53</v>
      </c>
    </row>
    <row r="459" spans="1:7" ht="12.75">
      <c r="A459" s="322" t="s">
        <v>888</v>
      </c>
      <c r="B459" s="317" t="s">
        <v>889</v>
      </c>
      <c r="C459" s="318">
        <v>58422856</v>
      </c>
      <c r="D459" s="318">
        <v>43436842</v>
      </c>
      <c r="E459" s="318">
        <v>42744846.26</v>
      </c>
      <c r="F459" s="319">
        <v>73.16459548</v>
      </c>
      <c r="G459" s="318">
        <v>3844610.85</v>
      </c>
    </row>
    <row r="460" spans="1:7" s="316" customFormat="1" ht="12.75">
      <c r="A460" s="321" t="s">
        <v>902</v>
      </c>
      <c r="B460" s="317" t="s">
        <v>1027</v>
      </c>
      <c r="C460" s="318">
        <v>155000</v>
      </c>
      <c r="D460" s="318">
        <v>135000</v>
      </c>
      <c r="E460" s="318">
        <v>99156.17</v>
      </c>
      <c r="F460" s="319">
        <v>63.971722581</v>
      </c>
      <c r="G460" s="318">
        <v>4136.28</v>
      </c>
    </row>
    <row r="461" spans="1:7" ht="12.75">
      <c r="A461" s="321" t="s">
        <v>908</v>
      </c>
      <c r="B461" s="317" t="s">
        <v>909</v>
      </c>
      <c r="C461" s="318">
        <v>100256945</v>
      </c>
      <c r="D461" s="318">
        <v>53319135</v>
      </c>
      <c r="E461" s="318">
        <v>53274979.79</v>
      </c>
      <c r="F461" s="319">
        <v>53.138443217</v>
      </c>
      <c r="G461" s="318">
        <v>8736760.76</v>
      </c>
    </row>
    <row r="462" spans="1:7" ht="12.75">
      <c r="A462" s="322" t="s">
        <v>910</v>
      </c>
      <c r="B462" s="317" t="s">
        <v>911</v>
      </c>
      <c r="C462" s="318">
        <v>100256945</v>
      </c>
      <c r="D462" s="318">
        <v>53319135</v>
      </c>
      <c r="E462" s="318">
        <v>53274979.79</v>
      </c>
      <c r="F462" s="319">
        <v>53.138443217</v>
      </c>
      <c r="G462" s="318">
        <v>8736760.76</v>
      </c>
    </row>
    <row r="463" spans="1:7" ht="25.5">
      <c r="A463" s="321" t="s">
        <v>928</v>
      </c>
      <c r="B463" s="317" t="s">
        <v>929</v>
      </c>
      <c r="C463" s="318">
        <v>209570</v>
      </c>
      <c r="D463" s="318">
        <v>120320</v>
      </c>
      <c r="E463" s="318">
        <v>112734.93</v>
      </c>
      <c r="F463" s="319">
        <v>53.79344849</v>
      </c>
      <c r="G463" s="318">
        <v>0</v>
      </c>
    </row>
    <row r="464" spans="1:7" ht="12.75">
      <c r="A464" s="322" t="s">
        <v>932</v>
      </c>
      <c r="B464" s="317" t="s">
        <v>933</v>
      </c>
      <c r="C464" s="318">
        <v>209570</v>
      </c>
      <c r="D464" s="318">
        <v>120320</v>
      </c>
      <c r="E464" s="318">
        <v>112734.93</v>
      </c>
      <c r="F464" s="319">
        <v>53.79344849</v>
      </c>
      <c r="G464" s="318">
        <v>0</v>
      </c>
    </row>
    <row r="465" spans="1:7" ht="12.75">
      <c r="A465" s="321" t="s">
        <v>934</v>
      </c>
      <c r="B465" s="317" t="s">
        <v>935</v>
      </c>
      <c r="C465" s="318">
        <v>40864618</v>
      </c>
      <c r="D465" s="318">
        <v>29541074</v>
      </c>
      <c r="E465" s="318">
        <v>28768193.66</v>
      </c>
      <c r="F465" s="319">
        <v>70.398782781</v>
      </c>
      <c r="G465" s="318">
        <v>3817909.54</v>
      </c>
    </row>
    <row r="466" spans="1:7" ht="25.5">
      <c r="A466" s="322" t="s">
        <v>940</v>
      </c>
      <c r="B466" s="317" t="s">
        <v>941</v>
      </c>
      <c r="C466" s="318">
        <v>27274566</v>
      </c>
      <c r="D466" s="318">
        <v>19443056</v>
      </c>
      <c r="E466" s="318">
        <v>18750199.62</v>
      </c>
      <c r="F466" s="319">
        <v>68.746097078</v>
      </c>
      <c r="G466" s="318">
        <v>2723190.5</v>
      </c>
    </row>
    <row r="467" spans="1:7" ht="38.25">
      <c r="A467" s="322" t="s">
        <v>942</v>
      </c>
      <c r="B467" s="317" t="s">
        <v>943</v>
      </c>
      <c r="C467" s="318">
        <v>13590052</v>
      </c>
      <c r="D467" s="318">
        <v>10098018</v>
      </c>
      <c r="E467" s="318">
        <v>10017994.04</v>
      </c>
      <c r="F467" s="319">
        <v>73.715641706</v>
      </c>
      <c r="G467" s="318">
        <v>1094719.04</v>
      </c>
    </row>
    <row r="468" spans="1:7" ht="12.75">
      <c r="A468" s="320" t="s">
        <v>944</v>
      </c>
      <c r="B468" s="317" t="s">
        <v>945</v>
      </c>
      <c r="C468" s="318">
        <v>73586335</v>
      </c>
      <c r="D468" s="318">
        <v>33501190</v>
      </c>
      <c r="E468" s="318">
        <v>33470108.33</v>
      </c>
      <c r="F468" s="319">
        <v>45.484135512</v>
      </c>
      <c r="G468" s="318">
        <v>3777387.81</v>
      </c>
    </row>
    <row r="469" spans="1:7" ht="12.75">
      <c r="A469" s="321" t="s">
        <v>946</v>
      </c>
      <c r="B469" s="317" t="s">
        <v>947</v>
      </c>
      <c r="C469" s="318">
        <v>49817182</v>
      </c>
      <c r="D469" s="318">
        <v>26071720</v>
      </c>
      <c r="E469" s="318">
        <v>26040644.71</v>
      </c>
      <c r="F469" s="319">
        <v>52.272416192</v>
      </c>
      <c r="G469" s="318">
        <v>2722481.54</v>
      </c>
    </row>
    <row r="470" spans="1:7" ht="25.5">
      <c r="A470" s="321" t="s">
        <v>952</v>
      </c>
      <c r="B470" s="317" t="s">
        <v>953</v>
      </c>
      <c r="C470" s="318">
        <v>23769153</v>
      </c>
      <c r="D470" s="318">
        <v>7429470</v>
      </c>
      <c r="E470" s="318">
        <v>7429463.62</v>
      </c>
      <c r="F470" s="319">
        <v>31.256745329</v>
      </c>
      <c r="G470" s="318">
        <v>1054906.27</v>
      </c>
    </row>
    <row r="471" spans="1:7" ht="25.5">
      <c r="A471" s="322" t="s">
        <v>958</v>
      </c>
      <c r="B471" s="317" t="s">
        <v>959</v>
      </c>
      <c r="C471" s="318">
        <v>14128629</v>
      </c>
      <c r="D471" s="318">
        <v>7429470</v>
      </c>
      <c r="E471" s="318">
        <v>7429463.62</v>
      </c>
      <c r="F471" s="319">
        <v>52.584462512</v>
      </c>
      <c r="G471" s="318">
        <v>1054906.27</v>
      </c>
    </row>
    <row r="472" spans="1:7" ht="25.5">
      <c r="A472" s="322" t="s">
        <v>1030</v>
      </c>
      <c r="B472" s="317" t="s">
        <v>1031</v>
      </c>
      <c r="C472" s="318">
        <v>9640524</v>
      </c>
      <c r="D472" s="318">
        <v>0</v>
      </c>
      <c r="E472" s="318">
        <v>0</v>
      </c>
      <c r="F472" s="319">
        <v>0</v>
      </c>
      <c r="G472" s="318">
        <v>0</v>
      </c>
    </row>
    <row r="473" spans="1:7" ht="12.75">
      <c r="A473" s="311"/>
      <c r="B473" s="311" t="s">
        <v>533</v>
      </c>
      <c r="C473" s="312">
        <v>-8198773</v>
      </c>
      <c r="D473" s="312">
        <v>-5862054</v>
      </c>
      <c r="E473" s="312">
        <v>1274359.9600001</v>
      </c>
      <c r="F473" s="315">
        <v>-15.543300931</v>
      </c>
      <c r="G473" s="312">
        <v>-2059518.47999999</v>
      </c>
    </row>
    <row r="474" spans="1:7" ht="12.75">
      <c r="A474" s="311" t="s">
        <v>992</v>
      </c>
      <c r="B474" s="311" t="s">
        <v>534</v>
      </c>
      <c r="C474" s="312">
        <v>8198773</v>
      </c>
      <c r="D474" s="312">
        <v>5862054</v>
      </c>
      <c r="E474" s="312">
        <v>-1274359.9600001</v>
      </c>
      <c r="F474" s="315">
        <v>-15.543300931</v>
      </c>
      <c r="G474" s="312">
        <v>2059518.47999999</v>
      </c>
    </row>
    <row r="475" spans="1:7" ht="12.75">
      <c r="A475" s="320" t="s">
        <v>960</v>
      </c>
      <c r="B475" s="317" t="s">
        <v>597</v>
      </c>
      <c r="C475" s="318">
        <v>8198773</v>
      </c>
      <c r="D475" s="318">
        <v>5862054</v>
      </c>
      <c r="E475" s="318">
        <v>-1274359.9600001</v>
      </c>
      <c r="F475" s="319">
        <v>-15.543300931</v>
      </c>
      <c r="G475" s="318">
        <v>2059518.47999999</v>
      </c>
    </row>
    <row r="476" spans="1:7" ht="38.25">
      <c r="A476" s="321" t="s">
        <v>961</v>
      </c>
      <c r="B476" s="317" t="s">
        <v>598</v>
      </c>
      <c r="C476" s="318">
        <v>400000</v>
      </c>
      <c r="D476" s="318">
        <v>205880</v>
      </c>
      <c r="E476" s="318">
        <v>-400000</v>
      </c>
      <c r="F476" s="319">
        <v>-100</v>
      </c>
      <c r="G476" s="318">
        <v>0</v>
      </c>
    </row>
    <row r="477" spans="1:7" ht="25.5">
      <c r="A477" s="321" t="s">
        <v>962</v>
      </c>
      <c r="B477" s="317" t="s">
        <v>599</v>
      </c>
      <c r="C477" s="318">
        <v>7798773</v>
      </c>
      <c r="D477" s="318">
        <v>5656174</v>
      </c>
      <c r="E477" s="318">
        <v>-7833593.03</v>
      </c>
      <c r="F477" s="319">
        <v>-100.446480876</v>
      </c>
      <c r="G477" s="318">
        <v>0</v>
      </c>
    </row>
    <row r="478" spans="1:7" ht="12.75">
      <c r="A478" s="311" t="s">
        <v>1045</v>
      </c>
      <c r="B478" s="311" t="s">
        <v>1046</v>
      </c>
      <c r="C478" s="312"/>
      <c r="D478" s="312"/>
      <c r="E478" s="312"/>
      <c r="F478" s="315"/>
      <c r="G478" s="312"/>
    </row>
    <row r="479" spans="1:7" s="316" customFormat="1" ht="12.75">
      <c r="A479" s="311" t="s">
        <v>859</v>
      </c>
      <c r="B479" s="311" t="s">
        <v>860</v>
      </c>
      <c r="C479" s="312">
        <v>271962904</v>
      </c>
      <c r="D479" s="312">
        <v>190786482</v>
      </c>
      <c r="E479" s="312">
        <v>190817433.45</v>
      </c>
      <c r="F479" s="315">
        <v>70.16303718</v>
      </c>
      <c r="G479" s="312">
        <v>22114414.36</v>
      </c>
    </row>
    <row r="480" spans="1:7" s="316" customFormat="1" ht="25.5">
      <c r="A480" s="320" t="s">
        <v>861</v>
      </c>
      <c r="B480" s="317" t="s">
        <v>577</v>
      </c>
      <c r="C480" s="318">
        <v>6862774</v>
      </c>
      <c r="D480" s="318">
        <v>4903624</v>
      </c>
      <c r="E480" s="318">
        <v>4907289.00000001</v>
      </c>
      <c r="F480" s="319">
        <v>71.505910001</v>
      </c>
      <c r="G480" s="318">
        <v>550404.36</v>
      </c>
    </row>
    <row r="481" spans="1:7" ht="12.75">
      <c r="A481" s="320" t="s">
        <v>862</v>
      </c>
      <c r="B481" s="317" t="s">
        <v>863</v>
      </c>
      <c r="C481" s="318">
        <v>27472</v>
      </c>
      <c r="D481" s="318">
        <v>15063</v>
      </c>
      <c r="E481" s="318">
        <v>27472</v>
      </c>
      <c r="F481" s="319">
        <v>100</v>
      </c>
      <c r="G481" s="318">
        <v>0</v>
      </c>
    </row>
    <row r="482" spans="1:7" ht="12.75">
      <c r="A482" s="320" t="s">
        <v>864</v>
      </c>
      <c r="B482" s="317" t="s">
        <v>579</v>
      </c>
      <c r="C482" s="318">
        <v>100719</v>
      </c>
      <c r="D482" s="318">
        <v>59351</v>
      </c>
      <c r="E482" s="318">
        <v>74228.45</v>
      </c>
      <c r="F482" s="319">
        <v>73.698557372</v>
      </c>
      <c r="G482" s="318">
        <v>31290</v>
      </c>
    </row>
    <row r="483" spans="1:7" ht="12.75">
      <c r="A483" s="321" t="s">
        <v>719</v>
      </c>
      <c r="B483" s="317" t="s">
        <v>865</v>
      </c>
      <c r="C483" s="318">
        <v>100719</v>
      </c>
      <c r="D483" s="318">
        <v>59351</v>
      </c>
      <c r="E483" s="318">
        <v>74228.45</v>
      </c>
      <c r="F483" s="319">
        <v>73.698557372</v>
      </c>
      <c r="G483" s="318">
        <v>31290</v>
      </c>
    </row>
    <row r="484" spans="1:7" s="316" customFormat="1" ht="12.75">
      <c r="A484" s="322" t="s">
        <v>995</v>
      </c>
      <c r="B484" s="317" t="s">
        <v>996</v>
      </c>
      <c r="C484" s="318">
        <v>100719</v>
      </c>
      <c r="D484" s="318">
        <v>59351</v>
      </c>
      <c r="E484" s="318">
        <v>74228.45</v>
      </c>
      <c r="F484" s="319">
        <v>73.698557372</v>
      </c>
      <c r="G484" s="318">
        <v>31290</v>
      </c>
    </row>
    <row r="485" spans="1:7" s="316" customFormat="1" ht="38.25">
      <c r="A485" s="323" t="s">
        <v>997</v>
      </c>
      <c r="B485" s="317" t="s">
        <v>998</v>
      </c>
      <c r="C485" s="318">
        <v>100719</v>
      </c>
      <c r="D485" s="318">
        <v>59351</v>
      </c>
      <c r="E485" s="318">
        <v>74228.45</v>
      </c>
      <c r="F485" s="319">
        <v>73.698557372</v>
      </c>
      <c r="G485" s="318">
        <v>31290</v>
      </c>
    </row>
    <row r="486" spans="1:7" ht="38.25">
      <c r="A486" s="332" t="s">
        <v>999</v>
      </c>
      <c r="B486" s="317" t="s">
        <v>1000</v>
      </c>
      <c r="C486" s="318">
        <v>78416</v>
      </c>
      <c r="D486" s="318">
        <v>57888</v>
      </c>
      <c r="E486" s="318">
        <v>55952</v>
      </c>
      <c r="F486" s="319">
        <v>71.352785146</v>
      </c>
      <c r="G486" s="318">
        <v>31290</v>
      </c>
    </row>
    <row r="487" spans="1:7" ht="38.25">
      <c r="A487" s="332" t="s">
        <v>1017</v>
      </c>
      <c r="B487" s="317" t="s">
        <v>1018</v>
      </c>
      <c r="C487" s="318">
        <v>22303</v>
      </c>
      <c r="D487" s="318">
        <v>1463</v>
      </c>
      <c r="E487" s="318">
        <v>18276.45</v>
      </c>
      <c r="F487" s="319">
        <v>81.946150742</v>
      </c>
      <c r="G487" s="318">
        <v>0</v>
      </c>
    </row>
    <row r="488" spans="1:7" ht="12.75">
      <c r="A488" s="320" t="s">
        <v>873</v>
      </c>
      <c r="B488" s="317" t="s">
        <v>874</v>
      </c>
      <c r="C488" s="318">
        <v>264971939</v>
      </c>
      <c r="D488" s="318">
        <v>185808444</v>
      </c>
      <c r="E488" s="318">
        <v>185808444</v>
      </c>
      <c r="F488" s="319">
        <v>70.123819413</v>
      </c>
      <c r="G488" s="318">
        <v>21532720</v>
      </c>
    </row>
    <row r="489" spans="1:7" ht="25.5">
      <c r="A489" s="321" t="s">
        <v>875</v>
      </c>
      <c r="B489" s="317" t="s">
        <v>876</v>
      </c>
      <c r="C489" s="318">
        <v>221914868</v>
      </c>
      <c r="D489" s="318">
        <v>158286595</v>
      </c>
      <c r="E489" s="318">
        <v>158286595</v>
      </c>
      <c r="F489" s="319">
        <v>71.327620554</v>
      </c>
      <c r="G489" s="318">
        <v>18895825</v>
      </c>
    </row>
    <row r="490" spans="1:7" ht="25.5">
      <c r="A490" s="321" t="s">
        <v>1019</v>
      </c>
      <c r="B490" s="317" t="s">
        <v>1020</v>
      </c>
      <c r="C490" s="318">
        <v>43057071</v>
      </c>
      <c r="D490" s="318">
        <v>27521849</v>
      </c>
      <c r="E490" s="318">
        <v>27521849</v>
      </c>
      <c r="F490" s="319">
        <v>63.919464006</v>
      </c>
      <c r="G490" s="318">
        <v>2636895</v>
      </c>
    </row>
    <row r="491" spans="1:7" ht="12.75">
      <c r="A491" s="311" t="s">
        <v>988</v>
      </c>
      <c r="B491" s="311" t="s">
        <v>989</v>
      </c>
      <c r="C491" s="312">
        <v>271983127</v>
      </c>
      <c r="D491" s="312">
        <v>190806490</v>
      </c>
      <c r="E491" s="312">
        <v>190565080.1</v>
      </c>
      <c r="F491" s="315">
        <v>70.065037564</v>
      </c>
      <c r="G491" s="312">
        <v>22217627.91</v>
      </c>
    </row>
    <row r="492" spans="1:7" ht="12.75">
      <c r="A492" s="320" t="s">
        <v>878</v>
      </c>
      <c r="B492" s="317" t="s">
        <v>879</v>
      </c>
      <c r="C492" s="318">
        <v>268081122</v>
      </c>
      <c r="D492" s="318">
        <v>188828420</v>
      </c>
      <c r="E492" s="318">
        <v>188589712.89</v>
      </c>
      <c r="F492" s="319">
        <v>70.348001934</v>
      </c>
      <c r="G492" s="318">
        <v>21915613.45</v>
      </c>
    </row>
    <row r="493" spans="1:7" ht="12.75">
      <c r="A493" s="321" t="s">
        <v>880</v>
      </c>
      <c r="B493" s="317" t="s">
        <v>881</v>
      </c>
      <c r="C493" s="318">
        <v>65271362</v>
      </c>
      <c r="D493" s="318">
        <v>44190762</v>
      </c>
      <c r="E493" s="318">
        <v>44142719.0199999</v>
      </c>
      <c r="F493" s="319">
        <v>67.62953563</v>
      </c>
      <c r="G493" s="318">
        <v>5908835.31</v>
      </c>
    </row>
    <row r="494" spans="1:7" ht="12.75">
      <c r="A494" s="322" t="s">
        <v>882</v>
      </c>
      <c r="B494" s="317" t="s">
        <v>883</v>
      </c>
      <c r="C494" s="318">
        <v>23722624</v>
      </c>
      <c r="D494" s="318">
        <v>16935809</v>
      </c>
      <c r="E494" s="318">
        <v>16910484.49</v>
      </c>
      <c r="F494" s="319">
        <v>71.284207388</v>
      </c>
      <c r="G494" s="318">
        <v>2026270.34</v>
      </c>
    </row>
    <row r="495" spans="1:7" ht="12.75">
      <c r="A495" s="323" t="s">
        <v>884</v>
      </c>
      <c r="B495" s="317" t="s">
        <v>885</v>
      </c>
      <c r="C495" s="318">
        <v>18852919</v>
      </c>
      <c r="D495" s="318">
        <v>13502178</v>
      </c>
      <c r="E495" s="318">
        <v>13479294.68</v>
      </c>
      <c r="F495" s="319">
        <v>71.497122965</v>
      </c>
      <c r="G495" s="318">
        <v>1623278.78</v>
      </c>
    </row>
    <row r="496" spans="1:7" ht="12.75">
      <c r="A496" s="322" t="s">
        <v>888</v>
      </c>
      <c r="B496" s="317" t="s">
        <v>889</v>
      </c>
      <c r="C496" s="318">
        <v>41548738</v>
      </c>
      <c r="D496" s="318">
        <v>27254953</v>
      </c>
      <c r="E496" s="318">
        <v>27232234.5300001</v>
      </c>
      <c r="F496" s="319">
        <v>65.542868065</v>
      </c>
      <c r="G496" s="318">
        <v>3882564.97</v>
      </c>
    </row>
    <row r="497" spans="1:7" s="316" customFormat="1" ht="12.75">
      <c r="A497" s="321" t="s">
        <v>902</v>
      </c>
      <c r="B497" s="317" t="s">
        <v>1027</v>
      </c>
      <c r="C497" s="318">
        <v>1055</v>
      </c>
      <c r="D497" s="318">
        <v>1055</v>
      </c>
      <c r="E497" s="318">
        <v>679.48</v>
      </c>
      <c r="F497" s="319">
        <v>64.405687204</v>
      </c>
      <c r="G497" s="318">
        <v>0</v>
      </c>
    </row>
    <row r="498" spans="1:7" ht="12.75">
      <c r="A498" s="321" t="s">
        <v>908</v>
      </c>
      <c r="B498" s="317" t="s">
        <v>909</v>
      </c>
      <c r="C498" s="318">
        <v>105032372</v>
      </c>
      <c r="D498" s="318">
        <v>77180187</v>
      </c>
      <c r="E498" s="318">
        <v>77023067.7</v>
      </c>
      <c r="F498" s="319">
        <v>73.332693753</v>
      </c>
      <c r="G498" s="318">
        <v>8316115.09</v>
      </c>
    </row>
    <row r="499" spans="1:7" ht="12.75">
      <c r="A499" s="322" t="s">
        <v>910</v>
      </c>
      <c r="B499" s="317" t="s">
        <v>911</v>
      </c>
      <c r="C499" s="318">
        <v>7652904</v>
      </c>
      <c r="D499" s="318">
        <v>5354102</v>
      </c>
      <c r="E499" s="318">
        <v>5353953.22</v>
      </c>
      <c r="F499" s="319">
        <v>69.959759328</v>
      </c>
      <c r="G499" s="318">
        <v>650402.53</v>
      </c>
    </row>
    <row r="500" spans="1:7" ht="12.75">
      <c r="A500" s="322" t="s">
        <v>922</v>
      </c>
      <c r="B500" s="317" t="s">
        <v>923</v>
      </c>
      <c r="C500" s="318">
        <v>97379468</v>
      </c>
      <c r="D500" s="318">
        <v>71826085</v>
      </c>
      <c r="E500" s="318">
        <v>71669114.4799999</v>
      </c>
      <c r="F500" s="319">
        <v>73.597767529</v>
      </c>
      <c r="G500" s="318">
        <v>7665712.56</v>
      </c>
    </row>
    <row r="501" spans="1:7" ht="25.5">
      <c r="A501" s="321" t="s">
        <v>928</v>
      </c>
      <c r="B501" s="317" t="s">
        <v>929</v>
      </c>
      <c r="C501" s="318">
        <v>5463</v>
      </c>
      <c r="D501" s="318">
        <v>5463</v>
      </c>
      <c r="E501" s="318">
        <v>3706.13</v>
      </c>
      <c r="F501" s="319">
        <v>67.840563793</v>
      </c>
      <c r="G501" s="318">
        <v>0</v>
      </c>
    </row>
    <row r="502" spans="1:7" ht="12.75">
      <c r="A502" s="322" t="s">
        <v>932</v>
      </c>
      <c r="B502" s="317" t="s">
        <v>933</v>
      </c>
      <c r="C502" s="318">
        <v>5463</v>
      </c>
      <c r="D502" s="318">
        <v>5463</v>
      </c>
      <c r="E502" s="318">
        <v>3706.13</v>
      </c>
      <c r="F502" s="319">
        <v>67.840563793</v>
      </c>
      <c r="G502" s="318">
        <v>0</v>
      </c>
    </row>
    <row r="503" spans="1:7" ht="12.75">
      <c r="A503" s="321" t="s">
        <v>934</v>
      </c>
      <c r="B503" s="317" t="s">
        <v>935</v>
      </c>
      <c r="C503" s="318">
        <v>97770870</v>
      </c>
      <c r="D503" s="318">
        <v>67450953</v>
      </c>
      <c r="E503" s="318">
        <v>67419540.56</v>
      </c>
      <c r="F503" s="319">
        <v>68.956674478</v>
      </c>
      <c r="G503" s="318">
        <v>7690663.05</v>
      </c>
    </row>
    <row r="504" spans="1:7" ht="12.75">
      <c r="A504" s="322" t="s">
        <v>936</v>
      </c>
      <c r="B504" s="317" t="s">
        <v>937</v>
      </c>
      <c r="C504" s="318">
        <v>17411105</v>
      </c>
      <c r="D504" s="318">
        <v>12420439</v>
      </c>
      <c r="E504" s="318">
        <v>12420439</v>
      </c>
      <c r="F504" s="319">
        <v>71.336305191</v>
      </c>
      <c r="G504" s="318">
        <v>1265939</v>
      </c>
    </row>
    <row r="505" spans="1:7" ht="25.5">
      <c r="A505" s="323" t="s">
        <v>938</v>
      </c>
      <c r="B505" s="317" t="s">
        <v>939</v>
      </c>
      <c r="C505" s="318">
        <v>17411105</v>
      </c>
      <c r="D505" s="318">
        <v>12420439</v>
      </c>
      <c r="E505" s="318">
        <v>12420439</v>
      </c>
      <c r="F505" s="319">
        <v>71.336305191</v>
      </c>
      <c r="G505" s="318">
        <v>1265939</v>
      </c>
    </row>
    <row r="506" spans="1:7" ht="25.5">
      <c r="A506" s="322" t="s">
        <v>940</v>
      </c>
      <c r="B506" s="317" t="s">
        <v>941</v>
      </c>
      <c r="C506" s="318">
        <v>36469723</v>
      </c>
      <c r="D506" s="318">
        <v>26963731</v>
      </c>
      <c r="E506" s="318">
        <v>26963262.97</v>
      </c>
      <c r="F506" s="319">
        <v>73.933281506</v>
      </c>
      <c r="G506" s="318">
        <v>3725466.3</v>
      </c>
    </row>
    <row r="507" spans="1:7" ht="38.25">
      <c r="A507" s="322" t="s">
        <v>942</v>
      </c>
      <c r="B507" s="317" t="s">
        <v>943</v>
      </c>
      <c r="C507" s="318">
        <v>832971</v>
      </c>
      <c r="D507" s="318">
        <v>544934</v>
      </c>
      <c r="E507" s="318">
        <v>544932.59</v>
      </c>
      <c r="F507" s="319">
        <v>65.420355571</v>
      </c>
      <c r="G507" s="318">
        <v>64400.05</v>
      </c>
    </row>
    <row r="508" spans="1:7" ht="12.75">
      <c r="A508" s="322" t="s">
        <v>1021</v>
      </c>
      <c r="B508" s="317" t="s">
        <v>1022</v>
      </c>
      <c r="C508" s="318">
        <v>43057071</v>
      </c>
      <c r="D508" s="318">
        <v>27521849</v>
      </c>
      <c r="E508" s="318">
        <v>27490906</v>
      </c>
      <c r="F508" s="319">
        <v>63.847598923</v>
      </c>
      <c r="G508" s="318">
        <v>2634857.7</v>
      </c>
    </row>
    <row r="509" spans="1:7" ht="38.25">
      <c r="A509" s="323" t="s">
        <v>1023</v>
      </c>
      <c r="B509" s="317" t="s">
        <v>1024</v>
      </c>
      <c r="C509" s="318">
        <v>43057071</v>
      </c>
      <c r="D509" s="318">
        <v>27521849</v>
      </c>
      <c r="E509" s="318">
        <v>27490906</v>
      </c>
      <c r="F509" s="319">
        <v>63.847598923</v>
      </c>
      <c r="G509" s="318">
        <v>2634857.7</v>
      </c>
    </row>
    <row r="510" spans="1:7" ht="12.75">
      <c r="A510" s="320" t="s">
        <v>944</v>
      </c>
      <c r="B510" s="317" t="s">
        <v>945</v>
      </c>
      <c r="C510" s="318">
        <v>3902005</v>
      </c>
      <c r="D510" s="318">
        <v>1978070</v>
      </c>
      <c r="E510" s="318">
        <v>1975367.21</v>
      </c>
      <c r="F510" s="319">
        <v>50.62441514</v>
      </c>
      <c r="G510" s="318">
        <v>302014.46</v>
      </c>
    </row>
    <row r="511" spans="1:7" ht="12.75">
      <c r="A511" s="321" t="s">
        <v>946</v>
      </c>
      <c r="B511" s="317" t="s">
        <v>947</v>
      </c>
      <c r="C511" s="318">
        <v>3902005</v>
      </c>
      <c r="D511" s="318">
        <v>1978070</v>
      </c>
      <c r="E511" s="318">
        <v>1975367.21</v>
      </c>
      <c r="F511" s="319">
        <v>50.62441514</v>
      </c>
      <c r="G511" s="318">
        <v>302014.46</v>
      </c>
    </row>
    <row r="512" spans="1:7" ht="12.75">
      <c r="A512" s="311"/>
      <c r="B512" s="311" t="s">
        <v>533</v>
      </c>
      <c r="C512" s="312">
        <v>-20223</v>
      </c>
      <c r="D512" s="312">
        <v>-20008</v>
      </c>
      <c r="E512" s="312">
        <v>252353.349999994</v>
      </c>
      <c r="F512" s="315">
        <v>-1247.853186965</v>
      </c>
      <c r="G512" s="312">
        <v>-103213.550000004</v>
      </c>
    </row>
    <row r="513" spans="1:7" ht="12.75">
      <c r="A513" s="311" t="s">
        <v>992</v>
      </c>
      <c r="B513" s="311" t="s">
        <v>534</v>
      </c>
      <c r="C513" s="312">
        <v>20223</v>
      </c>
      <c r="D513" s="312">
        <v>20008</v>
      </c>
      <c r="E513" s="312">
        <v>-252353.349999994</v>
      </c>
      <c r="F513" s="315">
        <v>-1247.853186965</v>
      </c>
      <c r="G513" s="312">
        <v>103213.550000004</v>
      </c>
    </row>
    <row r="514" spans="1:7" ht="12.75">
      <c r="A514" s="320" t="s">
        <v>960</v>
      </c>
      <c r="B514" s="317" t="s">
        <v>597</v>
      </c>
      <c r="C514" s="318">
        <v>20223</v>
      </c>
      <c r="D514" s="318">
        <v>20008</v>
      </c>
      <c r="E514" s="318">
        <v>-252353.349999994</v>
      </c>
      <c r="F514" s="319">
        <v>-1247.853186965</v>
      </c>
      <c r="G514" s="318">
        <v>103213.550000004</v>
      </c>
    </row>
    <row r="515" spans="1:7" ht="38.25">
      <c r="A515" s="321" t="s">
        <v>961</v>
      </c>
      <c r="B515" s="317" t="s">
        <v>598</v>
      </c>
      <c r="C515" s="318">
        <v>17751</v>
      </c>
      <c r="D515" s="318">
        <v>17536</v>
      </c>
      <c r="E515" s="318">
        <v>-17748.27</v>
      </c>
      <c r="F515" s="319">
        <v>-99.984620585</v>
      </c>
      <c r="G515" s="318">
        <v>0</v>
      </c>
    </row>
    <row r="516" spans="1:7" ht="25.5">
      <c r="A516" s="321" t="s">
        <v>962</v>
      </c>
      <c r="B516" s="317" t="s">
        <v>599</v>
      </c>
      <c r="C516" s="318">
        <v>2472</v>
      </c>
      <c r="D516" s="318">
        <v>2472</v>
      </c>
      <c r="E516" s="318">
        <v>-2470.82</v>
      </c>
      <c r="F516" s="319">
        <v>-99.952265372</v>
      </c>
      <c r="G516" s="318">
        <v>-1267.56</v>
      </c>
    </row>
    <row r="517" spans="1:7" ht="12.75">
      <c r="A517" s="311" t="s">
        <v>1047</v>
      </c>
      <c r="B517" s="311" t="s">
        <v>1048</v>
      </c>
      <c r="C517" s="312"/>
      <c r="D517" s="312"/>
      <c r="E517" s="312"/>
      <c r="F517" s="315"/>
      <c r="G517" s="312"/>
    </row>
    <row r="518" spans="1:7" s="316" customFormat="1" ht="12.75">
      <c r="A518" s="311" t="s">
        <v>859</v>
      </c>
      <c r="B518" s="311" t="s">
        <v>860</v>
      </c>
      <c r="C518" s="312">
        <v>101449744</v>
      </c>
      <c r="D518" s="312">
        <v>67048885</v>
      </c>
      <c r="E518" s="312">
        <v>64357251.71</v>
      </c>
      <c r="F518" s="315">
        <v>63.437569355</v>
      </c>
      <c r="G518" s="312">
        <v>6960531.51</v>
      </c>
    </row>
    <row r="519" spans="1:7" s="316" customFormat="1" ht="25.5">
      <c r="A519" s="320" t="s">
        <v>861</v>
      </c>
      <c r="B519" s="317" t="s">
        <v>577</v>
      </c>
      <c r="C519" s="318">
        <v>14386180</v>
      </c>
      <c r="D519" s="318">
        <v>9782872</v>
      </c>
      <c r="E519" s="318">
        <v>7094997.57000001</v>
      </c>
      <c r="F519" s="319">
        <v>49.318148181</v>
      </c>
      <c r="G519" s="318">
        <v>799546.6</v>
      </c>
    </row>
    <row r="520" spans="1:7" ht="12.75">
      <c r="A520" s="320" t="s">
        <v>862</v>
      </c>
      <c r="B520" s="317" t="s">
        <v>863</v>
      </c>
      <c r="C520" s="318">
        <v>1780979</v>
      </c>
      <c r="D520" s="318">
        <v>98688</v>
      </c>
      <c r="E520" s="318">
        <v>92904.22</v>
      </c>
      <c r="F520" s="319">
        <v>5.216469144</v>
      </c>
      <c r="G520" s="318">
        <v>1367.91</v>
      </c>
    </row>
    <row r="521" spans="1:7" ht="25.5">
      <c r="A521" s="321" t="s">
        <v>1015</v>
      </c>
      <c r="B521" s="317" t="s">
        <v>1016</v>
      </c>
      <c r="C521" s="318">
        <v>791804</v>
      </c>
      <c r="D521" s="318">
        <v>14092</v>
      </c>
      <c r="E521" s="318">
        <v>0</v>
      </c>
      <c r="F521" s="319">
        <v>0</v>
      </c>
      <c r="G521" s="318">
        <v>0</v>
      </c>
    </row>
    <row r="522" spans="1:7" ht="12.75">
      <c r="A522" s="320" t="s">
        <v>864</v>
      </c>
      <c r="B522" s="317" t="s">
        <v>579</v>
      </c>
      <c r="C522" s="318">
        <v>965295</v>
      </c>
      <c r="D522" s="318">
        <v>962939</v>
      </c>
      <c r="E522" s="318">
        <v>964963.92</v>
      </c>
      <c r="F522" s="319">
        <v>99.965701677</v>
      </c>
      <c r="G522" s="318">
        <v>0</v>
      </c>
    </row>
    <row r="523" spans="1:7" s="316" customFormat="1" ht="12.75">
      <c r="A523" s="321" t="s">
        <v>719</v>
      </c>
      <c r="B523" s="317" t="s">
        <v>865</v>
      </c>
      <c r="C523" s="318">
        <v>965295</v>
      </c>
      <c r="D523" s="318">
        <v>962939</v>
      </c>
      <c r="E523" s="318">
        <v>964963.92</v>
      </c>
      <c r="F523" s="319">
        <v>99.965701677</v>
      </c>
      <c r="G523" s="318">
        <v>0</v>
      </c>
    </row>
    <row r="524" spans="1:7" s="316" customFormat="1" ht="12.75">
      <c r="A524" s="322" t="s">
        <v>995</v>
      </c>
      <c r="B524" s="317" t="s">
        <v>996</v>
      </c>
      <c r="C524" s="318">
        <v>965295</v>
      </c>
      <c r="D524" s="318">
        <v>962939</v>
      </c>
      <c r="E524" s="318">
        <v>964963.92</v>
      </c>
      <c r="F524" s="319">
        <v>99.965701677</v>
      </c>
      <c r="G524" s="318">
        <v>0</v>
      </c>
    </row>
    <row r="525" spans="1:7" ht="38.25">
      <c r="A525" s="323" t="s">
        <v>997</v>
      </c>
      <c r="B525" s="317" t="s">
        <v>998</v>
      </c>
      <c r="C525" s="318">
        <v>965295</v>
      </c>
      <c r="D525" s="318">
        <v>962939</v>
      </c>
      <c r="E525" s="318">
        <v>964963.92</v>
      </c>
      <c r="F525" s="319">
        <v>99.965701677</v>
      </c>
      <c r="G525" s="318">
        <v>0</v>
      </c>
    </row>
    <row r="526" spans="1:7" ht="38.25">
      <c r="A526" s="332" t="s">
        <v>1017</v>
      </c>
      <c r="B526" s="317" t="s">
        <v>1018</v>
      </c>
      <c r="C526" s="318">
        <v>965295</v>
      </c>
      <c r="D526" s="318">
        <v>962939</v>
      </c>
      <c r="E526" s="318">
        <v>964963.92</v>
      </c>
      <c r="F526" s="319">
        <v>99.965701677</v>
      </c>
      <c r="G526" s="318">
        <v>0</v>
      </c>
    </row>
    <row r="527" spans="1:7" ht="12.75">
      <c r="A527" s="320" t="s">
        <v>873</v>
      </c>
      <c r="B527" s="317" t="s">
        <v>874</v>
      </c>
      <c r="C527" s="318">
        <v>84317290</v>
      </c>
      <c r="D527" s="318">
        <v>56204386</v>
      </c>
      <c r="E527" s="318">
        <v>56204386</v>
      </c>
      <c r="F527" s="319">
        <v>66.658197862</v>
      </c>
      <c r="G527" s="318">
        <v>6159617</v>
      </c>
    </row>
    <row r="528" spans="1:7" ht="25.5">
      <c r="A528" s="321" t="s">
        <v>875</v>
      </c>
      <c r="B528" s="317" t="s">
        <v>876</v>
      </c>
      <c r="C528" s="318">
        <v>82516790</v>
      </c>
      <c r="D528" s="318">
        <v>55992977</v>
      </c>
      <c r="E528" s="318">
        <v>55992977</v>
      </c>
      <c r="F528" s="319">
        <v>67.856465333</v>
      </c>
      <c r="G528" s="318">
        <v>6147601</v>
      </c>
    </row>
    <row r="529" spans="1:7" ht="25.5">
      <c r="A529" s="321" t="s">
        <v>1019</v>
      </c>
      <c r="B529" s="317" t="s">
        <v>1020</v>
      </c>
      <c r="C529" s="318">
        <v>1800500</v>
      </c>
      <c r="D529" s="318">
        <v>211409</v>
      </c>
      <c r="E529" s="318">
        <v>211409</v>
      </c>
      <c r="F529" s="319">
        <v>11.741682866</v>
      </c>
      <c r="G529" s="318">
        <v>12016</v>
      </c>
    </row>
    <row r="530" spans="1:7" ht="12.75">
      <c r="A530" s="311" t="s">
        <v>988</v>
      </c>
      <c r="B530" s="311" t="s">
        <v>989</v>
      </c>
      <c r="C530" s="312">
        <v>100901501</v>
      </c>
      <c r="D530" s="312">
        <v>67238471</v>
      </c>
      <c r="E530" s="312">
        <v>63912207.2099999</v>
      </c>
      <c r="F530" s="315">
        <v>63.341185787</v>
      </c>
      <c r="G530" s="312">
        <v>7313911.27</v>
      </c>
    </row>
    <row r="531" spans="1:7" ht="12.75">
      <c r="A531" s="320" t="s">
        <v>878</v>
      </c>
      <c r="B531" s="317" t="s">
        <v>879</v>
      </c>
      <c r="C531" s="318">
        <v>96612883</v>
      </c>
      <c r="D531" s="318">
        <v>65984379</v>
      </c>
      <c r="E531" s="318">
        <v>63024252.9799999</v>
      </c>
      <c r="F531" s="319">
        <v>65.233798043</v>
      </c>
      <c r="G531" s="318">
        <v>7063134.53</v>
      </c>
    </row>
    <row r="532" spans="1:7" ht="12.75">
      <c r="A532" s="321" t="s">
        <v>880</v>
      </c>
      <c r="B532" s="317" t="s">
        <v>881</v>
      </c>
      <c r="C532" s="318">
        <v>76647532</v>
      </c>
      <c r="D532" s="318">
        <v>54453468</v>
      </c>
      <c r="E532" s="318">
        <v>52313390.0299999</v>
      </c>
      <c r="F532" s="319">
        <v>68.251891046</v>
      </c>
      <c r="G532" s="318">
        <v>5886192.99</v>
      </c>
    </row>
    <row r="533" spans="1:7" ht="12.75">
      <c r="A533" s="322" t="s">
        <v>882</v>
      </c>
      <c r="B533" s="317" t="s">
        <v>883</v>
      </c>
      <c r="C533" s="318">
        <v>49156835</v>
      </c>
      <c r="D533" s="318">
        <v>35973271</v>
      </c>
      <c r="E533" s="318">
        <v>34998557.57</v>
      </c>
      <c r="F533" s="319">
        <v>71.197744057</v>
      </c>
      <c r="G533" s="318">
        <v>3578957.3</v>
      </c>
    </row>
    <row r="534" spans="1:7" ht="12.75">
      <c r="A534" s="323" t="s">
        <v>884</v>
      </c>
      <c r="B534" s="317" t="s">
        <v>885</v>
      </c>
      <c r="C534" s="318">
        <v>37289488</v>
      </c>
      <c r="D534" s="318">
        <v>27274644</v>
      </c>
      <c r="E534" s="318">
        <v>26593244.88</v>
      </c>
      <c r="F534" s="319">
        <v>71.315661079</v>
      </c>
      <c r="G534" s="318">
        <v>2684011.41</v>
      </c>
    </row>
    <row r="535" spans="1:7" ht="12.75">
      <c r="A535" s="322" t="s">
        <v>888</v>
      </c>
      <c r="B535" s="317" t="s">
        <v>889</v>
      </c>
      <c r="C535" s="318">
        <v>27490697</v>
      </c>
      <c r="D535" s="318">
        <v>18480197</v>
      </c>
      <c r="E535" s="318">
        <v>17314832.46</v>
      </c>
      <c r="F535" s="319">
        <v>62.984334155</v>
      </c>
      <c r="G535" s="318">
        <v>2307235.69</v>
      </c>
    </row>
    <row r="536" spans="1:7" s="316" customFormat="1" ht="12.75">
      <c r="A536" s="321" t="s">
        <v>908</v>
      </c>
      <c r="B536" s="317" t="s">
        <v>909</v>
      </c>
      <c r="C536" s="318">
        <v>17047162</v>
      </c>
      <c r="D536" s="318">
        <v>11134831</v>
      </c>
      <c r="E536" s="318">
        <v>10336469.96</v>
      </c>
      <c r="F536" s="319">
        <v>60.634549962</v>
      </c>
      <c r="G536" s="318">
        <v>1093843.44</v>
      </c>
    </row>
    <row r="537" spans="1:7" ht="12.75">
      <c r="A537" s="322" t="s">
        <v>910</v>
      </c>
      <c r="B537" s="317" t="s">
        <v>911</v>
      </c>
      <c r="C537" s="318">
        <v>5308646</v>
      </c>
      <c r="D537" s="318">
        <v>2511556</v>
      </c>
      <c r="E537" s="318">
        <v>2050453.57</v>
      </c>
      <c r="F537" s="319">
        <v>38.62479378</v>
      </c>
      <c r="G537" s="318">
        <v>194821.07</v>
      </c>
    </row>
    <row r="538" spans="1:7" ht="12.75">
      <c r="A538" s="322" t="s">
        <v>922</v>
      </c>
      <c r="B538" s="317" t="s">
        <v>923</v>
      </c>
      <c r="C538" s="318">
        <v>11738516</v>
      </c>
      <c r="D538" s="318">
        <v>8623275</v>
      </c>
      <c r="E538" s="318">
        <v>8286016.39</v>
      </c>
      <c r="F538" s="319">
        <v>70.588278706</v>
      </c>
      <c r="G538" s="318">
        <v>899022.37</v>
      </c>
    </row>
    <row r="539" spans="1:7" ht="25.5">
      <c r="A539" s="321" t="s">
        <v>928</v>
      </c>
      <c r="B539" s="317" t="s">
        <v>929</v>
      </c>
      <c r="C539" s="318">
        <v>73816</v>
      </c>
      <c r="D539" s="318">
        <v>49422</v>
      </c>
      <c r="E539" s="318">
        <v>49351.77</v>
      </c>
      <c r="F539" s="319">
        <v>66.857822152</v>
      </c>
      <c r="G539" s="318">
        <v>0</v>
      </c>
    </row>
    <row r="540" spans="1:7" ht="12.75">
      <c r="A540" s="322" t="s">
        <v>932</v>
      </c>
      <c r="B540" s="317" t="s">
        <v>933</v>
      </c>
      <c r="C540" s="318">
        <v>73816</v>
      </c>
      <c r="D540" s="318">
        <v>49422</v>
      </c>
      <c r="E540" s="318">
        <v>49351.77</v>
      </c>
      <c r="F540" s="319">
        <v>66.857822152</v>
      </c>
      <c r="G540" s="318">
        <v>0</v>
      </c>
    </row>
    <row r="541" spans="1:7" ht="12.75">
      <c r="A541" s="321" t="s">
        <v>934</v>
      </c>
      <c r="B541" s="317" t="s">
        <v>935</v>
      </c>
      <c r="C541" s="318">
        <v>2844373</v>
      </c>
      <c r="D541" s="318">
        <v>346658</v>
      </c>
      <c r="E541" s="318">
        <v>325041.22</v>
      </c>
      <c r="F541" s="319">
        <v>11.427517418</v>
      </c>
      <c r="G541" s="318">
        <v>83098.1</v>
      </c>
    </row>
    <row r="542" spans="1:7" ht="25.5">
      <c r="A542" s="322" t="s">
        <v>940</v>
      </c>
      <c r="B542" s="317" t="s">
        <v>941</v>
      </c>
      <c r="C542" s="318">
        <v>208340</v>
      </c>
      <c r="D542" s="318">
        <v>80930</v>
      </c>
      <c r="E542" s="318">
        <v>77970.08</v>
      </c>
      <c r="F542" s="319">
        <v>37.424440818</v>
      </c>
      <c r="G542" s="318">
        <v>70936.24</v>
      </c>
    </row>
    <row r="543" spans="1:7" ht="38.25">
      <c r="A543" s="322" t="s">
        <v>942</v>
      </c>
      <c r="B543" s="317" t="s">
        <v>943</v>
      </c>
      <c r="C543" s="318">
        <v>43729</v>
      </c>
      <c r="D543" s="318">
        <v>40227</v>
      </c>
      <c r="E543" s="318">
        <v>39322.45</v>
      </c>
      <c r="F543" s="319">
        <v>89.923048778</v>
      </c>
      <c r="G543" s="318">
        <v>2733.27</v>
      </c>
    </row>
    <row r="544" spans="1:7" ht="12.75">
      <c r="A544" s="322" t="s">
        <v>1021</v>
      </c>
      <c r="B544" s="317" t="s">
        <v>1022</v>
      </c>
      <c r="C544" s="318">
        <v>2592304</v>
      </c>
      <c r="D544" s="318">
        <v>225501</v>
      </c>
      <c r="E544" s="318">
        <v>207748.69</v>
      </c>
      <c r="F544" s="319">
        <v>8.014055836</v>
      </c>
      <c r="G544" s="318">
        <v>9428.59</v>
      </c>
    </row>
    <row r="545" spans="1:7" ht="38.25">
      <c r="A545" s="323" t="s">
        <v>1023</v>
      </c>
      <c r="B545" s="317" t="s">
        <v>1024</v>
      </c>
      <c r="C545" s="318">
        <v>2592304</v>
      </c>
      <c r="D545" s="318">
        <v>225501</v>
      </c>
      <c r="E545" s="318">
        <v>207748.69</v>
      </c>
      <c r="F545" s="319">
        <v>8.014055836</v>
      </c>
      <c r="G545" s="318">
        <v>9428.59</v>
      </c>
    </row>
    <row r="546" spans="1:7" ht="12.75">
      <c r="A546" s="320" t="s">
        <v>944</v>
      </c>
      <c r="B546" s="317" t="s">
        <v>945</v>
      </c>
      <c r="C546" s="318">
        <v>4288618</v>
      </c>
      <c r="D546" s="318">
        <v>1254092</v>
      </c>
      <c r="E546" s="318">
        <v>887954.23</v>
      </c>
      <c r="F546" s="319">
        <v>20.704903771</v>
      </c>
      <c r="G546" s="318">
        <v>250776.74</v>
      </c>
    </row>
    <row r="547" spans="1:7" ht="12.75">
      <c r="A547" s="321" t="s">
        <v>946</v>
      </c>
      <c r="B547" s="317" t="s">
        <v>947</v>
      </c>
      <c r="C547" s="318">
        <v>4288618</v>
      </c>
      <c r="D547" s="318">
        <v>1254092</v>
      </c>
      <c r="E547" s="318">
        <v>887954.23</v>
      </c>
      <c r="F547" s="319">
        <v>20.704903771</v>
      </c>
      <c r="G547" s="318">
        <v>250776.74</v>
      </c>
    </row>
    <row r="548" spans="1:7" ht="12.75">
      <c r="A548" s="311"/>
      <c r="B548" s="311" t="s">
        <v>533</v>
      </c>
      <c r="C548" s="312">
        <v>548243</v>
      </c>
      <c r="D548" s="312">
        <v>-189586</v>
      </c>
      <c r="E548" s="312">
        <v>445044.500000127</v>
      </c>
      <c r="F548" s="315">
        <v>81.17650385</v>
      </c>
      <c r="G548" s="312">
        <v>-353379.760000004</v>
      </c>
    </row>
    <row r="549" spans="1:7" ht="12.75">
      <c r="A549" s="311" t="s">
        <v>992</v>
      </c>
      <c r="B549" s="311" t="s">
        <v>534</v>
      </c>
      <c r="C549" s="312">
        <v>-548243</v>
      </c>
      <c r="D549" s="312">
        <v>189586</v>
      </c>
      <c r="E549" s="312">
        <v>-445044.500000127</v>
      </c>
      <c r="F549" s="315">
        <v>81.17650385</v>
      </c>
      <c r="G549" s="312">
        <v>353379.760000004</v>
      </c>
    </row>
    <row r="550" spans="1:7" ht="12.75">
      <c r="A550" s="320" t="s">
        <v>960</v>
      </c>
      <c r="B550" s="317" t="s">
        <v>597</v>
      </c>
      <c r="C550" s="318">
        <v>-548243</v>
      </c>
      <c r="D550" s="318">
        <v>189586</v>
      </c>
      <c r="E550" s="318">
        <v>-445044.500000127</v>
      </c>
      <c r="F550" s="319">
        <v>81.17650385</v>
      </c>
      <c r="G550" s="318">
        <v>353379.760000004</v>
      </c>
    </row>
    <row r="551" spans="1:7" ht="38.25">
      <c r="A551" s="321" t="s">
        <v>961</v>
      </c>
      <c r="B551" s="317" t="s">
        <v>598</v>
      </c>
      <c r="C551" s="318">
        <v>-1025808</v>
      </c>
      <c r="D551" s="318">
        <v>135969</v>
      </c>
      <c r="E551" s="318">
        <v>-1790817.6</v>
      </c>
      <c r="F551" s="319">
        <v>174.576294979</v>
      </c>
      <c r="G551" s="318">
        <v>-186000</v>
      </c>
    </row>
    <row r="552" spans="1:7" ht="25.5">
      <c r="A552" s="321" t="s">
        <v>962</v>
      </c>
      <c r="B552" s="317" t="s">
        <v>599</v>
      </c>
      <c r="C552" s="318">
        <v>477565</v>
      </c>
      <c r="D552" s="318">
        <v>53617</v>
      </c>
      <c r="E552" s="318">
        <v>-477562.72</v>
      </c>
      <c r="F552" s="319">
        <v>-99.999522578</v>
      </c>
      <c r="G552" s="318">
        <v>0</v>
      </c>
    </row>
    <row r="553" spans="1:7" ht="12.75">
      <c r="A553" s="311" t="s">
        <v>1049</v>
      </c>
      <c r="B553" s="311" t="s">
        <v>1050</v>
      </c>
      <c r="C553" s="312"/>
      <c r="D553" s="312"/>
      <c r="E553" s="312"/>
      <c r="F553" s="315"/>
      <c r="G553" s="312"/>
    </row>
    <row r="554" spans="1:7" s="316" customFormat="1" ht="12.75">
      <c r="A554" s="311" t="s">
        <v>859</v>
      </c>
      <c r="B554" s="311" t="s">
        <v>860</v>
      </c>
      <c r="C554" s="312">
        <v>175766113</v>
      </c>
      <c r="D554" s="312">
        <v>39373867</v>
      </c>
      <c r="E554" s="312">
        <v>38718513.91</v>
      </c>
      <c r="F554" s="315">
        <v>22.028429285</v>
      </c>
      <c r="G554" s="312">
        <v>3094081.15</v>
      </c>
    </row>
    <row r="555" spans="1:7" s="316" customFormat="1" ht="25.5">
      <c r="A555" s="320" t="s">
        <v>861</v>
      </c>
      <c r="B555" s="317" t="s">
        <v>577</v>
      </c>
      <c r="C555" s="318">
        <v>1124183</v>
      </c>
      <c r="D555" s="318">
        <v>838641</v>
      </c>
      <c r="E555" s="318">
        <v>755404.339999999</v>
      </c>
      <c r="F555" s="319">
        <v>67.195851565</v>
      </c>
      <c r="G555" s="318">
        <v>31314.3</v>
      </c>
    </row>
    <row r="556" spans="1:7" ht="12.75">
      <c r="A556" s="320" t="s">
        <v>862</v>
      </c>
      <c r="B556" s="317" t="s">
        <v>863</v>
      </c>
      <c r="C556" s="318">
        <v>38606657</v>
      </c>
      <c r="D556" s="318">
        <v>5870778</v>
      </c>
      <c r="E556" s="318">
        <v>5836642.52</v>
      </c>
      <c r="F556" s="319">
        <v>15.118228237</v>
      </c>
      <c r="G556" s="318">
        <v>2439979.51</v>
      </c>
    </row>
    <row r="557" spans="1:7" ht="25.5">
      <c r="A557" s="321" t="s">
        <v>1015</v>
      </c>
      <c r="B557" s="317" t="s">
        <v>1016</v>
      </c>
      <c r="C557" s="318">
        <v>29311267</v>
      </c>
      <c r="D557" s="318">
        <v>5870778</v>
      </c>
      <c r="E557" s="318">
        <v>5835715</v>
      </c>
      <c r="F557" s="319">
        <v>19.909460072</v>
      </c>
      <c r="G557" s="318">
        <v>2439897.53</v>
      </c>
    </row>
    <row r="558" spans="1:7" ht="12.75">
      <c r="A558" s="320" t="s">
        <v>864</v>
      </c>
      <c r="B558" s="317" t="s">
        <v>579</v>
      </c>
      <c r="C558" s="318">
        <v>1361489</v>
      </c>
      <c r="D558" s="318">
        <v>1319290</v>
      </c>
      <c r="E558" s="318">
        <v>781309.05</v>
      </c>
      <c r="F558" s="319">
        <v>57.386365222</v>
      </c>
      <c r="G558" s="318">
        <v>70650.34</v>
      </c>
    </row>
    <row r="559" spans="1:7" s="316" customFormat="1" ht="12.75">
      <c r="A559" s="321" t="s">
        <v>719</v>
      </c>
      <c r="B559" s="317" t="s">
        <v>865</v>
      </c>
      <c r="C559" s="318">
        <v>1361489</v>
      </c>
      <c r="D559" s="318">
        <v>1319290</v>
      </c>
      <c r="E559" s="318">
        <v>781309.05</v>
      </c>
      <c r="F559" s="319">
        <v>57.386365222</v>
      </c>
      <c r="G559" s="318">
        <v>70650.34</v>
      </c>
    </row>
    <row r="560" spans="1:7" s="316" customFormat="1" ht="12.75">
      <c r="A560" s="322" t="s">
        <v>995</v>
      </c>
      <c r="B560" s="317" t="s">
        <v>996</v>
      </c>
      <c r="C560" s="318">
        <v>1361489</v>
      </c>
      <c r="D560" s="318">
        <v>1319290</v>
      </c>
      <c r="E560" s="318">
        <v>781309.05</v>
      </c>
      <c r="F560" s="319">
        <v>57.386365222</v>
      </c>
      <c r="G560" s="318">
        <v>70650.34</v>
      </c>
    </row>
    <row r="561" spans="1:7" ht="38.25">
      <c r="A561" s="323" t="s">
        <v>997</v>
      </c>
      <c r="B561" s="317" t="s">
        <v>998</v>
      </c>
      <c r="C561" s="318">
        <v>1361489</v>
      </c>
      <c r="D561" s="318">
        <v>1319290</v>
      </c>
      <c r="E561" s="318">
        <v>781309.05</v>
      </c>
      <c r="F561" s="319">
        <v>57.386365222</v>
      </c>
      <c r="G561" s="318">
        <v>70650.34</v>
      </c>
    </row>
    <row r="562" spans="1:7" ht="38.25">
      <c r="A562" s="332" t="s">
        <v>999</v>
      </c>
      <c r="B562" s="317" t="s">
        <v>1000</v>
      </c>
      <c r="C562" s="318">
        <v>143286</v>
      </c>
      <c r="D562" s="318">
        <v>108605</v>
      </c>
      <c r="E562" s="318">
        <v>110838.34</v>
      </c>
      <c r="F562" s="319">
        <v>77.354619432</v>
      </c>
      <c r="G562" s="318">
        <v>70650.34</v>
      </c>
    </row>
    <row r="563" spans="1:7" ht="38.25">
      <c r="A563" s="332" t="s">
        <v>1017</v>
      </c>
      <c r="B563" s="317" t="s">
        <v>1018</v>
      </c>
      <c r="C563" s="318">
        <v>1218203</v>
      </c>
      <c r="D563" s="318">
        <v>1210685</v>
      </c>
      <c r="E563" s="318">
        <v>670470.71</v>
      </c>
      <c r="F563" s="319">
        <v>55.037683375</v>
      </c>
      <c r="G563" s="318">
        <v>0</v>
      </c>
    </row>
    <row r="564" spans="1:7" ht="12.75">
      <c r="A564" s="320" t="s">
        <v>873</v>
      </c>
      <c r="B564" s="317" t="s">
        <v>874</v>
      </c>
      <c r="C564" s="318">
        <v>134673784</v>
      </c>
      <c r="D564" s="318">
        <v>31345158</v>
      </c>
      <c r="E564" s="318">
        <v>31345158</v>
      </c>
      <c r="F564" s="319">
        <v>23.274877314</v>
      </c>
      <c r="G564" s="318">
        <v>552137</v>
      </c>
    </row>
    <row r="565" spans="1:7" ht="25.5">
      <c r="A565" s="321" t="s">
        <v>875</v>
      </c>
      <c r="B565" s="317" t="s">
        <v>876</v>
      </c>
      <c r="C565" s="318">
        <v>132476654</v>
      </c>
      <c r="D565" s="318">
        <v>30688541</v>
      </c>
      <c r="E565" s="318">
        <v>30688541</v>
      </c>
      <c r="F565" s="319">
        <v>23.165244648</v>
      </c>
      <c r="G565" s="318">
        <v>552137</v>
      </c>
    </row>
    <row r="566" spans="1:7" ht="25.5">
      <c r="A566" s="321" t="s">
        <v>1019</v>
      </c>
      <c r="B566" s="317" t="s">
        <v>1020</v>
      </c>
      <c r="C566" s="318">
        <v>2197130</v>
      </c>
      <c r="D566" s="318">
        <v>656617</v>
      </c>
      <c r="E566" s="318">
        <v>656617</v>
      </c>
      <c r="F566" s="319">
        <v>29.885213893</v>
      </c>
      <c r="G566" s="318">
        <v>0</v>
      </c>
    </row>
    <row r="567" spans="1:7" ht="12.75">
      <c r="A567" s="311" t="s">
        <v>988</v>
      </c>
      <c r="B567" s="311" t="s">
        <v>989</v>
      </c>
      <c r="C567" s="312">
        <v>177322721</v>
      </c>
      <c r="D567" s="312">
        <v>40533633</v>
      </c>
      <c r="E567" s="312">
        <v>39234238.72</v>
      </c>
      <c r="F567" s="315">
        <v>22.125894808</v>
      </c>
      <c r="G567" s="312">
        <v>11058716.99</v>
      </c>
    </row>
    <row r="568" spans="1:7" ht="12.75">
      <c r="A568" s="320" t="s">
        <v>878</v>
      </c>
      <c r="B568" s="317" t="s">
        <v>879</v>
      </c>
      <c r="C568" s="318">
        <v>171509395</v>
      </c>
      <c r="D568" s="318">
        <v>38722607</v>
      </c>
      <c r="E568" s="318">
        <v>37438567.35</v>
      </c>
      <c r="F568" s="319">
        <v>21.828872611</v>
      </c>
      <c r="G568" s="318">
        <v>11022206.19</v>
      </c>
    </row>
    <row r="569" spans="1:7" ht="12.75">
      <c r="A569" s="321" t="s">
        <v>880</v>
      </c>
      <c r="B569" s="317" t="s">
        <v>881</v>
      </c>
      <c r="C569" s="318">
        <v>12080857</v>
      </c>
      <c r="D569" s="318">
        <v>7041901</v>
      </c>
      <c r="E569" s="318">
        <v>6650369.21</v>
      </c>
      <c r="F569" s="319">
        <v>55.048819881</v>
      </c>
      <c r="G569" s="318">
        <v>813850.34</v>
      </c>
    </row>
    <row r="570" spans="1:7" ht="12.75">
      <c r="A570" s="322" t="s">
        <v>882</v>
      </c>
      <c r="B570" s="317" t="s">
        <v>883</v>
      </c>
      <c r="C570" s="318">
        <v>6037548</v>
      </c>
      <c r="D570" s="318">
        <v>4476229</v>
      </c>
      <c r="E570" s="318">
        <v>4381094.91</v>
      </c>
      <c r="F570" s="319">
        <v>72.564142099</v>
      </c>
      <c r="G570" s="318">
        <v>476270.22</v>
      </c>
    </row>
    <row r="571" spans="1:7" ht="12.75">
      <c r="A571" s="323" t="s">
        <v>884</v>
      </c>
      <c r="B571" s="317" t="s">
        <v>885</v>
      </c>
      <c r="C571" s="318">
        <v>4789198</v>
      </c>
      <c r="D571" s="318">
        <v>3492113</v>
      </c>
      <c r="E571" s="318">
        <v>3420657.28</v>
      </c>
      <c r="F571" s="319">
        <v>71.424428057</v>
      </c>
      <c r="G571" s="318">
        <v>386729.56</v>
      </c>
    </row>
    <row r="572" spans="1:7" ht="12.75">
      <c r="A572" s="322" t="s">
        <v>888</v>
      </c>
      <c r="B572" s="317" t="s">
        <v>889</v>
      </c>
      <c r="C572" s="318">
        <v>6043309</v>
      </c>
      <c r="D572" s="318">
        <v>2565672</v>
      </c>
      <c r="E572" s="318">
        <v>2269274.3</v>
      </c>
      <c r="F572" s="319">
        <v>37.550194769</v>
      </c>
      <c r="G572" s="318">
        <v>337580.12</v>
      </c>
    </row>
    <row r="573" spans="1:7" s="316" customFormat="1" ht="12.75">
      <c r="A573" s="321" t="s">
        <v>908</v>
      </c>
      <c r="B573" s="317" t="s">
        <v>909</v>
      </c>
      <c r="C573" s="318">
        <v>93902795</v>
      </c>
      <c r="D573" s="318">
        <v>20115608</v>
      </c>
      <c r="E573" s="318">
        <v>19373023.17</v>
      </c>
      <c r="F573" s="319">
        <v>20.630933478</v>
      </c>
      <c r="G573" s="318">
        <v>5379245.23</v>
      </c>
    </row>
    <row r="574" spans="1:7" ht="12.75">
      <c r="A574" s="322" t="s">
        <v>910</v>
      </c>
      <c r="B574" s="317" t="s">
        <v>911</v>
      </c>
      <c r="C574" s="318">
        <v>93842708</v>
      </c>
      <c r="D574" s="318">
        <v>20115608</v>
      </c>
      <c r="E574" s="318">
        <v>19373023.17</v>
      </c>
      <c r="F574" s="319">
        <v>20.644143357</v>
      </c>
      <c r="G574" s="318">
        <v>5379245.23</v>
      </c>
    </row>
    <row r="575" spans="1:7" ht="12.75">
      <c r="A575" s="322" t="s">
        <v>922</v>
      </c>
      <c r="B575" s="317" t="s">
        <v>923</v>
      </c>
      <c r="C575" s="318">
        <v>60087</v>
      </c>
      <c r="D575" s="318">
        <v>0</v>
      </c>
      <c r="E575" s="318">
        <v>0</v>
      </c>
      <c r="F575" s="319">
        <v>0</v>
      </c>
      <c r="G575" s="318">
        <v>0</v>
      </c>
    </row>
    <row r="576" spans="1:7" ht="25.5">
      <c r="A576" s="321" t="s">
        <v>928</v>
      </c>
      <c r="B576" s="317" t="s">
        <v>929</v>
      </c>
      <c r="C576" s="318">
        <v>569298</v>
      </c>
      <c r="D576" s="318">
        <v>469768</v>
      </c>
      <c r="E576" s="318">
        <v>348942.67</v>
      </c>
      <c r="F576" s="319">
        <v>61.293500065</v>
      </c>
      <c r="G576" s="318">
        <v>34324.67</v>
      </c>
    </row>
    <row r="577" spans="1:7" ht="12.75">
      <c r="A577" s="322" t="s">
        <v>932</v>
      </c>
      <c r="B577" s="317" t="s">
        <v>933</v>
      </c>
      <c r="C577" s="318">
        <v>569298</v>
      </c>
      <c r="D577" s="318">
        <v>469768</v>
      </c>
      <c r="E577" s="318">
        <v>348942.67</v>
      </c>
      <c r="F577" s="319">
        <v>61.293500065</v>
      </c>
      <c r="G577" s="318">
        <v>34324.67</v>
      </c>
    </row>
    <row r="578" spans="1:7" ht="12.75">
      <c r="A578" s="321" t="s">
        <v>934</v>
      </c>
      <c r="B578" s="317" t="s">
        <v>935</v>
      </c>
      <c r="C578" s="318">
        <v>64956445</v>
      </c>
      <c r="D578" s="318">
        <v>11095330</v>
      </c>
      <c r="E578" s="318">
        <v>11066232.3</v>
      </c>
      <c r="F578" s="319">
        <v>17.03638846</v>
      </c>
      <c r="G578" s="318">
        <v>4794785.95</v>
      </c>
    </row>
    <row r="579" spans="1:7" ht="38.25">
      <c r="A579" s="322" t="s">
        <v>942</v>
      </c>
      <c r="B579" s="317" t="s">
        <v>943</v>
      </c>
      <c r="C579" s="318">
        <v>35598957</v>
      </c>
      <c r="D579" s="318">
        <v>5240951</v>
      </c>
      <c r="E579" s="318">
        <v>5240920.24</v>
      </c>
      <c r="F579" s="319">
        <v>14.722117392</v>
      </c>
      <c r="G579" s="318">
        <v>1217344.5</v>
      </c>
    </row>
    <row r="580" spans="1:7" ht="12.75">
      <c r="A580" s="322" t="s">
        <v>1021</v>
      </c>
      <c r="B580" s="317" t="s">
        <v>1022</v>
      </c>
      <c r="C580" s="318">
        <v>29357488</v>
      </c>
      <c r="D580" s="318">
        <v>5854379</v>
      </c>
      <c r="E580" s="318">
        <v>5825312.06</v>
      </c>
      <c r="F580" s="319">
        <v>19.842678842</v>
      </c>
      <c r="G580" s="318">
        <v>3577441.45</v>
      </c>
    </row>
    <row r="581" spans="1:7" ht="38.25">
      <c r="A581" s="323" t="s">
        <v>1023</v>
      </c>
      <c r="B581" s="317" t="s">
        <v>1024</v>
      </c>
      <c r="C581" s="318">
        <v>211750</v>
      </c>
      <c r="D581" s="318">
        <v>99605</v>
      </c>
      <c r="E581" s="318">
        <v>70584.75</v>
      </c>
      <c r="F581" s="319">
        <v>33.334002361</v>
      </c>
      <c r="G581" s="318">
        <v>31408.17</v>
      </c>
    </row>
    <row r="582" spans="1:7" ht="63.75">
      <c r="A582" s="323" t="s">
        <v>1051</v>
      </c>
      <c r="B582" s="317" t="s">
        <v>1052</v>
      </c>
      <c r="C582" s="318">
        <v>29145738</v>
      </c>
      <c r="D582" s="318">
        <v>5754774</v>
      </c>
      <c r="E582" s="318">
        <v>5754727.31</v>
      </c>
      <c r="F582" s="319">
        <v>19.744661501</v>
      </c>
      <c r="G582" s="318">
        <v>3546033.28</v>
      </c>
    </row>
    <row r="583" spans="1:7" ht="12.75">
      <c r="A583" s="320" t="s">
        <v>944</v>
      </c>
      <c r="B583" s="317" t="s">
        <v>945</v>
      </c>
      <c r="C583" s="318">
        <v>5813326</v>
      </c>
      <c r="D583" s="318">
        <v>1811026</v>
      </c>
      <c r="E583" s="318">
        <v>1795671.37</v>
      </c>
      <c r="F583" s="319">
        <v>30.888881339</v>
      </c>
      <c r="G583" s="318">
        <v>36510.8</v>
      </c>
    </row>
    <row r="584" spans="1:7" ht="12.75">
      <c r="A584" s="321" t="s">
        <v>946</v>
      </c>
      <c r="B584" s="317" t="s">
        <v>947</v>
      </c>
      <c r="C584" s="318">
        <v>3662417</v>
      </c>
      <c r="D584" s="318">
        <v>1138010</v>
      </c>
      <c r="E584" s="318">
        <v>1130332.14</v>
      </c>
      <c r="F584" s="319">
        <v>30.863010411</v>
      </c>
      <c r="G584" s="318">
        <v>34434.59</v>
      </c>
    </row>
    <row r="585" spans="1:7" ht="25.5">
      <c r="A585" s="321" t="s">
        <v>952</v>
      </c>
      <c r="B585" s="317" t="s">
        <v>953</v>
      </c>
      <c r="C585" s="318">
        <v>2150909</v>
      </c>
      <c r="D585" s="318">
        <v>673016</v>
      </c>
      <c r="E585" s="318">
        <v>665339.23</v>
      </c>
      <c r="F585" s="319">
        <v>30.932932542</v>
      </c>
      <c r="G585" s="318">
        <v>2076.21</v>
      </c>
    </row>
    <row r="586" spans="1:7" ht="25.5">
      <c r="A586" s="322" t="s">
        <v>1030</v>
      </c>
      <c r="B586" s="317" t="s">
        <v>1031</v>
      </c>
      <c r="C586" s="318">
        <v>2150909</v>
      </c>
      <c r="D586" s="318">
        <v>673016</v>
      </c>
      <c r="E586" s="318">
        <v>665339.23</v>
      </c>
      <c r="F586" s="319">
        <v>30.932932542</v>
      </c>
      <c r="G586" s="318">
        <v>2076.21</v>
      </c>
    </row>
    <row r="587" spans="1:7" ht="12.75">
      <c r="A587" s="311"/>
      <c r="B587" s="311" t="s">
        <v>533</v>
      </c>
      <c r="C587" s="312">
        <v>-1556608</v>
      </c>
      <c r="D587" s="312">
        <v>-1159766</v>
      </c>
      <c r="E587" s="312">
        <v>-515724.81000004</v>
      </c>
      <c r="F587" s="315">
        <v>33.13132208</v>
      </c>
      <c r="G587" s="312">
        <v>-7964635.84</v>
      </c>
    </row>
    <row r="588" spans="1:7" ht="12.75">
      <c r="A588" s="311" t="s">
        <v>992</v>
      </c>
      <c r="B588" s="311" t="s">
        <v>534</v>
      </c>
      <c r="C588" s="312">
        <v>1556608</v>
      </c>
      <c r="D588" s="312">
        <v>1159766</v>
      </c>
      <c r="E588" s="312">
        <v>515724.81000004</v>
      </c>
      <c r="F588" s="315">
        <v>33.13132208</v>
      </c>
      <c r="G588" s="312">
        <v>7964635.84</v>
      </c>
    </row>
    <row r="589" spans="1:7" ht="12.75">
      <c r="A589" s="320" t="s">
        <v>960</v>
      </c>
      <c r="B589" s="317" t="s">
        <v>597</v>
      </c>
      <c r="C589" s="318">
        <v>1556608</v>
      </c>
      <c r="D589" s="318">
        <v>1159766</v>
      </c>
      <c r="E589" s="318">
        <v>515724.81000004</v>
      </c>
      <c r="F589" s="319">
        <v>33.13132208</v>
      </c>
      <c r="G589" s="318">
        <v>7964635.84</v>
      </c>
    </row>
    <row r="590" spans="1:7" ht="38.25">
      <c r="A590" s="321" t="s">
        <v>961</v>
      </c>
      <c r="B590" s="317" t="s">
        <v>598</v>
      </c>
      <c r="C590" s="318">
        <v>-323340</v>
      </c>
      <c r="D590" s="318">
        <v>-220676</v>
      </c>
      <c r="E590" s="318">
        <v>0</v>
      </c>
      <c r="F590" s="319">
        <v>0</v>
      </c>
      <c r="G590" s="318">
        <v>0</v>
      </c>
    </row>
    <row r="591" spans="1:7" ht="25.5">
      <c r="A591" s="321" t="s">
        <v>962</v>
      </c>
      <c r="B591" s="317" t="s">
        <v>599</v>
      </c>
      <c r="C591" s="318">
        <v>1879948</v>
      </c>
      <c r="D591" s="318">
        <v>1380442</v>
      </c>
      <c r="E591" s="318">
        <v>-1879946.36</v>
      </c>
      <c r="F591" s="319">
        <v>-99.999912764</v>
      </c>
      <c r="G591" s="318">
        <v>0</v>
      </c>
    </row>
    <row r="592" spans="1:7" ht="12.75">
      <c r="A592" s="311" t="s">
        <v>1053</v>
      </c>
      <c r="B592" s="311" t="s">
        <v>1054</v>
      </c>
      <c r="C592" s="312"/>
      <c r="D592" s="312"/>
      <c r="E592" s="312"/>
      <c r="F592" s="315"/>
      <c r="G592" s="312"/>
    </row>
    <row r="593" spans="1:7" s="316" customFormat="1" ht="12.75">
      <c r="A593" s="311" t="s">
        <v>859</v>
      </c>
      <c r="B593" s="311" t="s">
        <v>860</v>
      </c>
      <c r="C593" s="312">
        <v>84556100</v>
      </c>
      <c r="D593" s="312">
        <v>51122658</v>
      </c>
      <c r="E593" s="312">
        <v>50913435.14</v>
      </c>
      <c r="F593" s="315">
        <v>60.212610492</v>
      </c>
      <c r="G593" s="312">
        <v>4605216.21</v>
      </c>
    </row>
    <row r="594" spans="1:7" s="316" customFormat="1" ht="25.5">
      <c r="A594" s="320" t="s">
        <v>861</v>
      </c>
      <c r="B594" s="317" t="s">
        <v>577</v>
      </c>
      <c r="C594" s="318">
        <v>3693752</v>
      </c>
      <c r="D594" s="318">
        <v>2732492</v>
      </c>
      <c r="E594" s="318">
        <v>2501174.15</v>
      </c>
      <c r="F594" s="319">
        <v>67.713645908</v>
      </c>
      <c r="G594" s="318">
        <v>335786.08</v>
      </c>
    </row>
    <row r="595" spans="1:7" ht="12.75">
      <c r="A595" s="320" t="s">
        <v>862</v>
      </c>
      <c r="B595" s="317" t="s">
        <v>863</v>
      </c>
      <c r="C595" s="318">
        <v>67873</v>
      </c>
      <c r="D595" s="318">
        <v>17684</v>
      </c>
      <c r="E595" s="318">
        <v>25627.65</v>
      </c>
      <c r="F595" s="319">
        <v>37.758239653</v>
      </c>
      <c r="G595" s="318">
        <v>-863.2</v>
      </c>
    </row>
    <row r="596" spans="1:7" ht="12.75">
      <c r="A596" s="320" t="s">
        <v>864</v>
      </c>
      <c r="B596" s="317" t="s">
        <v>579</v>
      </c>
      <c r="C596" s="318">
        <v>452286</v>
      </c>
      <c r="D596" s="318">
        <v>258312</v>
      </c>
      <c r="E596" s="318">
        <v>272463.34</v>
      </c>
      <c r="F596" s="319">
        <v>60.241382665</v>
      </c>
      <c r="G596" s="318">
        <v>28565.33</v>
      </c>
    </row>
    <row r="597" spans="1:7" ht="12.75">
      <c r="A597" s="321" t="s">
        <v>719</v>
      </c>
      <c r="B597" s="317" t="s">
        <v>865</v>
      </c>
      <c r="C597" s="318">
        <v>452286</v>
      </c>
      <c r="D597" s="318">
        <v>258312</v>
      </c>
      <c r="E597" s="318">
        <v>272463.34</v>
      </c>
      <c r="F597" s="319">
        <v>60.241382665</v>
      </c>
      <c r="G597" s="318">
        <v>28565.33</v>
      </c>
    </row>
    <row r="598" spans="1:7" s="316" customFormat="1" ht="12.75">
      <c r="A598" s="322" t="s">
        <v>995</v>
      </c>
      <c r="B598" s="317" t="s">
        <v>996</v>
      </c>
      <c r="C598" s="318">
        <v>452286</v>
      </c>
      <c r="D598" s="318">
        <v>258312</v>
      </c>
      <c r="E598" s="318">
        <v>272463.34</v>
      </c>
      <c r="F598" s="319">
        <v>60.241382665</v>
      </c>
      <c r="G598" s="318">
        <v>28565.33</v>
      </c>
    </row>
    <row r="599" spans="1:7" s="316" customFormat="1" ht="38.25">
      <c r="A599" s="323" t="s">
        <v>997</v>
      </c>
      <c r="B599" s="317" t="s">
        <v>998</v>
      </c>
      <c r="C599" s="318">
        <v>452286</v>
      </c>
      <c r="D599" s="318">
        <v>258312</v>
      </c>
      <c r="E599" s="318">
        <v>272463.34</v>
      </c>
      <c r="F599" s="319">
        <v>60.241382665</v>
      </c>
      <c r="G599" s="318">
        <v>28565.33</v>
      </c>
    </row>
    <row r="600" spans="1:7" ht="38.25">
      <c r="A600" s="332" t="s">
        <v>999</v>
      </c>
      <c r="B600" s="317" t="s">
        <v>1000</v>
      </c>
      <c r="C600" s="318">
        <v>275156</v>
      </c>
      <c r="D600" s="318">
        <v>181106</v>
      </c>
      <c r="E600" s="318">
        <v>178956</v>
      </c>
      <c r="F600" s="319">
        <v>65.038014799</v>
      </c>
      <c r="G600" s="318">
        <v>0</v>
      </c>
    </row>
    <row r="601" spans="1:7" ht="38.25">
      <c r="A601" s="332" t="s">
        <v>1017</v>
      </c>
      <c r="B601" s="317" t="s">
        <v>1018</v>
      </c>
      <c r="C601" s="318">
        <v>177130</v>
      </c>
      <c r="D601" s="318">
        <v>77206</v>
      </c>
      <c r="E601" s="318">
        <v>93507.34</v>
      </c>
      <c r="F601" s="319">
        <v>52.790233162</v>
      </c>
      <c r="G601" s="318">
        <v>28565.33</v>
      </c>
    </row>
    <row r="602" spans="1:7" ht="12.75">
      <c r="A602" s="320" t="s">
        <v>873</v>
      </c>
      <c r="B602" s="317" t="s">
        <v>874</v>
      </c>
      <c r="C602" s="318">
        <v>80342189</v>
      </c>
      <c r="D602" s="318">
        <v>48114170</v>
      </c>
      <c r="E602" s="318">
        <v>48114170</v>
      </c>
      <c r="F602" s="319">
        <v>59.886555991</v>
      </c>
      <c r="G602" s="318">
        <v>4241728</v>
      </c>
    </row>
    <row r="603" spans="1:7" ht="25.5">
      <c r="A603" s="321" t="s">
        <v>875</v>
      </c>
      <c r="B603" s="317" t="s">
        <v>876</v>
      </c>
      <c r="C603" s="318">
        <v>80342189</v>
      </c>
      <c r="D603" s="318">
        <v>48114170</v>
      </c>
      <c r="E603" s="318">
        <v>48114170</v>
      </c>
      <c r="F603" s="319">
        <v>59.886555991</v>
      </c>
      <c r="G603" s="318">
        <v>4241728</v>
      </c>
    </row>
    <row r="604" spans="1:7" ht="12.75">
      <c r="A604" s="311" t="s">
        <v>988</v>
      </c>
      <c r="B604" s="311" t="s">
        <v>989</v>
      </c>
      <c r="C604" s="312">
        <v>84746342</v>
      </c>
      <c r="D604" s="312">
        <v>51274599</v>
      </c>
      <c r="E604" s="312">
        <v>48737036.18</v>
      </c>
      <c r="F604" s="315">
        <v>57.509309582</v>
      </c>
      <c r="G604" s="312">
        <v>5163469.93</v>
      </c>
    </row>
    <row r="605" spans="1:7" ht="12.75">
      <c r="A605" s="320" t="s">
        <v>878</v>
      </c>
      <c r="B605" s="317" t="s">
        <v>879</v>
      </c>
      <c r="C605" s="318">
        <v>56819388</v>
      </c>
      <c r="D605" s="318">
        <v>40766699</v>
      </c>
      <c r="E605" s="318">
        <v>40034661.21</v>
      </c>
      <c r="F605" s="319">
        <v>70.459507959</v>
      </c>
      <c r="G605" s="318">
        <v>4245676.83</v>
      </c>
    </row>
    <row r="606" spans="1:7" ht="12.75">
      <c r="A606" s="321" t="s">
        <v>880</v>
      </c>
      <c r="B606" s="317" t="s">
        <v>881</v>
      </c>
      <c r="C606" s="318">
        <v>27964773</v>
      </c>
      <c r="D606" s="318">
        <v>18440260</v>
      </c>
      <c r="E606" s="318">
        <v>17826373.55</v>
      </c>
      <c r="F606" s="319">
        <v>63.745818892</v>
      </c>
      <c r="G606" s="318">
        <v>2032155.85</v>
      </c>
    </row>
    <row r="607" spans="1:7" ht="12.75">
      <c r="A607" s="322" t="s">
        <v>882</v>
      </c>
      <c r="B607" s="317" t="s">
        <v>883</v>
      </c>
      <c r="C607" s="318">
        <v>17653642</v>
      </c>
      <c r="D607" s="318">
        <v>12894811</v>
      </c>
      <c r="E607" s="318">
        <v>12666279.32</v>
      </c>
      <c r="F607" s="319">
        <v>71.748817156</v>
      </c>
      <c r="G607" s="318">
        <v>1202749.54</v>
      </c>
    </row>
    <row r="608" spans="1:7" ht="12.75">
      <c r="A608" s="323" t="s">
        <v>884</v>
      </c>
      <c r="B608" s="317" t="s">
        <v>885</v>
      </c>
      <c r="C608" s="318">
        <v>14215578</v>
      </c>
      <c r="D608" s="318">
        <v>10404568</v>
      </c>
      <c r="E608" s="318">
        <v>10253416.42</v>
      </c>
      <c r="F608" s="319">
        <v>72.12803039</v>
      </c>
      <c r="G608" s="318">
        <v>966553.02</v>
      </c>
    </row>
    <row r="609" spans="1:7" ht="12.75">
      <c r="A609" s="322" t="s">
        <v>888</v>
      </c>
      <c r="B609" s="317" t="s">
        <v>889</v>
      </c>
      <c r="C609" s="318">
        <v>10311131</v>
      </c>
      <c r="D609" s="318">
        <v>5545449</v>
      </c>
      <c r="E609" s="318">
        <v>5160094.22999999</v>
      </c>
      <c r="F609" s="319">
        <v>50.043920788</v>
      </c>
      <c r="G609" s="318">
        <v>829406.31</v>
      </c>
    </row>
    <row r="610" spans="1:7" s="316" customFormat="1" ht="12.75">
      <c r="A610" s="321" t="s">
        <v>908</v>
      </c>
      <c r="B610" s="317" t="s">
        <v>909</v>
      </c>
      <c r="C610" s="318">
        <v>16408554</v>
      </c>
      <c r="D610" s="318">
        <v>12914646</v>
      </c>
      <c r="E610" s="318">
        <v>12797594.29</v>
      </c>
      <c r="F610" s="319">
        <v>77.993431292</v>
      </c>
      <c r="G610" s="318">
        <v>1235081.56</v>
      </c>
    </row>
    <row r="611" spans="1:7" ht="12.75">
      <c r="A611" s="322" t="s">
        <v>910</v>
      </c>
      <c r="B611" s="317" t="s">
        <v>911</v>
      </c>
      <c r="C611" s="318">
        <v>15277687</v>
      </c>
      <c r="D611" s="318">
        <v>12097489</v>
      </c>
      <c r="E611" s="318">
        <v>11997572.39</v>
      </c>
      <c r="F611" s="319">
        <v>78.530031346</v>
      </c>
      <c r="G611" s="318">
        <v>1154051.92</v>
      </c>
    </row>
    <row r="612" spans="1:7" ht="12.75">
      <c r="A612" s="322" t="s">
        <v>922</v>
      </c>
      <c r="B612" s="317" t="s">
        <v>923</v>
      </c>
      <c r="C612" s="318">
        <v>1130867</v>
      </c>
      <c r="D612" s="318">
        <v>817157</v>
      </c>
      <c r="E612" s="318">
        <v>800021.9</v>
      </c>
      <c r="F612" s="319">
        <v>70.744119335</v>
      </c>
      <c r="G612" s="318">
        <v>81029.64</v>
      </c>
    </row>
    <row r="613" spans="1:7" ht="25.5">
      <c r="A613" s="321" t="s">
        <v>928</v>
      </c>
      <c r="B613" s="317" t="s">
        <v>929</v>
      </c>
      <c r="C613" s="318">
        <v>105550</v>
      </c>
      <c r="D613" s="318">
        <v>104581</v>
      </c>
      <c r="E613" s="318">
        <v>103514.37</v>
      </c>
      <c r="F613" s="319">
        <v>98.071406916</v>
      </c>
      <c r="G613" s="318">
        <v>9057.42</v>
      </c>
    </row>
    <row r="614" spans="1:7" ht="12.75">
      <c r="A614" s="322" t="s">
        <v>932</v>
      </c>
      <c r="B614" s="317" t="s">
        <v>933</v>
      </c>
      <c r="C614" s="318">
        <v>105550</v>
      </c>
      <c r="D614" s="318">
        <v>104581</v>
      </c>
      <c r="E614" s="318">
        <v>103514.37</v>
      </c>
      <c r="F614" s="319">
        <v>98.071406916</v>
      </c>
      <c r="G614" s="318">
        <v>9057.42</v>
      </c>
    </row>
    <row r="615" spans="1:7" ht="12.75">
      <c r="A615" s="321" t="s">
        <v>934</v>
      </c>
      <c r="B615" s="317" t="s">
        <v>935</v>
      </c>
      <c r="C615" s="318">
        <v>12340511</v>
      </c>
      <c r="D615" s="318">
        <v>9307212</v>
      </c>
      <c r="E615" s="318">
        <v>9307179</v>
      </c>
      <c r="F615" s="319">
        <v>75.419721274</v>
      </c>
      <c r="G615" s="318">
        <v>969382</v>
      </c>
    </row>
    <row r="616" spans="1:7" ht="38.25">
      <c r="A616" s="322" t="s">
        <v>942</v>
      </c>
      <c r="B616" s="317" t="s">
        <v>943</v>
      </c>
      <c r="C616" s="318">
        <v>12340511</v>
      </c>
      <c r="D616" s="318">
        <v>9307212</v>
      </c>
      <c r="E616" s="318">
        <v>9307179</v>
      </c>
      <c r="F616" s="319">
        <v>75.419721274</v>
      </c>
      <c r="G616" s="318">
        <v>969382</v>
      </c>
    </row>
    <row r="617" spans="1:7" ht="12.75">
      <c r="A617" s="320" t="s">
        <v>944</v>
      </c>
      <c r="B617" s="317" t="s">
        <v>945</v>
      </c>
      <c r="C617" s="318">
        <v>27926954</v>
      </c>
      <c r="D617" s="318">
        <v>10507900</v>
      </c>
      <c r="E617" s="318">
        <v>8702374.97</v>
      </c>
      <c r="F617" s="319">
        <v>31.16120351</v>
      </c>
      <c r="G617" s="318">
        <v>917793.1</v>
      </c>
    </row>
    <row r="618" spans="1:7" ht="12.75">
      <c r="A618" s="321" t="s">
        <v>946</v>
      </c>
      <c r="B618" s="317" t="s">
        <v>947</v>
      </c>
      <c r="C618" s="318">
        <v>27924954</v>
      </c>
      <c r="D618" s="318">
        <v>10505900</v>
      </c>
      <c r="E618" s="318">
        <v>8700374.97</v>
      </c>
      <c r="F618" s="319">
        <v>31.156273239</v>
      </c>
      <c r="G618" s="318">
        <v>917793.1</v>
      </c>
    </row>
    <row r="619" spans="1:7" ht="25.5">
      <c r="A619" s="321" t="s">
        <v>952</v>
      </c>
      <c r="B619" s="317" t="s">
        <v>953</v>
      </c>
      <c r="C619" s="318">
        <v>2000</v>
      </c>
      <c r="D619" s="318">
        <v>2000</v>
      </c>
      <c r="E619" s="318">
        <v>2000</v>
      </c>
      <c r="F619" s="319">
        <v>100</v>
      </c>
      <c r="G619" s="318">
        <v>0</v>
      </c>
    </row>
    <row r="620" spans="1:7" ht="12.75">
      <c r="A620" s="322" t="s">
        <v>954</v>
      </c>
      <c r="B620" s="317" t="s">
        <v>955</v>
      </c>
      <c r="C620" s="318">
        <v>2000</v>
      </c>
      <c r="D620" s="318">
        <v>2000</v>
      </c>
      <c r="E620" s="318">
        <v>2000</v>
      </c>
      <c r="F620" s="319">
        <v>100</v>
      </c>
      <c r="G620" s="318">
        <v>0</v>
      </c>
    </row>
    <row r="621" spans="1:7" ht="25.5">
      <c r="A621" s="323" t="s">
        <v>1055</v>
      </c>
      <c r="B621" s="317" t="s">
        <v>1056</v>
      </c>
      <c r="C621" s="318">
        <v>2000</v>
      </c>
      <c r="D621" s="318">
        <v>2000</v>
      </c>
      <c r="E621" s="318">
        <v>2000</v>
      </c>
      <c r="F621" s="319">
        <v>100</v>
      </c>
      <c r="G621" s="318">
        <v>0</v>
      </c>
    </row>
    <row r="622" spans="1:7" ht="12.75">
      <c r="A622" s="311"/>
      <c r="B622" s="311" t="s">
        <v>533</v>
      </c>
      <c r="C622" s="312">
        <v>-190242</v>
      </c>
      <c r="D622" s="312">
        <v>-151941</v>
      </c>
      <c r="E622" s="312">
        <v>2176398.95999999</v>
      </c>
      <c r="F622" s="315">
        <v>-1144.016021699</v>
      </c>
      <c r="G622" s="312">
        <v>-558253.72</v>
      </c>
    </row>
    <row r="623" spans="1:7" ht="12.75">
      <c r="A623" s="311" t="s">
        <v>992</v>
      </c>
      <c r="B623" s="311" t="s">
        <v>534</v>
      </c>
      <c r="C623" s="312">
        <v>190242</v>
      </c>
      <c r="D623" s="312">
        <v>151941</v>
      </c>
      <c r="E623" s="312">
        <v>-2176398.95999999</v>
      </c>
      <c r="F623" s="315">
        <v>-1144.016021699</v>
      </c>
      <c r="G623" s="312">
        <v>558253.72</v>
      </c>
    </row>
    <row r="624" spans="1:7" ht="12.75">
      <c r="A624" s="320" t="s">
        <v>960</v>
      </c>
      <c r="B624" s="317" t="s">
        <v>597</v>
      </c>
      <c r="C624" s="318">
        <v>190242</v>
      </c>
      <c r="D624" s="318">
        <v>151941</v>
      </c>
      <c r="E624" s="318">
        <v>-2176398.95999999</v>
      </c>
      <c r="F624" s="319">
        <v>-1144.016021699</v>
      </c>
      <c r="G624" s="318">
        <v>558253.72</v>
      </c>
    </row>
    <row r="625" spans="1:7" ht="38.25">
      <c r="A625" s="321" t="s">
        <v>961</v>
      </c>
      <c r="B625" s="317" t="s">
        <v>598</v>
      </c>
      <c r="C625" s="318">
        <v>157059</v>
      </c>
      <c r="D625" s="318">
        <v>147105</v>
      </c>
      <c r="E625" s="318">
        <v>-131516.08</v>
      </c>
      <c r="F625" s="319">
        <v>-83.736735876</v>
      </c>
      <c r="G625" s="318">
        <v>-4945.75</v>
      </c>
    </row>
    <row r="626" spans="1:7" ht="25.5">
      <c r="A626" s="321" t="s">
        <v>962</v>
      </c>
      <c r="B626" s="317" t="s">
        <v>599</v>
      </c>
      <c r="C626" s="318">
        <v>33183</v>
      </c>
      <c r="D626" s="318">
        <v>22938</v>
      </c>
      <c r="E626" s="318">
        <v>-33181.6</v>
      </c>
      <c r="F626" s="319">
        <v>-99.995780972</v>
      </c>
      <c r="G626" s="318">
        <v>0</v>
      </c>
    </row>
    <row r="627" spans="1:7" ht="12.75">
      <c r="A627" s="311" t="s">
        <v>1057</v>
      </c>
      <c r="B627" s="311" t="s">
        <v>1058</v>
      </c>
      <c r="C627" s="312"/>
      <c r="D627" s="312"/>
      <c r="E627" s="312"/>
      <c r="F627" s="315"/>
      <c r="G627" s="312"/>
    </row>
    <row r="628" spans="1:7" s="316" customFormat="1" ht="12.75">
      <c r="A628" s="311" t="s">
        <v>859</v>
      </c>
      <c r="B628" s="311" t="s">
        <v>860</v>
      </c>
      <c r="C628" s="312">
        <v>2668111</v>
      </c>
      <c r="D628" s="312">
        <v>2001796</v>
      </c>
      <c r="E628" s="312">
        <v>1993002.38</v>
      </c>
      <c r="F628" s="315">
        <v>74.697131416</v>
      </c>
      <c r="G628" s="312">
        <v>215665</v>
      </c>
    </row>
    <row r="629" spans="1:7" s="316" customFormat="1" ht="25.5">
      <c r="A629" s="320" t="s">
        <v>861</v>
      </c>
      <c r="B629" s="317" t="s">
        <v>577</v>
      </c>
      <c r="C629" s="318">
        <v>25730</v>
      </c>
      <c r="D629" s="318">
        <v>25135</v>
      </c>
      <c r="E629" s="318">
        <v>16341.38</v>
      </c>
      <c r="F629" s="319">
        <v>63.510998834</v>
      </c>
      <c r="G629" s="318">
        <v>0</v>
      </c>
    </row>
    <row r="630" spans="1:7" ht="12.75">
      <c r="A630" s="320" t="s">
        <v>873</v>
      </c>
      <c r="B630" s="317" t="s">
        <v>874</v>
      </c>
      <c r="C630" s="318">
        <v>2642381</v>
      </c>
      <c r="D630" s="318">
        <v>1976661</v>
      </c>
      <c r="E630" s="318">
        <v>1976661</v>
      </c>
      <c r="F630" s="319">
        <v>74.806055599</v>
      </c>
      <c r="G630" s="318">
        <v>215665</v>
      </c>
    </row>
    <row r="631" spans="1:7" ht="25.5">
      <c r="A631" s="321" t="s">
        <v>875</v>
      </c>
      <c r="B631" s="317" t="s">
        <v>876</v>
      </c>
      <c r="C631" s="318">
        <v>2642381</v>
      </c>
      <c r="D631" s="318">
        <v>1976661</v>
      </c>
      <c r="E631" s="318">
        <v>1976661</v>
      </c>
      <c r="F631" s="319">
        <v>74.806055599</v>
      </c>
      <c r="G631" s="318">
        <v>215665</v>
      </c>
    </row>
    <row r="632" spans="1:7" ht="12.75">
      <c r="A632" s="311" t="s">
        <v>988</v>
      </c>
      <c r="B632" s="311" t="s">
        <v>989</v>
      </c>
      <c r="C632" s="312">
        <v>2668111</v>
      </c>
      <c r="D632" s="312">
        <v>2001796</v>
      </c>
      <c r="E632" s="312">
        <v>1772543.88</v>
      </c>
      <c r="F632" s="315">
        <v>66.434412961</v>
      </c>
      <c r="G632" s="312">
        <v>195593.96</v>
      </c>
    </row>
    <row r="633" spans="1:7" s="316" customFormat="1" ht="12.75">
      <c r="A633" s="320" t="s">
        <v>878</v>
      </c>
      <c r="B633" s="317" t="s">
        <v>879</v>
      </c>
      <c r="C633" s="318">
        <v>2650111</v>
      </c>
      <c r="D633" s="318">
        <v>1983796</v>
      </c>
      <c r="E633" s="318">
        <v>1762322.36</v>
      </c>
      <c r="F633" s="319">
        <v>66.499945097</v>
      </c>
      <c r="G633" s="318">
        <v>188324.84</v>
      </c>
    </row>
    <row r="634" spans="1:7" s="316" customFormat="1" ht="12.75">
      <c r="A634" s="321" t="s">
        <v>880</v>
      </c>
      <c r="B634" s="317" t="s">
        <v>881</v>
      </c>
      <c r="C634" s="318">
        <v>2648911</v>
      </c>
      <c r="D634" s="318">
        <v>1982596</v>
      </c>
      <c r="E634" s="318">
        <v>1761505.3</v>
      </c>
      <c r="F634" s="319">
        <v>66.499225531</v>
      </c>
      <c r="G634" s="318">
        <v>188324.84</v>
      </c>
    </row>
    <row r="635" spans="1:7" ht="12.75">
      <c r="A635" s="322" t="s">
        <v>882</v>
      </c>
      <c r="B635" s="317" t="s">
        <v>883</v>
      </c>
      <c r="C635" s="318">
        <v>2013560</v>
      </c>
      <c r="D635" s="318">
        <v>1517535</v>
      </c>
      <c r="E635" s="318">
        <v>1355503.91</v>
      </c>
      <c r="F635" s="319">
        <v>67.318774211</v>
      </c>
      <c r="G635" s="318">
        <v>139614.91</v>
      </c>
    </row>
    <row r="636" spans="1:7" ht="12.75">
      <c r="A636" s="323" t="s">
        <v>884</v>
      </c>
      <c r="B636" s="317" t="s">
        <v>885</v>
      </c>
      <c r="C636" s="318">
        <v>1572662</v>
      </c>
      <c r="D636" s="318">
        <v>1184142</v>
      </c>
      <c r="E636" s="318">
        <v>1062688.99</v>
      </c>
      <c r="F636" s="319">
        <v>67.572624633</v>
      </c>
      <c r="G636" s="318">
        <v>107004.81</v>
      </c>
    </row>
    <row r="637" spans="1:7" ht="12.75">
      <c r="A637" s="322" t="s">
        <v>888</v>
      </c>
      <c r="B637" s="317" t="s">
        <v>889</v>
      </c>
      <c r="C637" s="318">
        <v>635351</v>
      </c>
      <c r="D637" s="318">
        <v>465061</v>
      </c>
      <c r="E637" s="318">
        <v>406001.39</v>
      </c>
      <c r="F637" s="319">
        <v>63.901904617</v>
      </c>
      <c r="G637" s="318">
        <v>48709.93</v>
      </c>
    </row>
    <row r="638" spans="1:7" s="316" customFormat="1" ht="12.75">
      <c r="A638" s="321" t="s">
        <v>908</v>
      </c>
      <c r="B638" s="317" t="s">
        <v>909</v>
      </c>
      <c r="C638" s="318">
        <v>200</v>
      </c>
      <c r="D638" s="318">
        <v>200</v>
      </c>
      <c r="E638" s="318">
        <v>200</v>
      </c>
      <c r="F638" s="319">
        <v>100</v>
      </c>
      <c r="G638" s="318">
        <v>0</v>
      </c>
    </row>
    <row r="639" spans="1:7" ht="12.75">
      <c r="A639" s="322" t="s">
        <v>910</v>
      </c>
      <c r="B639" s="317" t="s">
        <v>911</v>
      </c>
      <c r="C639" s="318">
        <v>200</v>
      </c>
      <c r="D639" s="318">
        <v>200</v>
      </c>
      <c r="E639" s="318">
        <v>200</v>
      </c>
      <c r="F639" s="319">
        <v>100</v>
      </c>
      <c r="G639" s="318">
        <v>0</v>
      </c>
    </row>
    <row r="640" spans="1:7" ht="25.5">
      <c r="A640" s="321" t="s">
        <v>928</v>
      </c>
      <c r="B640" s="317" t="s">
        <v>929</v>
      </c>
      <c r="C640" s="318">
        <v>1000</v>
      </c>
      <c r="D640" s="318">
        <v>1000</v>
      </c>
      <c r="E640" s="318">
        <v>617.06</v>
      </c>
      <c r="F640" s="319">
        <v>61.706</v>
      </c>
      <c r="G640" s="318">
        <v>0</v>
      </c>
    </row>
    <row r="641" spans="1:7" ht="12.75">
      <c r="A641" s="322" t="s">
        <v>932</v>
      </c>
      <c r="B641" s="317" t="s">
        <v>933</v>
      </c>
      <c r="C641" s="318">
        <v>1000</v>
      </c>
      <c r="D641" s="318">
        <v>1000</v>
      </c>
      <c r="E641" s="318">
        <v>617.06</v>
      </c>
      <c r="F641" s="319">
        <v>61.706</v>
      </c>
      <c r="G641" s="318">
        <v>0</v>
      </c>
    </row>
    <row r="642" spans="1:7" ht="12.75">
      <c r="A642" s="320" t="s">
        <v>944</v>
      </c>
      <c r="B642" s="317" t="s">
        <v>945</v>
      </c>
      <c r="C642" s="318">
        <v>18000</v>
      </c>
      <c r="D642" s="318">
        <v>18000</v>
      </c>
      <c r="E642" s="318">
        <v>10221.52</v>
      </c>
      <c r="F642" s="319">
        <v>56.786222222</v>
      </c>
      <c r="G642" s="318">
        <v>7269.12</v>
      </c>
    </row>
    <row r="643" spans="1:7" ht="12.75">
      <c r="A643" s="321" t="s">
        <v>946</v>
      </c>
      <c r="B643" s="317" t="s">
        <v>947</v>
      </c>
      <c r="C643" s="318">
        <v>18000</v>
      </c>
      <c r="D643" s="318">
        <v>18000</v>
      </c>
      <c r="E643" s="318">
        <v>10221.52</v>
      </c>
      <c r="F643" s="319">
        <v>56.786222222</v>
      </c>
      <c r="G643" s="318">
        <v>7269.12</v>
      </c>
    </row>
    <row r="644" spans="1:7" ht="12.75">
      <c r="A644" s="311" t="s">
        <v>1059</v>
      </c>
      <c r="B644" s="311" t="s">
        <v>1060</v>
      </c>
      <c r="C644" s="312"/>
      <c r="D644" s="312"/>
      <c r="E644" s="312"/>
      <c r="F644" s="315"/>
      <c r="G644" s="312"/>
    </row>
    <row r="645" spans="1:7" ht="12.75">
      <c r="A645" s="311" t="s">
        <v>859</v>
      </c>
      <c r="B645" s="311" t="s">
        <v>860</v>
      </c>
      <c r="C645" s="312">
        <v>2387236</v>
      </c>
      <c r="D645" s="312">
        <v>1848795</v>
      </c>
      <c r="E645" s="312">
        <v>1847218.7</v>
      </c>
      <c r="F645" s="315">
        <v>77.378973005</v>
      </c>
      <c r="G645" s="312">
        <v>196311.2</v>
      </c>
    </row>
    <row r="646" spans="1:7" ht="25.5">
      <c r="A646" s="320" t="s">
        <v>861</v>
      </c>
      <c r="B646" s="317" t="s">
        <v>577</v>
      </c>
      <c r="C646" s="318">
        <v>2860</v>
      </c>
      <c r="D646" s="318">
        <v>2360</v>
      </c>
      <c r="E646" s="318">
        <v>783.7</v>
      </c>
      <c r="F646" s="319">
        <v>27.402097902</v>
      </c>
      <c r="G646" s="318">
        <v>163.2</v>
      </c>
    </row>
    <row r="647" spans="1:7" ht="12.75">
      <c r="A647" s="320" t="s">
        <v>873</v>
      </c>
      <c r="B647" s="317" t="s">
        <v>874</v>
      </c>
      <c r="C647" s="318">
        <v>2384376</v>
      </c>
      <c r="D647" s="318">
        <v>1846435</v>
      </c>
      <c r="E647" s="318">
        <v>1846435</v>
      </c>
      <c r="F647" s="319">
        <v>77.43891903</v>
      </c>
      <c r="G647" s="318">
        <v>196148</v>
      </c>
    </row>
    <row r="648" spans="1:7" ht="25.5">
      <c r="A648" s="321" t="s">
        <v>875</v>
      </c>
      <c r="B648" s="317" t="s">
        <v>876</v>
      </c>
      <c r="C648" s="318">
        <v>2384376</v>
      </c>
      <c r="D648" s="318">
        <v>1846435</v>
      </c>
      <c r="E648" s="318">
        <v>1846435</v>
      </c>
      <c r="F648" s="319">
        <v>77.43891903</v>
      </c>
      <c r="G648" s="318">
        <v>196148</v>
      </c>
    </row>
    <row r="649" spans="1:7" ht="12.75">
      <c r="A649" s="311" t="s">
        <v>988</v>
      </c>
      <c r="B649" s="311" t="s">
        <v>989</v>
      </c>
      <c r="C649" s="312">
        <v>2388919</v>
      </c>
      <c r="D649" s="312">
        <v>1850478</v>
      </c>
      <c r="E649" s="312">
        <v>1616700.66</v>
      </c>
      <c r="F649" s="315">
        <v>67.674988562</v>
      </c>
      <c r="G649" s="312">
        <v>177384.17</v>
      </c>
    </row>
    <row r="650" spans="1:7" s="316" customFormat="1" ht="12.75">
      <c r="A650" s="320" t="s">
        <v>878</v>
      </c>
      <c r="B650" s="317" t="s">
        <v>879</v>
      </c>
      <c r="C650" s="318">
        <v>2338919</v>
      </c>
      <c r="D650" s="318">
        <v>1800478</v>
      </c>
      <c r="E650" s="318">
        <v>1594739.8</v>
      </c>
      <c r="F650" s="319">
        <v>68.182771614</v>
      </c>
      <c r="G650" s="318">
        <v>175695.4</v>
      </c>
    </row>
    <row r="651" spans="1:7" s="316" customFormat="1" ht="12.75">
      <c r="A651" s="321" t="s">
        <v>880</v>
      </c>
      <c r="B651" s="317" t="s">
        <v>881</v>
      </c>
      <c r="C651" s="318">
        <v>2334396</v>
      </c>
      <c r="D651" s="318">
        <v>1795955</v>
      </c>
      <c r="E651" s="318">
        <v>1591577.18</v>
      </c>
      <c r="F651" s="319">
        <v>68.179399725</v>
      </c>
      <c r="G651" s="318">
        <v>175695.4</v>
      </c>
    </row>
    <row r="652" spans="1:7" ht="12.75">
      <c r="A652" s="322" t="s">
        <v>882</v>
      </c>
      <c r="B652" s="317" t="s">
        <v>883</v>
      </c>
      <c r="C652" s="318">
        <v>2149376</v>
      </c>
      <c r="D652" s="318">
        <v>1662188</v>
      </c>
      <c r="E652" s="318">
        <v>1481420.78</v>
      </c>
      <c r="F652" s="319">
        <v>68.923295878</v>
      </c>
      <c r="G652" s="318">
        <v>160829.95</v>
      </c>
    </row>
    <row r="653" spans="1:7" s="316" customFormat="1" ht="12.75">
      <c r="A653" s="323" t="s">
        <v>884</v>
      </c>
      <c r="B653" s="317" t="s">
        <v>885</v>
      </c>
      <c r="C653" s="318">
        <v>1732110</v>
      </c>
      <c r="D653" s="318">
        <v>1343610</v>
      </c>
      <c r="E653" s="318">
        <v>1194876.01</v>
      </c>
      <c r="F653" s="319">
        <v>68.983841096</v>
      </c>
      <c r="G653" s="318">
        <v>129066.91</v>
      </c>
    </row>
    <row r="654" spans="1:7" s="316" customFormat="1" ht="12.75">
      <c r="A654" s="322" t="s">
        <v>888</v>
      </c>
      <c r="B654" s="317" t="s">
        <v>889</v>
      </c>
      <c r="C654" s="318">
        <v>185020</v>
      </c>
      <c r="D654" s="318">
        <v>133767</v>
      </c>
      <c r="E654" s="318">
        <v>110156.4</v>
      </c>
      <c r="F654" s="319">
        <v>59.537563507</v>
      </c>
      <c r="G654" s="318">
        <v>14865.45</v>
      </c>
    </row>
    <row r="655" spans="1:7" ht="25.5">
      <c r="A655" s="321" t="s">
        <v>928</v>
      </c>
      <c r="B655" s="317" t="s">
        <v>929</v>
      </c>
      <c r="C655" s="318">
        <v>4523</v>
      </c>
      <c r="D655" s="318">
        <v>4523</v>
      </c>
      <c r="E655" s="318">
        <v>3162.62</v>
      </c>
      <c r="F655" s="319">
        <v>69.923059916</v>
      </c>
      <c r="G655" s="318">
        <v>0</v>
      </c>
    </row>
    <row r="656" spans="1:7" ht="12.75">
      <c r="A656" s="322" t="s">
        <v>932</v>
      </c>
      <c r="B656" s="317" t="s">
        <v>933</v>
      </c>
      <c r="C656" s="318">
        <v>4523</v>
      </c>
      <c r="D656" s="318">
        <v>4523</v>
      </c>
      <c r="E656" s="318">
        <v>3162.62</v>
      </c>
      <c r="F656" s="319">
        <v>69.923059916</v>
      </c>
      <c r="G656" s="318">
        <v>0</v>
      </c>
    </row>
    <row r="657" spans="1:7" ht="12.75">
      <c r="A657" s="320" t="s">
        <v>944</v>
      </c>
      <c r="B657" s="317" t="s">
        <v>945</v>
      </c>
      <c r="C657" s="318">
        <v>50000</v>
      </c>
      <c r="D657" s="318">
        <v>50000</v>
      </c>
      <c r="E657" s="318">
        <v>21960.86</v>
      </c>
      <c r="F657" s="319">
        <v>43.92172</v>
      </c>
      <c r="G657" s="318">
        <v>1688.77</v>
      </c>
    </row>
    <row r="658" spans="1:7" s="316" customFormat="1" ht="12.75">
      <c r="A658" s="321" t="s">
        <v>946</v>
      </c>
      <c r="B658" s="317" t="s">
        <v>947</v>
      </c>
      <c r="C658" s="318">
        <v>50000</v>
      </c>
      <c r="D658" s="318">
        <v>50000</v>
      </c>
      <c r="E658" s="318">
        <v>21960.86</v>
      </c>
      <c r="F658" s="319">
        <v>43.92172</v>
      </c>
      <c r="G658" s="318">
        <v>1688.77</v>
      </c>
    </row>
    <row r="659" spans="1:7" ht="12.75">
      <c r="A659" s="311"/>
      <c r="B659" s="311" t="s">
        <v>533</v>
      </c>
      <c r="C659" s="312">
        <v>-1683</v>
      </c>
      <c r="D659" s="312">
        <v>-1683</v>
      </c>
      <c r="E659" s="312">
        <v>230518.04</v>
      </c>
      <c r="F659" s="315">
        <v>-13696.853238265</v>
      </c>
      <c r="G659" s="312">
        <v>18927.03</v>
      </c>
    </row>
    <row r="660" spans="1:7" ht="12.75">
      <c r="A660" s="311" t="s">
        <v>992</v>
      </c>
      <c r="B660" s="311" t="s">
        <v>534</v>
      </c>
      <c r="C660" s="312">
        <v>1683</v>
      </c>
      <c r="D660" s="312">
        <v>1683</v>
      </c>
      <c r="E660" s="312">
        <v>-230518.04</v>
      </c>
      <c r="F660" s="315">
        <v>-13696.853238265</v>
      </c>
      <c r="G660" s="312">
        <v>-18927.03</v>
      </c>
    </row>
    <row r="661" spans="1:7" ht="12.75">
      <c r="A661" s="320" t="s">
        <v>960</v>
      </c>
      <c r="B661" s="317" t="s">
        <v>597</v>
      </c>
      <c r="C661" s="318">
        <v>1683</v>
      </c>
      <c r="D661" s="318">
        <v>1683</v>
      </c>
      <c r="E661" s="318">
        <v>-230518.04</v>
      </c>
      <c r="F661" s="319">
        <v>-13696.853238265</v>
      </c>
      <c r="G661" s="318">
        <v>-18927.03</v>
      </c>
    </row>
    <row r="662" spans="1:7" ht="38.25">
      <c r="A662" s="321" t="s">
        <v>961</v>
      </c>
      <c r="B662" s="317" t="s">
        <v>598</v>
      </c>
      <c r="C662" s="318">
        <v>1683</v>
      </c>
      <c r="D662" s="318">
        <v>1683</v>
      </c>
      <c r="E662" s="318">
        <v>-1683</v>
      </c>
      <c r="F662" s="319">
        <v>-100</v>
      </c>
      <c r="G662" s="318">
        <v>0</v>
      </c>
    </row>
    <row r="663" spans="1:7" ht="12.75">
      <c r="A663" s="311" t="s">
        <v>1061</v>
      </c>
      <c r="B663" s="311" t="s">
        <v>840</v>
      </c>
      <c r="C663" s="312"/>
      <c r="D663" s="312"/>
      <c r="E663" s="312"/>
      <c r="F663" s="315"/>
      <c r="G663" s="312"/>
    </row>
    <row r="664" spans="1:7" ht="12.75">
      <c r="A664" s="311" t="s">
        <v>859</v>
      </c>
      <c r="B664" s="311" t="s">
        <v>860</v>
      </c>
      <c r="C664" s="312">
        <v>472567821</v>
      </c>
      <c r="D664" s="312">
        <v>317436004</v>
      </c>
      <c r="E664" s="312">
        <v>316477801.07</v>
      </c>
      <c r="F664" s="315">
        <v>66.969816184</v>
      </c>
      <c r="G664" s="312">
        <v>42481777.58</v>
      </c>
    </row>
    <row r="665" spans="1:7" ht="25.5">
      <c r="A665" s="320" t="s">
        <v>861</v>
      </c>
      <c r="B665" s="317" t="s">
        <v>577</v>
      </c>
      <c r="C665" s="318">
        <v>12490314</v>
      </c>
      <c r="D665" s="318">
        <v>8482391</v>
      </c>
      <c r="E665" s="318">
        <v>7527872.49</v>
      </c>
      <c r="F665" s="319">
        <v>60.269681691</v>
      </c>
      <c r="G665" s="318">
        <v>1307329.57</v>
      </c>
    </row>
    <row r="666" spans="1:7" ht="12.75">
      <c r="A666" s="320" t="s">
        <v>862</v>
      </c>
      <c r="B666" s="317" t="s">
        <v>863</v>
      </c>
      <c r="C666" s="318">
        <v>77483</v>
      </c>
      <c r="D666" s="318">
        <v>45483</v>
      </c>
      <c r="E666" s="318">
        <v>41798.58</v>
      </c>
      <c r="F666" s="319">
        <v>53.945484816</v>
      </c>
      <c r="G666" s="318">
        <v>0.01</v>
      </c>
    </row>
    <row r="667" spans="1:7" ht="25.5">
      <c r="A667" s="321" t="s">
        <v>1015</v>
      </c>
      <c r="B667" s="317" t="s">
        <v>1016</v>
      </c>
      <c r="C667" s="318">
        <v>25394</v>
      </c>
      <c r="D667" s="318">
        <v>25394</v>
      </c>
      <c r="E667" s="318">
        <v>0</v>
      </c>
      <c r="F667" s="319">
        <v>0</v>
      </c>
      <c r="G667" s="318">
        <v>0</v>
      </c>
    </row>
    <row r="668" spans="1:7" s="316" customFormat="1" ht="12.75">
      <c r="A668" s="320" t="s">
        <v>873</v>
      </c>
      <c r="B668" s="317" t="s">
        <v>874</v>
      </c>
      <c r="C668" s="318">
        <v>460000024</v>
      </c>
      <c r="D668" s="318">
        <v>308908130</v>
      </c>
      <c r="E668" s="318">
        <v>308908130</v>
      </c>
      <c r="F668" s="319">
        <v>67.153937801</v>
      </c>
      <c r="G668" s="318">
        <v>41174448</v>
      </c>
    </row>
    <row r="669" spans="1:7" s="316" customFormat="1" ht="25.5">
      <c r="A669" s="321" t="s">
        <v>875</v>
      </c>
      <c r="B669" s="317" t="s">
        <v>876</v>
      </c>
      <c r="C669" s="318">
        <v>457220089</v>
      </c>
      <c r="D669" s="318">
        <v>307822649</v>
      </c>
      <c r="E669" s="318">
        <v>307822649</v>
      </c>
      <c r="F669" s="319">
        <v>67.324830296</v>
      </c>
      <c r="G669" s="318">
        <v>40765696</v>
      </c>
    </row>
    <row r="670" spans="1:7" ht="25.5">
      <c r="A670" s="321" t="s">
        <v>1019</v>
      </c>
      <c r="B670" s="317" t="s">
        <v>1020</v>
      </c>
      <c r="C670" s="318">
        <v>2779935</v>
      </c>
      <c r="D670" s="318">
        <v>1085481</v>
      </c>
      <c r="E670" s="318">
        <v>1085481</v>
      </c>
      <c r="F670" s="319">
        <v>39.046992106</v>
      </c>
      <c r="G670" s="318">
        <v>408752</v>
      </c>
    </row>
    <row r="671" spans="1:7" ht="12.75">
      <c r="A671" s="311" t="s">
        <v>988</v>
      </c>
      <c r="B671" s="311" t="s">
        <v>989</v>
      </c>
      <c r="C671" s="312">
        <v>475449340</v>
      </c>
      <c r="D671" s="312">
        <v>317613731</v>
      </c>
      <c r="E671" s="312">
        <v>309063814.73</v>
      </c>
      <c r="F671" s="315">
        <v>65.004573301</v>
      </c>
      <c r="G671" s="312">
        <v>40851454.54</v>
      </c>
    </row>
    <row r="672" spans="1:7" s="316" customFormat="1" ht="12.75">
      <c r="A672" s="320" t="s">
        <v>878</v>
      </c>
      <c r="B672" s="317" t="s">
        <v>879</v>
      </c>
      <c r="C672" s="318">
        <v>471226461</v>
      </c>
      <c r="D672" s="318">
        <v>315635413</v>
      </c>
      <c r="E672" s="318">
        <v>307675079.259999</v>
      </c>
      <c r="F672" s="319">
        <v>65.292402852</v>
      </c>
      <c r="G672" s="318">
        <v>40612961.97</v>
      </c>
    </row>
    <row r="673" spans="1:7" s="316" customFormat="1" ht="12.75">
      <c r="A673" s="321" t="s">
        <v>880</v>
      </c>
      <c r="B673" s="317" t="s">
        <v>881</v>
      </c>
      <c r="C673" s="318">
        <v>68658126</v>
      </c>
      <c r="D673" s="318">
        <v>45521303</v>
      </c>
      <c r="E673" s="318">
        <v>44313316.11</v>
      </c>
      <c r="F673" s="319">
        <v>64.541983144</v>
      </c>
      <c r="G673" s="318">
        <v>5398214.2</v>
      </c>
    </row>
    <row r="674" spans="1:7" ht="12.75">
      <c r="A674" s="322" t="s">
        <v>882</v>
      </c>
      <c r="B674" s="317" t="s">
        <v>883</v>
      </c>
      <c r="C674" s="318">
        <v>40908509</v>
      </c>
      <c r="D674" s="318">
        <v>28836411</v>
      </c>
      <c r="E674" s="318">
        <v>28196057.37</v>
      </c>
      <c r="F674" s="319">
        <v>68.924676209</v>
      </c>
      <c r="G674" s="318">
        <v>3512513.57</v>
      </c>
    </row>
    <row r="675" spans="1:7" ht="12.75">
      <c r="A675" s="323" t="s">
        <v>884</v>
      </c>
      <c r="B675" s="317" t="s">
        <v>885</v>
      </c>
      <c r="C675" s="318">
        <v>32338272</v>
      </c>
      <c r="D675" s="318">
        <v>22988279</v>
      </c>
      <c r="E675" s="318">
        <v>22514084.59</v>
      </c>
      <c r="F675" s="319">
        <v>69.620555452</v>
      </c>
      <c r="G675" s="318">
        <v>2780256.21</v>
      </c>
    </row>
    <row r="676" spans="1:7" ht="12.75">
      <c r="A676" s="322" t="s">
        <v>888</v>
      </c>
      <c r="B676" s="317" t="s">
        <v>889</v>
      </c>
      <c r="C676" s="318">
        <v>27749617</v>
      </c>
      <c r="D676" s="318">
        <v>16684892</v>
      </c>
      <c r="E676" s="318">
        <v>16117258.74</v>
      </c>
      <c r="F676" s="319">
        <v>58.081013298</v>
      </c>
      <c r="G676" s="318">
        <v>1885700.63</v>
      </c>
    </row>
    <row r="677" spans="1:7" ht="12.75">
      <c r="A677" s="321" t="s">
        <v>902</v>
      </c>
      <c r="B677" s="317" t="s">
        <v>1027</v>
      </c>
      <c r="C677" s="318">
        <v>892</v>
      </c>
      <c r="D677" s="318">
        <v>718</v>
      </c>
      <c r="E677" s="318">
        <v>659.88</v>
      </c>
      <c r="F677" s="319">
        <v>73.977578475</v>
      </c>
      <c r="G677" s="318">
        <v>48.01</v>
      </c>
    </row>
    <row r="678" spans="1:7" ht="12.75">
      <c r="A678" s="321" t="s">
        <v>908</v>
      </c>
      <c r="B678" s="317" t="s">
        <v>909</v>
      </c>
      <c r="C678" s="318">
        <v>383548224</v>
      </c>
      <c r="D678" s="318">
        <v>257591671</v>
      </c>
      <c r="E678" s="318">
        <v>250886659.93</v>
      </c>
      <c r="F678" s="319">
        <v>65.412024937</v>
      </c>
      <c r="G678" s="318">
        <v>33937032.9</v>
      </c>
    </row>
    <row r="679" spans="1:7" ht="12.75">
      <c r="A679" s="322" t="s">
        <v>910</v>
      </c>
      <c r="B679" s="317" t="s">
        <v>911</v>
      </c>
      <c r="C679" s="318">
        <v>383548224</v>
      </c>
      <c r="D679" s="318">
        <v>257591671</v>
      </c>
      <c r="E679" s="318">
        <v>250886659.93</v>
      </c>
      <c r="F679" s="319">
        <v>65.412024937</v>
      </c>
      <c r="G679" s="318">
        <v>33937032.9</v>
      </c>
    </row>
    <row r="680" spans="1:7" s="316" customFormat="1" ht="25.5">
      <c r="A680" s="321" t="s">
        <v>928</v>
      </c>
      <c r="B680" s="317" t="s">
        <v>929</v>
      </c>
      <c r="C680" s="318">
        <v>77047</v>
      </c>
      <c r="D680" s="318">
        <v>24829</v>
      </c>
      <c r="E680" s="318">
        <v>24775.47</v>
      </c>
      <c r="F680" s="319">
        <v>32.156307189</v>
      </c>
      <c r="G680" s="318">
        <v>0</v>
      </c>
    </row>
    <row r="681" spans="1:7" ht="12.75">
      <c r="A681" s="322" t="s">
        <v>932</v>
      </c>
      <c r="B681" s="317" t="s">
        <v>933</v>
      </c>
      <c r="C681" s="318">
        <v>77047</v>
      </c>
      <c r="D681" s="318">
        <v>24829</v>
      </c>
      <c r="E681" s="318">
        <v>24775.47</v>
      </c>
      <c r="F681" s="319">
        <v>32.156307189</v>
      </c>
      <c r="G681" s="318">
        <v>0</v>
      </c>
    </row>
    <row r="682" spans="1:7" ht="12.75">
      <c r="A682" s="321" t="s">
        <v>934</v>
      </c>
      <c r="B682" s="317" t="s">
        <v>935</v>
      </c>
      <c r="C682" s="318">
        <v>18942172</v>
      </c>
      <c r="D682" s="318">
        <v>12496892</v>
      </c>
      <c r="E682" s="318">
        <v>12449667.87</v>
      </c>
      <c r="F682" s="319">
        <v>65.724605763</v>
      </c>
      <c r="G682" s="318">
        <v>1277666.86</v>
      </c>
    </row>
    <row r="683" spans="1:7" ht="12.75">
      <c r="A683" s="322" t="s">
        <v>936</v>
      </c>
      <c r="B683" s="317" t="s">
        <v>937</v>
      </c>
      <c r="C683" s="318">
        <v>65283</v>
      </c>
      <c r="D683" s="318">
        <v>21922</v>
      </c>
      <c r="E683" s="318">
        <v>21922</v>
      </c>
      <c r="F683" s="319">
        <v>33.579951902</v>
      </c>
      <c r="G683" s="318">
        <v>0</v>
      </c>
    </row>
    <row r="684" spans="1:7" ht="25.5">
      <c r="A684" s="323" t="s">
        <v>1007</v>
      </c>
      <c r="B684" s="317" t="s">
        <v>1008</v>
      </c>
      <c r="C684" s="318">
        <v>65283</v>
      </c>
      <c r="D684" s="318">
        <v>21922</v>
      </c>
      <c r="E684" s="318">
        <v>21922</v>
      </c>
      <c r="F684" s="319">
        <v>33.579951902</v>
      </c>
      <c r="G684" s="318">
        <v>0</v>
      </c>
    </row>
    <row r="685" spans="1:7" ht="38.25">
      <c r="A685" s="332" t="s">
        <v>1009</v>
      </c>
      <c r="B685" s="317" t="s">
        <v>1010</v>
      </c>
      <c r="C685" s="318">
        <v>65283</v>
      </c>
      <c r="D685" s="318">
        <v>21922</v>
      </c>
      <c r="E685" s="318">
        <v>21922</v>
      </c>
      <c r="F685" s="319">
        <v>33.579951902</v>
      </c>
      <c r="G685" s="318">
        <v>0</v>
      </c>
    </row>
    <row r="686" spans="1:7" ht="38.25">
      <c r="A686" s="322" t="s">
        <v>942</v>
      </c>
      <c r="B686" s="317" t="s">
        <v>943</v>
      </c>
      <c r="C686" s="318">
        <v>16249553</v>
      </c>
      <c r="D686" s="318">
        <v>11482588</v>
      </c>
      <c r="E686" s="318">
        <v>11460759</v>
      </c>
      <c r="F686" s="319">
        <v>70.529687801</v>
      </c>
      <c r="G686" s="318">
        <v>868914</v>
      </c>
    </row>
    <row r="687" spans="1:7" ht="12.75">
      <c r="A687" s="322" t="s">
        <v>1021</v>
      </c>
      <c r="B687" s="317" t="s">
        <v>1022</v>
      </c>
      <c r="C687" s="318">
        <v>2627336</v>
      </c>
      <c r="D687" s="318">
        <v>992382</v>
      </c>
      <c r="E687" s="318">
        <v>966986.87</v>
      </c>
      <c r="F687" s="319">
        <v>36.804842243</v>
      </c>
      <c r="G687" s="318">
        <v>408752.86</v>
      </c>
    </row>
    <row r="688" spans="1:7" ht="38.25">
      <c r="A688" s="323" t="s">
        <v>1023</v>
      </c>
      <c r="B688" s="317" t="s">
        <v>1024</v>
      </c>
      <c r="C688" s="318">
        <v>2627336</v>
      </c>
      <c r="D688" s="318">
        <v>992382</v>
      </c>
      <c r="E688" s="318">
        <v>966986.87</v>
      </c>
      <c r="F688" s="319">
        <v>36.804842243</v>
      </c>
      <c r="G688" s="318">
        <v>408752.86</v>
      </c>
    </row>
    <row r="689" spans="1:7" ht="12.75">
      <c r="A689" s="320" t="s">
        <v>944</v>
      </c>
      <c r="B689" s="317" t="s">
        <v>945</v>
      </c>
      <c r="C689" s="318">
        <v>4222879</v>
      </c>
      <c r="D689" s="318">
        <v>1978318</v>
      </c>
      <c r="E689" s="318">
        <v>1388735.47</v>
      </c>
      <c r="F689" s="319">
        <v>32.885987735</v>
      </c>
      <c r="G689" s="318">
        <v>238492.57</v>
      </c>
    </row>
    <row r="690" spans="1:7" ht="12.75">
      <c r="A690" s="321" t="s">
        <v>946</v>
      </c>
      <c r="B690" s="317" t="s">
        <v>947</v>
      </c>
      <c r="C690" s="318">
        <v>4044886</v>
      </c>
      <c r="D690" s="318">
        <v>1859825</v>
      </c>
      <c r="E690" s="318">
        <v>1270242.92</v>
      </c>
      <c r="F690" s="319">
        <v>31.403676643</v>
      </c>
      <c r="G690" s="318">
        <v>238492.57</v>
      </c>
    </row>
    <row r="691" spans="1:7" ht="25.5">
      <c r="A691" s="321" t="s">
        <v>952</v>
      </c>
      <c r="B691" s="317" t="s">
        <v>953</v>
      </c>
      <c r="C691" s="318">
        <v>177993</v>
      </c>
      <c r="D691" s="318">
        <v>118493</v>
      </c>
      <c r="E691" s="318">
        <v>118492.55</v>
      </c>
      <c r="F691" s="319">
        <v>66.571466294</v>
      </c>
      <c r="G691" s="318">
        <v>0</v>
      </c>
    </row>
    <row r="692" spans="1:7" ht="25.5">
      <c r="A692" s="322" t="s">
        <v>1030</v>
      </c>
      <c r="B692" s="317" t="s">
        <v>1031</v>
      </c>
      <c r="C692" s="318">
        <v>177993</v>
      </c>
      <c r="D692" s="318">
        <v>118493</v>
      </c>
      <c r="E692" s="318">
        <v>118492.55</v>
      </c>
      <c r="F692" s="319">
        <v>66.571466294</v>
      </c>
      <c r="G692" s="318">
        <v>0</v>
      </c>
    </row>
    <row r="693" spans="1:7" ht="12.75">
      <c r="A693" s="311"/>
      <c r="B693" s="311" t="s">
        <v>533</v>
      </c>
      <c r="C693" s="312">
        <v>-2881519</v>
      </c>
      <c r="D693" s="312">
        <v>-177727</v>
      </c>
      <c r="E693" s="312">
        <v>7413986.34000045</v>
      </c>
      <c r="F693" s="315">
        <v>-257.294376334</v>
      </c>
      <c r="G693" s="312">
        <v>1630323.04000001</v>
      </c>
    </row>
    <row r="694" spans="1:7" ht="12.75">
      <c r="A694" s="311" t="s">
        <v>992</v>
      </c>
      <c r="B694" s="311" t="s">
        <v>534</v>
      </c>
      <c r="C694" s="312">
        <v>2881519</v>
      </c>
      <c r="D694" s="312">
        <v>177727</v>
      </c>
      <c r="E694" s="312">
        <v>-7413986.34000045</v>
      </c>
      <c r="F694" s="315">
        <v>-257.294376334</v>
      </c>
      <c r="G694" s="312">
        <v>-1630323.04000001</v>
      </c>
    </row>
    <row r="695" spans="1:7" ht="12.75">
      <c r="A695" s="320" t="s">
        <v>960</v>
      </c>
      <c r="B695" s="317" t="s">
        <v>597</v>
      </c>
      <c r="C695" s="318">
        <v>2881519</v>
      </c>
      <c r="D695" s="318">
        <v>177727</v>
      </c>
      <c r="E695" s="318">
        <v>-7413986.34000045</v>
      </c>
      <c r="F695" s="319">
        <v>-257.294376334</v>
      </c>
      <c r="G695" s="318">
        <v>-1630323.04000001</v>
      </c>
    </row>
    <row r="696" spans="1:7" ht="38.25">
      <c r="A696" s="321" t="s">
        <v>961</v>
      </c>
      <c r="B696" s="317" t="s">
        <v>598</v>
      </c>
      <c r="C696" s="318">
        <v>2880674</v>
      </c>
      <c r="D696" s="318">
        <v>176882</v>
      </c>
      <c r="E696" s="318">
        <v>-4145001.64</v>
      </c>
      <c r="F696" s="319">
        <v>-143.8899938</v>
      </c>
      <c r="G696" s="318">
        <v>-61675.21</v>
      </c>
    </row>
    <row r="697" spans="1:7" ht="25.5">
      <c r="A697" s="321" t="s">
        <v>962</v>
      </c>
      <c r="B697" s="317" t="s">
        <v>599</v>
      </c>
      <c r="C697" s="318">
        <v>845</v>
      </c>
      <c r="D697" s="318">
        <v>845</v>
      </c>
      <c r="E697" s="318">
        <v>0</v>
      </c>
      <c r="F697" s="319">
        <v>0</v>
      </c>
      <c r="G697" s="318">
        <v>0</v>
      </c>
    </row>
    <row r="698" spans="1:7" ht="12.75">
      <c r="A698" s="311" t="s">
        <v>1062</v>
      </c>
      <c r="B698" s="311" t="s">
        <v>1063</v>
      </c>
      <c r="C698" s="312"/>
      <c r="D698" s="312"/>
      <c r="E698" s="312"/>
      <c r="F698" s="315"/>
      <c r="G698" s="312"/>
    </row>
    <row r="699" spans="1:7" ht="12.75">
      <c r="A699" s="311" t="s">
        <v>859</v>
      </c>
      <c r="B699" s="311" t="s">
        <v>860</v>
      </c>
      <c r="C699" s="312">
        <v>624908</v>
      </c>
      <c r="D699" s="312">
        <v>469072</v>
      </c>
      <c r="E699" s="312">
        <v>469071.82</v>
      </c>
      <c r="F699" s="315">
        <v>75.062540406</v>
      </c>
      <c r="G699" s="312">
        <v>49149.98</v>
      </c>
    </row>
    <row r="700" spans="1:7" ht="25.5">
      <c r="A700" s="320" t="s">
        <v>861</v>
      </c>
      <c r="B700" s="317" t="s">
        <v>577</v>
      </c>
      <c r="C700" s="318">
        <v>11760</v>
      </c>
      <c r="D700" s="318">
        <v>8820</v>
      </c>
      <c r="E700" s="318">
        <v>8819.82</v>
      </c>
      <c r="F700" s="319">
        <v>74.998469388</v>
      </c>
      <c r="G700" s="318">
        <v>979.98</v>
      </c>
    </row>
    <row r="701" spans="1:7" ht="12.75">
      <c r="A701" s="320" t="s">
        <v>873</v>
      </c>
      <c r="B701" s="317" t="s">
        <v>874</v>
      </c>
      <c r="C701" s="318">
        <v>613148</v>
      </c>
      <c r="D701" s="318">
        <v>460252</v>
      </c>
      <c r="E701" s="318">
        <v>460252</v>
      </c>
      <c r="F701" s="319">
        <v>75.063769269</v>
      </c>
      <c r="G701" s="318">
        <v>48170</v>
      </c>
    </row>
    <row r="702" spans="1:7" s="316" customFormat="1" ht="25.5">
      <c r="A702" s="321" t="s">
        <v>875</v>
      </c>
      <c r="B702" s="317" t="s">
        <v>876</v>
      </c>
      <c r="C702" s="318">
        <v>613148</v>
      </c>
      <c r="D702" s="318">
        <v>460252</v>
      </c>
      <c r="E702" s="318">
        <v>460252</v>
      </c>
      <c r="F702" s="319">
        <v>75.063769269</v>
      </c>
      <c r="G702" s="318">
        <v>48170</v>
      </c>
    </row>
    <row r="703" spans="1:7" s="316" customFormat="1" ht="12.75">
      <c r="A703" s="311" t="s">
        <v>988</v>
      </c>
      <c r="B703" s="311" t="s">
        <v>989</v>
      </c>
      <c r="C703" s="312">
        <v>624908</v>
      </c>
      <c r="D703" s="312">
        <v>469072</v>
      </c>
      <c r="E703" s="312">
        <v>432495.71</v>
      </c>
      <c r="F703" s="315">
        <v>69.209501239</v>
      </c>
      <c r="G703" s="312">
        <v>56959.65</v>
      </c>
    </row>
    <row r="704" spans="1:7" ht="12.75">
      <c r="A704" s="320" t="s">
        <v>878</v>
      </c>
      <c r="B704" s="317" t="s">
        <v>879</v>
      </c>
      <c r="C704" s="318">
        <v>619408</v>
      </c>
      <c r="D704" s="318">
        <v>465972</v>
      </c>
      <c r="E704" s="318">
        <v>429569.97</v>
      </c>
      <c r="F704" s="319">
        <v>69.351698719</v>
      </c>
      <c r="G704" s="318">
        <v>56659.6</v>
      </c>
    </row>
    <row r="705" spans="1:7" ht="12.75">
      <c r="A705" s="321" t="s">
        <v>880</v>
      </c>
      <c r="B705" s="317" t="s">
        <v>881</v>
      </c>
      <c r="C705" s="318">
        <v>619408</v>
      </c>
      <c r="D705" s="318">
        <v>465972</v>
      </c>
      <c r="E705" s="318">
        <v>429569.97</v>
      </c>
      <c r="F705" s="319">
        <v>69.351698719</v>
      </c>
      <c r="G705" s="318">
        <v>56659.6</v>
      </c>
    </row>
    <row r="706" spans="1:7" ht="12.75">
      <c r="A706" s="322" t="s">
        <v>882</v>
      </c>
      <c r="B706" s="317" t="s">
        <v>883</v>
      </c>
      <c r="C706" s="318">
        <v>493622</v>
      </c>
      <c r="D706" s="318">
        <v>371595</v>
      </c>
      <c r="E706" s="318">
        <v>340091.74</v>
      </c>
      <c r="F706" s="319">
        <v>68.897200692</v>
      </c>
      <c r="G706" s="318">
        <v>37781.11</v>
      </c>
    </row>
    <row r="707" spans="1:7" s="316" customFormat="1" ht="12.75">
      <c r="A707" s="323" t="s">
        <v>884</v>
      </c>
      <c r="B707" s="317" t="s">
        <v>885</v>
      </c>
      <c r="C707" s="318">
        <v>387662</v>
      </c>
      <c r="D707" s="318">
        <v>289912</v>
      </c>
      <c r="E707" s="318">
        <v>273431.43</v>
      </c>
      <c r="F707" s="319">
        <v>70.53346214</v>
      </c>
      <c r="G707" s="318">
        <v>30483.95</v>
      </c>
    </row>
    <row r="708" spans="1:7" s="316" customFormat="1" ht="12.75">
      <c r="A708" s="322" t="s">
        <v>888</v>
      </c>
      <c r="B708" s="317" t="s">
        <v>889</v>
      </c>
      <c r="C708" s="318">
        <v>125786</v>
      </c>
      <c r="D708" s="318">
        <v>94377</v>
      </c>
      <c r="E708" s="318">
        <v>89478.23</v>
      </c>
      <c r="F708" s="319">
        <v>71.135285326</v>
      </c>
      <c r="G708" s="318">
        <v>18878.49</v>
      </c>
    </row>
    <row r="709" spans="1:7" ht="12.75">
      <c r="A709" s="320" t="s">
        <v>944</v>
      </c>
      <c r="B709" s="317" t="s">
        <v>945</v>
      </c>
      <c r="C709" s="318">
        <v>5500</v>
      </c>
      <c r="D709" s="318">
        <v>3100</v>
      </c>
      <c r="E709" s="318">
        <v>2925.74</v>
      </c>
      <c r="F709" s="319">
        <v>53.195272727</v>
      </c>
      <c r="G709" s="318">
        <v>300.05</v>
      </c>
    </row>
    <row r="710" spans="1:7" ht="12.75">
      <c r="A710" s="321" t="s">
        <v>946</v>
      </c>
      <c r="B710" s="317" t="s">
        <v>947</v>
      </c>
      <c r="C710" s="318">
        <v>5500</v>
      </c>
      <c r="D710" s="318">
        <v>3100</v>
      </c>
      <c r="E710" s="318">
        <v>2925.74</v>
      </c>
      <c r="F710" s="319">
        <v>53.195272727</v>
      </c>
      <c r="G710" s="318">
        <v>300.05</v>
      </c>
    </row>
    <row r="711" spans="1:7" ht="12.75">
      <c r="A711" s="311" t="s">
        <v>1064</v>
      </c>
      <c r="B711" s="311" t="s">
        <v>1065</v>
      </c>
      <c r="C711" s="312"/>
      <c r="D711" s="312"/>
      <c r="E711" s="312"/>
      <c r="F711" s="315"/>
      <c r="G711" s="312"/>
    </row>
    <row r="712" spans="1:7" s="316" customFormat="1" ht="12.75">
      <c r="A712" s="311" t="s">
        <v>859</v>
      </c>
      <c r="B712" s="311" t="s">
        <v>860</v>
      </c>
      <c r="C712" s="312">
        <v>11398919</v>
      </c>
      <c r="D712" s="312">
        <v>8385349</v>
      </c>
      <c r="E712" s="312">
        <v>8385452.59</v>
      </c>
      <c r="F712" s="315">
        <v>73.563577301</v>
      </c>
      <c r="G712" s="312">
        <v>821468.8</v>
      </c>
    </row>
    <row r="713" spans="1:7" ht="25.5">
      <c r="A713" s="320" t="s">
        <v>861</v>
      </c>
      <c r="B713" s="317" t="s">
        <v>577</v>
      </c>
      <c r="C713" s="318">
        <v>15000</v>
      </c>
      <c r="D713" s="318">
        <v>11250</v>
      </c>
      <c r="E713" s="318">
        <v>11353.59</v>
      </c>
      <c r="F713" s="319">
        <v>75.6906</v>
      </c>
      <c r="G713" s="318">
        <v>786.8</v>
      </c>
    </row>
    <row r="714" spans="1:7" ht="12.75">
      <c r="A714" s="320" t="s">
        <v>873</v>
      </c>
      <c r="B714" s="317" t="s">
        <v>874</v>
      </c>
      <c r="C714" s="318">
        <v>11383919</v>
      </c>
      <c r="D714" s="318">
        <v>8374099</v>
      </c>
      <c r="E714" s="318">
        <v>8374099</v>
      </c>
      <c r="F714" s="319">
        <v>73.560774633</v>
      </c>
      <c r="G714" s="318">
        <v>820682</v>
      </c>
    </row>
    <row r="715" spans="1:7" ht="25.5">
      <c r="A715" s="321" t="s">
        <v>875</v>
      </c>
      <c r="B715" s="317" t="s">
        <v>876</v>
      </c>
      <c r="C715" s="318">
        <v>11383919</v>
      </c>
      <c r="D715" s="318">
        <v>8374099</v>
      </c>
      <c r="E715" s="318">
        <v>8374099</v>
      </c>
      <c r="F715" s="319">
        <v>73.560774633</v>
      </c>
      <c r="G715" s="318">
        <v>820682</v>
      </c>
    </row>
    <row r="716" spans="1:7" ht="12.75">
      <c r="A716" s="311" t="s">
        <v>988</v>
      </c>
      <c r="B716" s="311" t="s">
        <v>989</v>
      </c>
      <c r="C716" s="312">
        <v>11398919</v>
      </c>
      <c r="D716" s="312">
        <v>8385349</v>
      </c>
      <c r="E716" s="312">
        <v>8091582.29</v>
      </c>
      <c r="F716" s="315">
        <v>70.985523189</v>
      </c>
      <c r="G716" s="312">
        <v>831847.71</v>
      </c>
    </row>
    <row r="717" spans="1:7" ht="12.75">
      <c r="A717" s="320" t="s">
        <v>878</v>
      </c>
      <c r="B717" s="317" t="s">
        <v>879</v>
      </c>
      <c r="C717" s="318">
        <v>11351276</v>
      </c>
      <c r="D717" s="318">
        <v>8342081</v>
      </c>
      <c r="E717" s="318">
        <v>8069249.21</v>
      </c>
      <c r="F717" s="319">
        <v>71.086714921</v>
      </c>
      <c r="G717" s="318">
        <v>831588.72</v>
      </c>
    </row>
    <row r="718" spans="1:7" ht="12.75">
      <c r="A718" s="321" t="s">
        <v>880</v>
      </c>
      <c r="B718" s="317" t="s">
        <v>881</v>
      </c>
      <c r="C718" s="318">
        <v>10862801</v>
      </c>
      <c r="D718" s="318">
        <v>7987088</v>
      </c>
      <c r="E718" s="318">
        <v>7721548.72</v>
      </c>
      <c r="F718" s="319">
        <v>71.082483422</v>
      </c>
      <c r="G718" s="318">
        <v>791140.46</v>
      </c>
    </row>
    <row r="719" spans="1:7" ht="12.75">
      <c r="A719" s="322" t="s">
        <v>882</v>
      </c>
      <c r="B719" s="317" t="s">
        <v>883</v>
      </c>
      <c r="C719" s="318">
        <v>9444047</v>
      </c>
      <c r="D719" s="318">
        <v>6973027</v>
      </c>
      <c r="E719" s="318">
        <v>6777968.28</v>
      </c>
      <c r="F719" s="319">
        <v>71.769743204</v>
      </c>
      <c r="G719" s="318">
        <v>695773.59</v>
      </c>
    </row>
    <row r="720" spans="1:7" s="316" customFormat="1" ht="12.75">
      <c r="A720" s="323" t="s">
        <v>884</v>
      </c>
      <c r="B720" s="317" t="s">
        <v>885</v>
      </c>
      <c r="C720" s="318">
        <v>7500643</v>
      </c>
      <c r="D720" s="318">
        <v>5597980</v>
      </c>
      <c r="E720" s="318">
        <v>5441171.84</v>
      </c>
      <c r="F720" s="319">
        <v>72.542738536</v>
      </c>
      <c r="G720" s="318">
        <v>549953.54</v>
      </c>
    </row>
    <row r="721" spans="1:7" s="316" customFormat="1" ht="12.75">
      <c r="A721" s="322" t="s">
        <v>888</v>
      </c>
      <c r="B721" s="317" t="s">
        <v>889</v>
      </c>
      <c r="C721" s="318">
        <v>1418754</v>
      </c>
      <c r="D721" s="318">
        <v>1014061</v>
      </c>
      <c r="E721" s="318">
        <v>943580.44</v>
      </c>
      <c r="F721" s="319">
        <v>66.507684912</v>
      </c>
      <c r="G721" s="318">
        <v>95366.87</v>
      </c>
    </row>
    <row r="722" spans="1:7" ht="12.75">
      <c r="A722" s="321" t="s">
        <v>908</v>
      </c>
      <c r="B722" s="317" t="s">
        <v>909</v>
      </c>
      <c r="C722" s="318">
        <v>488475</v>
      </c>
      <c r="D722" s="318">
        <v>354993</v>
      </c>
      <c r="E722" s="318">
        <v>347700.49</v>
      </c>
      <c r="F722" s="319">
        <v>71.180815804</v>
      </c>
      <c r="G722" s="318">
        <v>40448.26</v>
      </c>
    </row>
    <row r="723" spans="1:7" s="316" customFormat="1" ht="12.75">
      <c r="A723" s="322" t="s">
        <v>922</v>
      </c>
      <c r="B723" s="317" t="s">
        <v>923</v>
      </c>
      <c r="C723" s="318">
        <v>488475</v>
      </c>
      <c r="D723" s="318">
        <v>354993</v>
      </c>
      <c r="E723" s="318">
        <v>347700.49</v>
      </c>
      <c r="F723" s="319">
        <v>71.180815804</v>
      </c>
      <c r="G723" s="318">
        <v>40448.26</v>
      </c>
    </row>
    <row r="724" spans="1:7" s="316" customFormat="1" ht="12.75">
      <c r="A724" s="320" t="s">
        <v>944</v>
      </c>
      <c r="B724" s="317" t="s">
        <v>945</v>
      </c>
      <c r="C724" s="318">
        <v>47643</v>
      </c>
      <c r="D724" s="318">
        <v>43268</v>
      </c>
      <c r="E724" s="318">
        <v>22333.08</v>
      </c>
      <c r="F724" s="319">
        <v>46.875889428</v>
      </c>
      <c r="G724" s="318">
        <v>258.99</v>
      </c>
    </row>
    <row r="725" spans="1:7" ht="12.75">
      <c r="A725" s="321" t="s">
        <v>946</v>
      </c>
      <c r="B725" s="317" t="s">
        <v>947</v>
      </c>
      <c r="C725" s="318">
        <v>47643</v>
      </c>
      <c r="D725" s="318">
        <v>43268</v>
      </c>
      <c r="E725" s="318">
        <v>22333.08</v>
      </c>
      <c r="F725" s="319">
        <v>46.875889428</v>
      </c>
      <c r="G725" s="318">
        <v>258.99</v>
      </c>
    </row>
    <row r="726" spans="1:7" ht="12.75">
      <c r="A726" s="311" t="s">
        <v>1066</v>
      </c>
      <c r="B726" s="311" t="s">
        <v>1067</v>
      </c>
      <c r="C726" s="312"/>
      <c r="D726" s="312"/>
      <c r="E726" s="312"/>
      <c r="F726" s="315"/>
      <c r="G726" s="312"/>
    </row>
    <row r="727" spans="1:7" ht="12.75">
      <c r="A727" s="311" t="s">
        <v>859</v>
      </c>
      <c r="B727" s="311" t="s">
        <v>860</v>
      </c>
      <c r="C727" s="312">
        <v>2409226</v>
      </c>
      <c r="D727" s="312">
        <v>659829</v>
      </c>
      <c r="E727" s="312">
        <v>660071</v>
      </c>
      <c r="F727" s="315">
        <v>27.397637249</v>
      </c>
      <c r="G727" s="312">
        <v>280047</v>
      </c>
    </row>
    <row r="728" spans="1:7" s="316" customFormat="1" ht="25.5">
      <c r="A728" s="320" t="s">
        <v>861</v>
      </c>
      <c r="B728" s="317" t="s">
        <v>577</v>
      </c>
      <c r="C728" s="318">
        <v>0</v>
      </c>
      <c r="D728" s="318">
        <v>0</v>
      </c>
      <c r="E728" s="318">
        <v>242</v>
      </c>
      <c r="F728" s="319">
        <v>0</v>
      </c>
      <c r="G728" s="318">
        <v>242</v>
      </c>
    </row>
    <row r="729" spans="1:7" ht="12.75">
      <c r="A729" s="320" t="s">
        <v>873</v>
      </c>
      <c r="B729" s="317" t="s">
        <v>874</v>
      </c>
      <c r="C729" s="318">
        <v>2409226</v>
      </c>
      <c r="D729" s="318">
        <v>659829</v>
      </c>
      <c r="E729" s="318">
        <v>659829</v>
      </c>
      <c r="F729" s="319">
        <v>27.38759253</v>
      </c>
      <c r="G729" s="318">
        <v>279805</v>
      </c>
    </row>
    <row r="730" spans="1:7" ht="25.5">
      <c r="A730" s="321" t="s">
        <v>875</v>
      </c>
      <c r="B730" s="317" t="s">
        <v>876</v>
      </c>
      <c r="C730" s="318">
        <v>2409226</v>
      </c>
      <c r="D730" s="318">
        <v>659829</v>
      </c>
      <c r="E730" s="318">
        <v>659829</v>
      </c>
      <c r="F730" s="319">
        <v>27.38759253</v>
      </c>
      <c r="G730" s="318">
        <v>279805</v>
      </c>
    </row>
    <row r="731" spans="1:7" ht="12.75">
      <c r="A731" s="311" t="s">
        <v>988</v>
      </c>
      <c r="B731" s="311" t="s">
        <v>989</v>
      </c>
      <c r="C731" s="312">
        <v>2409226</v>
      </c>
      <c r="D731" s="312">
        <v>659829</v>
      </c>
      <c r="E731" s="312">
        <v>385173.68</v>
      </c>
      <c r="F731" s="315">
        <v>15.98744493</v>
      </c>
      <c r="G731" s="312">
        <v>148081.37</v>
      </c>
    </row>
    <row r="732" spans="1:7" ht="12.75">
      <c r="A732" s="320" t="s">
        <v>878</v>
      </c>
      <c r="B732" s="317" t="s">
        <v>879</v>
      </c>
      <c r="C732" s="318">
        <v>2405451</v>
      </c>
      <c r="D732" s="318">
        <v>656054</v>
      </c>
      <c r="E732" s="318">
        <v>381594.59</v>
      </c>
      <c r="F732" s="319">
        <v>15.863744055</v>
      </c>
      <c r="G732" s="318">
        <v>147889.49</v>
      </c>
    </row>
    <row r="733" spans="1:7" ht="12.75">
      <c r="A733" s="321" t="s">
        <v>880</v>
      </c>
      <c r="B733" s="317" t="s">
        <v>881</v>
      </c>
      <c r="C733" s="318">
        <v>2405451</v>
      </c>
      <c r="D733" s="318">
        <v>656054</v>
      </c>
      <c r="E733" s="318">
        <v>381594.59</v>
      </c>
      <c r="F733" s="319">
        <v>15.863744055</v>
      </c>
      <c r="G733" s="318">
        <v>147889.49</v>
      </c>
    </row>
    <row r="734" spans="1:7" ht="12.75">
      <c r="A734" s="322" t="s">
        <v>882</v>
      </c>
      <c r="B734" s="317" t="s">
        <v>883</v>
      </c>
      <c r="C734" s="318">
        <v>1944638</v>
      </c>
      <c r="D734" s="318">
        <v>399384</v>
      </c>
      <c r="E734" s="318">
        <v>199017.1</v>
      </c>
      <c r="F734" s="319">
        <v>10.234146407</v>
      </c>
      <c r="G734" s="318">
        <v>51475.09</v>
      </c>
    </row>
    <row r="735" spans="1:7" ht="12.75">
      <c r="A735" s="323" t="s">
        <v>884</v>
      </c>
      <c r="B735" s="317" t="s">
        <v>885</v>
      </c>
      <c r="C735" s="318">
        <v>1564233</v>
      </c>
      <c r="D735" s="318">
        <v>319589</v>
      </c>
      <c r="E735" s="318">
        <v>160331.03</v>
      </c>
      <c r="F735" s="319">
        <v>10.249817642</v>
      </c>
      <c r="G735" s="318">
        <v>42050.06</v>
      </c>
    </row>
    <row r="736" spans="1:7" ht="12.75">
      <c r="A736" s="322" t="s">
        <v>888</v>
      </c>
      <c r="B736" s="317" t="s">
        <v>889</v>
      </c>
      <c r="C736" s="318">
        <v>460813</v>
      </c>
      <c r="D736" s="318">
        <v>256670</v>
      </c>
      <c r="E736" s="318">
        <v>182577.49</v>
      </c>
      <c r="F736" s="319">
        <v>39.620733356</v>
      </c>
      <c r="G736" s="318">
        <v>96414.4</v>
      </c>
    </row>
    <row r="737" spans="1:7" ht="12.75">
      <c r="A737" s="320" t="s">
        <v>944</v>
      </c>
      <c r="B737" s="317" t="s">
        <v>945</v>
      </c>
      <c r="C737" s="318">
        <v>3775</v>
      </c>
      <c r="D737" s="318">
        <v>3775</v>
      </c>
      <c r="E737" s="318">
        <v>3579.09</v>
      </c>
      <c r="F737" s="319">
        <v>94.810331126</v>
      </c>
      <c r="G737" s="318">
        <v>191.88</v>
      </c>
    </row>
    <row r="738" spans="1:7" s="316" customFormat="1" ht="12.75">
      <c r="A738" s="321" t="s">
        <v>946</v>
      </c>
      <c r="B738" s="317" t="s">
        <v>947</v>
      </c>
      <c r="C738" s="318">
        <v>3775</v>
      </c>
      <c r="D738" s="318">
        <v>3775</v>
      </c>
      <c r="E738" s="318">
        <v>3579.09</v>
      </c>
      <c r="F738" s="319">
        <v>94.810331126</v>
      </c>
      <c r="G738" s="318">
        <v>191.88</v>
      </c>
    </row>
    <row r="739" spans="1:7" s="316" customFormat="1" ht="12.75">
      <c r="A739" s="311" t="s">
        <v>1068</v>
      </c>
      <c r="B739" s="311" t="s">
        <v>1069</v>
      </c>
      <c r="C739" s="312"/>
      <c r="D739" s="312"/>
      <c r="E739" s="312"/>
      <c r="F739" s="315"/>
      <c r="G739" s="312"/>
    </row>
    <row r="740" spans="1:7" ht="12.75">
      <c r="A740" s="311" t="s">
        <v>859</v>
      </c>
      <c r="B740" s="311" t="s">
        <v>860</v>
      </c>
      <c r="C740" s="312">
        <v>71265</v>
      </c>
      <c r="D740" s="312">
        <v>53451</v>
      </c>
      <c r="E740" s="312">
        <v>53451</v>
      </c>
      <c r="F740" s="315">
        <v>75.00315723</v>
      </c>
      <c r="G740" s="312">
        <v>5938</v>
      </c>
    </row>
    <row r="741" spans="1:7" s="316" customFormat="1" ht="12.75">
      <c r="A741" s="320" t="s">
        <v>873</v>
      </c>
      <c r="B741" s="317" t="s">
        <v>874</v>
      </c>
      <c r="C741" s="318">
        <v>71265</v>
      </c>
      <c r="D741" s="318">
        <v>53451</v>
      </c>
      <c r="E741" s="318">
        <v>53451</v>
      </c>
      <c r="F741" s="319">
        <v>75.00315723</v>
      </c>
      <c r="G741" s="318">
        <v>5938</v>
      </c>
    </row>
    <row r="742" spans="1:7" s="316" customFormat="1" ht="25.5">
      <c r="A742" s="321" t="s">
        <v>875</v>
      </c>
      <c r="B742" s="317" t="s">
        <v>876</v>
      </c>
      <c r="C742" s="318">
        <v>71265</v>
      </c>
      <c r="D742" s="318">
        <v>53451</v>
      </c>
      <c r="E742" s="318">
        <v>53451</v>
      </c>
      <c r="F742" s="319">
        <v>75.00315723</v>
      </c>
      <c r="G742" s="318">
        <v>5938</v>
      </c>
    </row>
    <row r="743" spans="1:7" ht="12.75">
      <c r="A743" s="311" t="s">
        <v>988</v>
      </c>
      <c r="B743" s="311" t="s">
        <v>989</v>
      </c>
      <c r="C743" s="312">
        <v>71265</v>
      </c>
      <c r="D743" s="312">
        <v>53451</v>
      </c>
      <c r="E743" s="312">
        <v>51630.21</v>
      </c>
      <c r="F743" s="315">
        <v>72.448200379</v>
      </c>
      <c r="G743" s="312">
        <v>5664.78</v>
      </c>
    </row>
    <row r="744" spans="1:7" ht="12.75">
      <c r="A744" s="320" t="s">
        <v>878</v>
      </c>
      <c r="B744" s="317" t="s">
        <v>879</v>
      </c>
      <c r="C744" s="318">
        <v>71265</v>
      </c>
      <c r="D744" s="318">
        <v>53451</v>
      </c>
      <c r="E744" s="318">
        <v>51630.21</v>
      </c>
      <c r="F744" s="319">
        <v>72.448200379</v>
      </c>
      <c r="G744" s="318">
        <v>5664.78</v>
      </c>
    </row>
    <row r="745" spans="1:7" ht="12.75">
      <c r="A745" s="321" t="s">
        <v>880</v>
      </c>
      <c r="B745" s="317" t="s">
        <v>881</v>
      </c>
      <c r="C745" s="318">
        <v>71265</v>
      </c>
      <c r="D745" s="318">
        <v>53451</v>
      </c>
      <c r="E745" s="318">
        <v>51630.21</v>
      </c>
      <c r="F745" s="319">
        <v>72.448200379</v>
      </c>
      <c r="G745" s="318">
        <v>5664.78</v>
      </c>
    </row>
    <row r="746" spans="1:7" s="316" customFormat="1" ht="12.75">
      <c r="A746" s="322" t="s">
        <v>882</v>
      </c>
      <c r="B746" s="317" t="s">
        <v>883</v>
      </c>
      <c r="C746" s="318">
        <v>55167</v>
      </c>
      <c r="D746" s="318">
        <v>41373</v>
      </c>
      <c r="E746" s="318">
        <v>40155.84</v>
      </c>
      <c r="F746" s="319">
        <v>72.78960248</v>
      </c>
      <c r="G746" s="318">
        <v>4565</v>
      </c>
    </row>
    <row r="747" spans="1:7" ht="12.75">
      <c r="A747" s="323" t="s">
        <v>884</v>
      </c>
      <c r="B747" s="317" t="s">
        <v>885</v>
      </c>
      <c r="C747" s="318">
        <v>45237</v>
      </c>
      <c r="D747" s="318">
        <v>33929</v>
      </c>
      <c r="E747" s="318">
        <v>32711.84</v>
      </c>
      <c r="F747" s="319">
        <v>72.312133873</v>
      </c>
      <c r="G747" s="318">
        <v>3736</v>
      </c>
    </row>
    <row r="748" spans="1:7" ht="12.75">
      <c r="A748" s="322" t="s">
        <v>888</v>
      </c>
      <c r="B748" s="317" t="s">
        <v>889</v>
      </c>
      <c r="C748" s="318">
        <v>16098</v>
      </c>
      <c r="D748" s="318">
        <v>12078</v>
      </c>
      <c r="E748" s="318">
        <v>11474.37</v>
      </c>
      <c r="F748" s="319">
        <v>71.278233321</v>
      </c>
      <c r="G748" s="318">
        <v>1099.78</v>
      </c>
    </row>
    <row r="749" spans="1:7" ht="12.75">
      <c r="A749" s="311" t="s">
        <v>1070</v>
      </c>
      <c r="B749" s="311" t="s">
        <v>1071</v>
      </c>
      <c r="C749" s="312"/>
      <c r="D749" s="312"/>
      <c r="E749" s="312"/>
      <c r="F749" s="315"/>
      <c r="G749" s="312"/>
    </row>
    <row r="750" spans="1:7" ht="12.75">
      <c r="A750" s="311" t="s">
        <v>859</v>
      </c>
      <c r="B750" s="311" t="s">
        <v>860</v>
      </c>
      <c r="C750" s="312">
        <v>11307579</v>
      </c>
      <c r="D750" s="312">
        <v>8666212</v>
      </c>
      <c r="E750" s="312">
        <v>8680605.68</v>
      </c>
      <c r="F750" s="315">
        <v>76.768030363</v>
      </c>
      <c r="G750" s="312">
        <v>849406.68</v>
      </c>
    </row>
    <row r="751" spans="1:7" ht="25.5">
      <c r="A751" s="320" t="s">
        <v>861</v>
      </c>
      <c r="B751" s="317" t="s">
        <v>577</v>
      </c>
      <c r="C751" s="318">
        <v>4024</v>
      </c>
      <c r="D751" s="318">
        <v>3124</v>
      </c>
      <c r="E751" s="318">
        <v>17517.68</v>
      </c>
      <c r="F751" s="319">
        <v>435.330019881</v>
      </c>
      <c r="G751" s="318">
        <v>257.68</v>
      </c>
    </row>
    <row r="752" spans="1:7" ht="12.75">
      <c r="A752" s="320" t="s">
        <v>873</v>
      </c>
      <c r="B752" s="317" t="s">
        <v>874</v>
      </c>
      <c r="C752" s="318">
        <v>11303555</v>
      </c>
      <c r="D752" s="318">
        <v>8663088</v>
      </c>
      <c r="E752" s="318">
        <v>8663088</v>
      </c>
      <c r="F752" s="319">
        <v>76.640384375</v>
      </c>
      <c r="G752" s="318">
        <v>849149</v>
      </c>
    </row>
    <row r="753" spans="1:7" ht="25.5">
      <c r="A753" s="321" t="s">
        <v>875</v>
      </c>
      <c r="B753" s="317" t="s">
        <v>876</v>
      </c>
      <c r="C753" s="318">
        <v>11303555</v>
      </c>
      <c r="D753" s="318">
        <v>8663088</v>
      </c>
      <c r="E753" s="318">
        <v>8663088</v>
      </c>
      <c r="F753" s="319">
        <v>76.640384375</v>
      </c>
      <c r="G753" s="318">
        <v>849149</v>
      </c>
    </row>
    <row r="754" spans="1:7" s="316" customFormat="1" ht="12.75">
      <c r="A754" s="311" t="s">
        <v>988</v>
      </c>
      <c r="B754" s="311" t="s">
        <v>989</v>
      </c>
      <c r="C754" s="312">
        <v>11307579</v>
      </c>
      <c r="D754" s="312">
        <v>8666212</v>
      </c>
      <c r="E754" s="312">
        <v>8644405.62</v>
      </c>
      <c r="F754" s="315">
        <v>76.44789057</v>
      </c>
      <c r="G754" s="312">
        <v>848082.66</v>
      </c>
    </row>
    <row r="755" spans="1:7" s="316" customFormat="1" ht="12.75">
      <c r="A755" s="320" t="s">
        <v>878</v>
      </c>
      <c r="B755" s="317" t="s">
        <v>879</v>
      </c>
      <c r="C755" s="318">
        <v>11305601</v>
      </c>
      <c r="D755" s="318">
        <v>8664234</v>
      </c>
      <c r="E755" s="318">
        <v>8642818.92</v>
      </c>
      <c r="F755" s="319">
        <v>76.447231067</v>
      </c>
      <c r="G755" s="318">
        <v>848082.66</v>
      </c>
    </row>
    <row r="756" spans="1:7" ht="12.75">
      <c r="A756" s="321" t="s">
        <v>880</v>
      </c>
      <c r="B756" s="317" t="s">
        <v>881</v>
      </c>
      <c r="C756" s="318">
        <v>277485</v>
      </c>
      <c r="D756" s="318">
        <v>207875</v>
      </c>
      <c r="E756" s="318">
        <v>194013.92</v>
      </c>
      <c r="F756" s="319">
        <v>69.918705516</v>
      </c>
      <c r="G756" s="318">
        <v>24664.66</v>
      </c>
    </row>
    <row r="757" spans="1:7" s="316" customFormat="1" ht="12.75">
      <c r="A757" s="322" t="s">
        <v>882</v>
      </c>
      <c r="B757" s="317" t="s">
        <v>883</v>
      </c>
      <c r="C757" s="318">
        <v>179557</v>
      </c>
      <c r="D757" s="318">
        <v>140025</v>
      </c>
      <c r="E757" s="318">
        <v>133487.28</v>
      </c>
      <c r="F757" s="319">
        <v>74.342565314</v>
      </c>
      <c r="G757" s="318">
        <v>15876.96</v>
      </c>
    </row>
    <row r="758" spans="1:7" s="316" customFormat="1" ht="12.75">
      <c r="A758" s="323" t="s">
        <v>884</v>
      </c>
      <c r="B758" s="317" t="s">
        <v>885</v>
      </c>
      <c r="C758" s="318">
        <v>144109</v>
      </c>
      <c r="D758" s="318">
        <v>113254</v>
      </c>
      <c r="E758" s="318">
        <v>107290.14</v>
      </c>
      <c r="F758" s="319">
        <v>74.450686633</v>
      </c>
      <c r="G758" s="318">
        <v>12154.78</v>
      </c>
    </row>
    <row r="759" spans="1:7" ht="12.75">
      <c r="A759" s="322" t="s">
        <v>888</v>
      </c>
      <c r="B759" s="317" t="s">
        <v>889</v>
      </c>
      <c r="C759" s="318">
        <v>97928</v>
      </c>
      <c r="D759" s="318">
        <v>67850</v>
      </c>
      <c r="E759" s="318">
        <v>60526.64</v>
      </c>
      <c r="F759" s="319">
        <v>61.807286986</v>
      </c>
      <c r="G759" s="318">
        <v>8787.7</v>
      </c>
    </row>
    <row r="760" spans="1:7" ht="12.75">
      <c r="A760" s="321" t="s">
        <v>908</v>
      </c>
      <c r="B760" s="317" t="s">
        <v>909</v>
      </c>
      <c r="C760" s="318">
        <v>11026851</v>
      </c>
      <c r="D760" s="318">
        <v>8455094</v>
      </c>
      <c r="E760" s="318">
        <v>8447540</v>
      </c>
      <c r="F760" s="319">
        <v>76.608816062</v>
      </c>
      <c r="G760" s="318">
        <v>823418</v>
      </c>
    </row>
    <row r="761" spans="1:7" s="316" customFormat="1" ht="12.75">
      <c r="A761" s="322" t="s">
        <v>910</v>
      </c>
      <c r="B761" s="317" t="s">
        <v>911</v>
      </c>
      <c r="C761" s="318">
        <v>11026851</v>
      </c>
      <c r="D761" s="318">
        <v>8455094</v>
      </c>
      <c r="E761" s="318">
        <v>8447540</v>
      </c>
      <c r="F761" s="319">
        <v>76.608816062</v>
      </c>
      <c r="G761" s="318">
        <v>823418</v>
      </c>
    </row>
    <row r="762" spans="1:7" ht="25.5">
      <c r="A762" s="321" t="s">
        <v>928</v>
      </c>
      <c r="B762" s="317" t="s">
        <v>929</v>
      </c>
      <c r="C762" s="318">
        <v>1265</v>
      </c>
      <c r="D762" s="318">
        <v>1265</v>
      </c>
      <c r="E762" s="318">
        <v>1265</v>
      </c>
      <c r="F762" s="319">
        <v>100</v>
      </c>
      <c r="G762" s="318">
        <v>0</v>
      </c>
    </row>
    <row r="763" spans="1:7" ht="12.75">
      <c r="A763" s="322" t="s">
        <v>932</v>
      </c>
      <c r="B763" s="317" t="s">
        <v>933</v>
      </c>
      <c r="C763" s="318">
        <v>1265</v>
      </c>
      <c r="D763" s="318">
        <v>1265</v>
      </c>
      <c r="E763" s="318">
        <v>1265</v>
      </c>
      <c r="F763" s="319">
        <v>100</v>
      </c>
      <c r="G763" s="318">
        <v>0</v>
      </c>
    </row>
    <row r="764" spans="1:7" ht="12.75">
      <c r="A764" s="320" t="s">
        <v>944</v>
      </c>
      <c r="B764" s="317" t="s">
        <v>945</v>
      </c>
      <c r="C764" s="318">
        <v>1978</v>
      </c>
      <c r="D764" s="318">
        <v>1978</v>
      </c>
      <c r="E764" s="318">
        <v>1586.7</v>
      </c>
      <c r="F764" s="319">
        <v>80.217391304</v>
      </c>
      <c r="G764" s="318">
        <v>0</v>
      </c>
    </row>
    <row r="765" spans="1:7" ht="12.75">
      <c r="A765" s="321" t="s">
        <v>946</v>
      </c>
      <c r="B765" s="317" t="s">
        <v>947</v>
      </c>
      <c r="C765" s="318">
        <v>1978</v>
      </c>
      <c r="D765" s="318">
        <v>1978</v>
      </c>
      <c r="E765" s="318">
        <v>1586.7</v>
      </c>
      <c r="F765" s="319">
        <v>80.217391304</v>
      </c>
      <c r="G765" s="318">
        <v>0</v>
      </c>
    </row>
    <row r="766" spans="1:7" ht="12.75">
      <c r="A766" s="311" t="s">
        <v>1072</v>
      </c>
      <c r="B766" s="311" t="s">
        <v>1073</v>
      </c>
      <c r="C766" s="312"/>
      <c r="D766" s="312"/>
      <c r="E766" s="312"/>
      <c r="F766" s="315"/>
      <c r="G766" s="312"/>
    </row>
    <row r="767" spans="1:7" s="316" customFormat="1" ht="12.75">
      <c r="A767" s="311" t="s">
        <v>859</v>
      </c>
      <c r="B767" s="311" t="s">
        <v>860</v>
      </c>
      <c r="C767" s="312">
        <v>90423629</v>
      </c>
      <c r="D767" s="312">
        <v>28652106</v>
      </c>
      <c r="E767" s="312">
        <v>29116338.87</v>
      </c>
      <c r="F767" s="315">
        <v>32.199922954</v>
      </c>
      <c r="G767" s="312">
        <v>4034054.33</v>
      </c>
    </row>
    <row r="768" spans="1:7" s="316" customFormat="1" ht="25.5">
      <c r="A768" s="320" t="s">
        <v>861</v>
      </c>
      <c r="B768" s="317" t="s">
        <v>577</v>
      </c>
      <c r="C768" s="318">
        <v>0</v>
      </c>
      <c r="D768" s="318">
        <v>0</v>
      </c>
      <c r="E768" s="318">
        <v>84643.35</v>
      </c>
      <c r="F768" s="319">
        <v>0</v>
      </c>
      <c r="G768" s="318">
        <v>24.86</v>
      </c>
    </row>
    <row r="769" spans="1:7" ht="12.75">
      <c r="A769" s="320" t="s">
        <v>862</v>
      </c>
      <c r="B769" s="317" t="s">
        <v>863</v>
      </c>
      <c r="C769" s="318">
        <v>7284692</v>
      </c>
      <c r="D769" s="318">
        <v>2510755</v>
      </c>
      <c r="E769" s="318">
        <v>3164830.7</v>
      </c>
      <c r="F769" s="319">
        <v>43.444948668</v>
      </c>
      <c r="G769" s="318">
        <v>101.47</v>
      </c>
    </row>
    <row r="770" spans="1:7" s="316" customFormat="1" ht="25.5">
      <c r="A770" s="321" t="s">
        <v>1015</v>
      </c>
      <c r="B770" s="317" t="s">
        <v>1016</v>
      </c>
      <c r="C770" s="318">
        <v>30930</v>
      </c>
      <c r="D770" s="318">
        <v>20844</v>
      </c>
      <c r="E770" s="318">
        <v>20842.67</v>
      </c>
      <c r="F770" s="319">
        <v>67.386582606</v>
      </c>
      <c r="G770" s="318">
        <v>0</v>
      </c>
    </row>
    <row r="771" spans="1:7" s="316" customFormat="1" ht="12.75">
      <c r="A771" s="320" t="s">
        <v>864</v>
      </c>
      <c r="B771" s="317" t="s">
        <v>579</v>
      </c>
      <c r="C771" s="318">
        <v>2004189</v>
      </c>
      <c r="D771" s="318">
        <v>1049880</v>
      </c>
      <c r="E771" s="318">
        <v>775393.82</v>
      </c>
      <c r="F771" s="319">
        <v>38.688657607</v>
      </c>
      <c r="G771" s="318">
        <v>0</v>
      </c>
    </row>
    <row r="772" spans="1:7" ht="12.75">
      <c r="A772" s="321" t="s">
        <v>719</v>
      </c>
      <c r="B772" s="317" t="s">
        <v>865</v>
      </c>
      <c r="C772" s="318">
        <v>1049880</v>
      </c>
      <c r="D772" s="318">
        <v>1049880</v>
      </c>
      <c r="E772" s="318">
        <v>775393.82</v>
      </c>
      <c r="F772" s="319">
        <v>73.855471101</v>
      </c>
      <c r="G772" s="318">
        <v>0</v>
      </c>
    </row>
    <row r="773" spans="1:7" ht="12.75">
      <c r="A773" s="322" t="s">
        <v>995</v>
      </c>
      <c r="B773" s="317" t="s">
        <v>996</v>
      </c>
      <c r="C773" s="318">
        <v>1049880</v>
      </c>
      <c r="D773" s="318">
        <v>1049880</v>
      </c>
      <c r="E773" s="318">
        <v>775393.82</v>
      </c>
      <c r="F773" s="319">
        <v>73.855471101</v>
      </c>
      <c r="G773" s="318">
        <v>0</v>
      </c>
    </row>
    <row r="774" spans="1:7" ht="38.25">
      <c r="A774" s="323" t="s">
        <v>997</v>
      </c>
      <c r="B774" s="317" t="s">
        <v>998</v>
      </c>
      <c r="C774" s="318">
        <v>1049880</v>
      </c>
      <c r="D774" s="318">
        <v>1049880</v>
      </c>
      <c r="E774" s="318">
        <v>775393.82</v>
      </c>
      <c r="F774" s="319">
        <v>73.855471101</v>
      </c>
      <c r="G774" s="318">
        <v>0</v>
      </c>
    </row>
    <row r="775" spans="1:7" s="316" customFormat="1" ht="38.25">
      <c r="A775" s="332" t="s">
        <v>999</v>
      </c>
      <c r="B775" s="317" t="s">
        <v>1000</v>
      </c>
      <c r="C775" s="318">
        <v>3923</v>
      </c>
      <c r="D775" s="318">
        <v>3923</v>
      </c>
      <c r="E775" s="318">
        <v>0</v>
      </c>
      <c r="F775" s="319">
        <v>0</v>
      </c>
      <c r="G775" s="318">
        <v>0</v>
      </c>
    </row>
    <row r="776" spans="1:7" ht="38.25">
      <c r="A776" s="332" t="s">
        <v>1017</v>
      </c>
      <c r="B776" s="317" t="s">
        <v>1018</v>
      </c>
      <c r="C776" s="318">
        <v>1045957</v>
      </c>
      <c r="D776" s="318">
        <v>1045957</v>
      </c>
      <c r="E776" s="318">
        <v>775393.82</v>
      </c>
      <c r="F776" s="319">
        <v>74.132475809</v>
      </c>
      <c r="G776" s="318">
        <v>0</v>
      </c>
    </row>
    <row r="777" spans="1:7" ht="12.75">
      <c r="A777" s="321" t="s">
        <v>721</v>
      </c>
      <c r="B777" s="317" t="s">
        <v>868</v>
      </c>
      <c r="C777" s="318">
        <v>954309</v>
      </c>
      <c r="D777" s="318">
        <v>0</v>
      </c>
      <c r="E777" s="318">
        <v>0</v>
      </c>
      <c r="F777" s="319">
        <v>0</v>
      </c>
      <c r="G777" s="318">
        <v>0</v>
      </c>
    </row>
    <row r="778" spans="1:7" ht="12.75">
      <c r="A778" s="322" t="s">
        <v>869</v>
      </c>
      <c r="B778" s="317" t="s">
        <v>870</v>
      </c>
      <c r="C778" s="318">
        <v>954309</v>
      </c>
      <c r="D778" s="318">
        <v>0</v>
      </c>
      <c r="E778" s="318">
        <v>0</v>
      </c>
      <c r="F778" s="319">
        <v>0</v>
      </c>
      <c r="G778" s="318">
        <v>0</v>
      </c>
    </row>
    <row r="779" spans="1:7" ht="25.5">
      <c r="A779" s="323" t="s">
        <v>871</v>
      </c>
      <c r="B779" s="317" t="s">
        <v>872</v>
      </c>
      <c r="C779" s="318">
        <v>954309</v>
      </c>
      <c r="D779" s="318">
        <v>0</v>
      </c>
      <c r="E779" s="318">
        <v>0</v>
      </c>
      <c r="F779" s="319">
        <v>0</v>
      </c>
      <c r="G779" s="318">
        <v>0</v>
      </c>
    </row>
    <row r="780" spans="1:7" ht="12.75">
      <c r="A780" s="320" t="s">
        <v>873</v>
      </c>
      <c r="B780" s="317" t="s">
        <v>874</v>
      </c>
      <c r="C780" s="318">
        <v>81134748</v>
      </c>
      <c r="D780" s="318">
        <v>25091471</v>
      </c>
      <c r="E780" s="318">
        <v>25091471</v>
      </c>
      <c r="F780" s="319">
        <v>30.925678108</v>
      </c>
      <c r="G780" s="318">
        <v>4033928</v>
      </c>
    </row>
    <row r="781" spans="1:7" ht="25.5">
      <c r="A781" s="321" t="s">
        <v>875</v>
      </c>
      <c r="B781" s="317" t="s">
        <v>876</v>
      </c>
      <c r="C781" s="318">
        <v>81134748</v>
      </c>
      <c r="D781" s="318">
        <v>25091471</v>
      </c>
      <c r="E781" s="318">
        <v>25091471</v>
      </c>
      <c r="F781" s="319">
        <v>30.925678108</v>
      </c>
      <c r="G781" s="318">
        <v>4033928</v>
      </c>
    </row>
    <row r="782" spans="1:7" ht="12.75">
      <c r="A782" s="311" t="s">
        <v>988</v>
      </c>
      <c r="B782" s="311" t="s">
        <v>989</v>
      </c>
      <c r="C782" s="312">
        <v>95051431</v>
      </c>
      <c r="D782" s="312">
        <v>31068215</v>
      </c>
      <c r="E782" s="312">
        <v>28165515.28</v>
      </c>
      <c r="F782" s="315">
        <v>29.631868751</v>
      </c>
      <c r="G782" s="312">
        <v>4413018.32</v>
      </c>
    </row>
    <row r="783" spans="1:7" ht="12.75">
      <c r="A783" s="320" t="s">
        <v>878</v>
      </c>
      <c r="B783" s="317" t="s">
        <v>879</v>
      </c>
      <c r="C783" s="318">
        <v>31248220</v>
      </c>
      <c r="D783" s="318">
        <v>16527345</v>
      </c>
      <c r="E783" s="318">
        <v>13650910.06</v>
      </c>
      <c r="F783" s="319">
        <v>43.685400512</v>
      </c>
      <c r="G783" s="318">
        <v>2379440.05</v>
      </c>
    </row>
    <row r="784" spans="1:7" ht="12.75">
      <c r="A784" s="321" t="s">
        <v>880</v>
      </c>
      <c r="B784" s="317" t="s">
        <v>881</v>
      </c>
      <c r="C784" s="318">
        <v>10547016</v>
      </c>
      <c r="D784" s="318">
        <v>3805124</v>
      </c>
      <c r="E784" s="318">
        <v>3637741.25</v>
      </c>
      <c r="F784" s="319">
        <v>34.490715194</v>
      </c>
      <c r="G784" s="318">
        <v>424973.7</v>
      </c>
    </row>
    <row r="785" spans="1:7" ht="12.75">
      <c r="A785" s="322" t="s">
        <v>882</v>
      </c>
      <c r="B785" s="317" t="s">
        <v>883</v>
      </c>
      <c r="C785" s="318">
        <v>4986418</v>
      </c>
      <c r="D785" s="318">
        <v>2672528</v>
      </c>
      <c r="E785" s="318">
        <v>2583649.55</v>
      </c>
      <c r="F785" s="319">
        <v>51.813737837</v>
      </c>
      <c r="G785" s="318">
        <v>291963.26</v>
      </c>
    </row>
    <row r="786" spans="1:7" ht="12.75">
      <c r="A786" s="323" t="s">
        <v>884</v>
      </c>
      <c r="B786" s="317" t="s">
        <v>885</v>
      </c>
      <c r="C786" s="318">
        <v>3879346</v>
      </c>
      <c r="D786" s="318">
        <v>2093571</v>
      </c>
      <c r="E786" s="318">
        <v>2042235.94</v>
      </c>
      <c r="F786" s="319">
        <v>52.643820376</v>
      </c>
      <c r="G786" s="318">
        <v>233032.76</v>
      </c>
    </row>
    <row r="787" spans="1:7" s="316" customFormat="1" ht="12.75">
      <c r="A787" s="322" t="s">
        <v>888</v>
      </c>
      <c r="B787" s="317" t="s">
        <v>889</v>
      </c>
      <c r="C787" s="318">
        <v>5560598</v>
      </c>
      <c r="D787" s="318">
        <v>1132596</v>
      </c>
      <c r="E787" s="318">
        <v>1054091.7</v>
      </c>
      <c r="F787" s="319">
        <v>18.956444972</v>
      </c>
      <c r="G787" s="318">
        <v>133010.44</v>
      </c>
    </row>
    <row r="788" spans="1:7" s="316" customFormat="1" ht="12.75">
      <c r="A788" s="321" t="s">
        <v>908</v>
      </c>
      <c r="B788" s="317" t="s">
        <v>909</v>
      </c>
      <c r="C788" s="318">
        <v>2075050</v>
      </c>
      <c r="D788" s="318">
        <v>1296856</v>
      </c>
      <c r="E788" s="318">
        <v>1081443.71</v>
      </c>
      <c r="F788" s="319">
        <v>52.116513337</v>
      </c>
      <c r="G788" s="318">
        <v>222887.8</v>
      </c>
    </row>
    <row r="789" spans="1:7" ht="12.75">
      <c r="A789" s="322" t="s">
        <v>910</v>
      </c>
      <c r="B789" s="317" t="s">
        <v>911</v>
      </c>
      <c r="C789" s="318">
        <v>2075050</v>
      </c>
      <c r="D789" s="318">
        <v>1296856</v>
      </c>
      <c r="E789" s="318">
        <v>1081443.71</v>
      </c>
      <c r="F789" s="319">
        <v>52.116513337</v>
      </c>
      <c r="G789" s="318">
        <v>222887.8</v>
      </c>
    </row>
    <row r="790" spans="1:7" s="316" customFormat="1" ht="25.5">
      <c r="A790" s="321" t="s">
        <v>928</v>
      </c>
      <c r="B790" s="317" t="s">
        <v>929</v>
      </c>
      <c r="C790" s="318">
        <v>5878507</v>
      </c>
      <c r="D790" s="318">
        <v>1181777</v>
      </c>
      <c r="E790" s="318">
        <v>1159619.25</v>
      </c>
      <c r="F790" s="319">
        <v>19.726424584</v>
      </c>
      <c r="G790" s="318">
        <v>367599.15</v>
      </c>
    </row>
    <row r="791" spans="1:7" s="316" customFormat="1" ht="12.75">
      <c r="A791" s="322" t="s">
        <v>932</v>
      </c>
      <c r="B791" s="317" t="s">
        <v>933</v>
      </c>
      <c r="C791" s="318">
        <v>5878507</v>
      </c>
      <c r="D791" s="318">
        <v>1181777</v>
      </c>
      <c r="E791" s="318">
        <v>1159619.25</v>
      </c>
      <c r="F791" s="319">
        <v>19.726424584</v>
      </c>
      <c r="G791" s="318">
        <v>367599.15</v>
      </c>
    </row>
    <row r="792" spans="1:7" ht="12.75">
      <c r="A792" s="321" t="s">
        <v>934</v>
      </c>
      <c r="B792" s="317" t="s">
        <v>935</v>
      </c>
      <c r="C792" s="318">
        <v>12747647</v>
      </c>
      <c r="D792" s="318">
        <v>10243588</v>
      </c>
      <c r="E792" s="318">
        <v>7772105.85</v>
      </c>
      <c r="F792" s="319">
        <v>60.9689447</v>
      </c>
      <c r="G792" s="318">
        <v>1363979.4</v>
      </c>
    </row>
    <row r="793" spans="1:7" ht="25.5">
      <c r="A793" s="322" t="s">
        <v>940</v>
      </c>
      <c r="B793" s="317" t="s">
        <v>941</v>
      </c>
      <c r="C793" s="318">
        <v>399728</v>
      </c>
      <c r="D793" s="318">
        <v>349728</v>
      </c>
      <c r="E793" s="318">
        <v>349650.92</v>
      </c>
      <c r="F793" s="319">
        <v>87.472211104</v>
      </c>
      <c r="G793" s="318">
        <v>12478.66</v>
      </c>
    </row>
    <row r="794" spans="1:7" ht="38.25">
      <c r="A794" s="322" t="s">
        <v>942</v>
      </c>
      <c r="B794" s="317" t="s">
        <v>943</v>
      </c>
      <c r="C794" s="318">
        <v>12316989</v>
      </c>
      <c r="D794" s="318">
        <v>9873016</v>
      </c>
      <c r="E794" s="318">
        <v>7401612.26</v>
      </c>
      <c r="F794" s="319">
        <v>60.09270821</v>
      </c>
      <c r="G794" s="318">
        <v>1351500.74</v>
      </c>
    </row>
    <row r="795" spans="1:7" ht="12.75">
      <c r="A795" s="322" t="s">
        <v>1021</v>
      </c>
      <c r="B795" s="317" t="s">
        <v>1022</v>
      </c>
      <c r="C795" s="318">
        <v>30930</v>
      </c>
      <c r="D795" s="318">
        <v>20844</v>
      </c>
      <c r="E795" s="318">
        <v>20842.67</v>
      </c>
      <c r="F795" s="319">
        <v>67.386582606</v>
      </c>
      <c r="G795" s="318">
        <v>0</v>
      </c>
    </row>
    <row r="796" spans="1:7" ht="38.25">
      <c r="A796" s="323" t="s">
        <v>1023</v>
      </c>
      <c r="B796" s="317" t="s">
        <v>1024</v>
      </c>
      <c r="C796" s="318">
        <v>30930</v>
      </c>
      <c r="D796" s="318">
        <v>20844</v>
      </c>
      <c r="E796" s="318">
        <v>20842.67</v>
      </c>
      <c r="F796" s="319">
        <v>67.386582606</v>
      </c>
      <c r="G796" s="318">
        <v>0</v>
      </c>
    </row>
    <row r="797" spans="1:7" ht="12.75">
      <c r="A797" s="320" t="s">
        <v>944</v>
      </c>
      <c r="B797" s="317" t="s">
        <v>945</v>
      </c>
      <c r="C797" s="318">
        <v>63803211</v>
      </c>
      <c r="D797" s="318">
        <v>14540870</v>
      </c>
      <c r="E797" s="318">
        <v>14514605.22</v>
      </c>
      <c r="F797" s="319">
        <v>22.749019983</v>
      </c>
      <c r="G797" s="318">
        <v>2033578.27</v>
      </c>
    </row>
    <row r="798" spans="1:7" ht="12.75">
      <c r="A798" s="321" t="s">
        <v>946</v>
      </c>
      <c r="B798" s="317" t="s">
        <v>947</v>
      </c>
      <c r="C798" s="318">
        <v>15157859</v>
      </c>
      <c r="D798" s="318">
        <v>3140330</v>
      </c>
      <c r="E798" s="318">
        <v>3114067.85</v>
      </c>
      <c r="F798" s="319">
        <v>20.544246057</v>
      </c>
      <c r="G798" s="318">
        <v>180125.01</v>
      </c>
    </row>
    <row r="799" spans="1:7" ht="25.5">
      <c r="A799" s="321" t="s">
        <v>952</v>
      </c>
      <c r="B799" s="317" t="s">
        <v>953</v>
      </c>
      <c r="C799" s="318">
        <v>48645352</v>
      </c>
      <c r="D799" s="318">
        <v>11400540</v>
      </c>
      <c r="E799" s="318">
        <v>11400537.37</v>
      </c>
      <c r="F799" s="319">
        <v>23.436026057</v>
      </c>
      <c r="G799" s="318">
        <v>1853453.26</v>
      </c>
    </row>
    <row r="800" spans="1:7" ht="12.75">
      <c r="A800" s="322" t="s">
        <v>954</v>
      </c>
      <c r="B800" s="317" t="s">
        <v>955</v>
      </c>
      <c r="C800" s="318">
        <v>48645352</v>
      </c>
      <c r="D800" s="318">
        <v>11400540</v>
      </c>
      <c r="E800" s="318">
        <v>11400537.37</v>
      </c>
      <c r="F800" s="319">
        <v>23.436026057</v>
      </c>
      <c r="G800" s="318">
        <v>1853453.26</v>
      </c>
    </row>
    <row r="801" spans="1:7" ht="25.5">
      <c r="A801" s="323" t="s">
        <v>956</v>
      </c>
      <c r="B801" s="317" t="s">
        <v>957</v>
      </c>
      <c r="C801" s="318">
        <v>48645352</v>
      </c>
      <c r="D801" s="318">
        <v>11400540</v>
      </c>
      <c r="E801" s="318">
        <v>11400537.37</v>
      </c>
      <c r="F801" s="319">
        <v>23.436026057</v>
      </c>
      <c r="G801" s="318">
        <v>1853453.26</v>
      </c>
    </row>
    <row r="802" spans="1:7" ht="12.75">
      <c r="A802" s="311"/>
      <c r="B802" s="311" t="s">
        <v>533</v>
      </c>
      <c r="C802" s="312">
        <v>-4627802</v>
      </c>
      <c r="D802" s="312">
        <v>-2416109</v>
      </c>
      <c r="E802" s="312">
        <v>950823.59</v>
      </c>
      <c r="F802" s="315">
        <v>-20.545900408</v>
      </c>
      <c r="G802" s="312">
        <v>-378963.989999999</v>
      </c>
    </row>
    <row r="803" spans="1:7" ht="12.75">
      <c r="A803" s="311" t="s">
        <v>992</v>
      </c>
      <c r="B803" s="311" t="s">
        <v>534</v>
      </c>
      <c r="C803" s="312">
        <v>4627802</v>
      </c>
      <c r="D803" s="312">
        <v>2416109</v>
      </c>
      <c r="E803" s="312">
        <v>-950823.59</v>
      </c>
      <c r="F803" s="315">
        <v>-20.545900408</v>
      </c>
      <c r="G803" s="312">
        <v>378963.989999999</v>
      </c>
    </row>
    <row r="804" spans="1:7" ht="12.75">
      <c r="A804" s="320" t="s">
        <v>960</v>
      </c>
      <c r="B804" s="317" t="s">
        <v>597</v>
      </c>
      <c r="C804" s="318">
        <v>4627802</v>
      </c>
      <c r="D804" s="318">
        <v>2416109</v>
      </c>
      <c r="E804" s="318">
        <v>-950823.59</v>
      </c>
      <c r="F804" s="319">
        <v>-20.545900408</v>
      </c>
      <c r="G804" s="318">
        <v>378963.989999999</v>
      </c>
    </row>
    <row r="805" spans="1:7" ht="25.5">
      <c r="A805" s="321" t="s">
        <v>962</v>
      </c>
      <c r="B805" s="317" t="s">
        <v>599</v>
      </c>
      <c r="C805" s="318">
        <v>4627802</v>
      </c>
      <c r="D805" s="318">
        <v>2416109</v>
      </c>
      <c r="E805" s="318">
        <v>-4627801.35</v>
      </c>
      <c r="F805" s="319">
        <v>-99.999985954</v>
      </c>
      <c r="G805" s="318">
        <v>0</v>
      </c>
    </row>
    <row r="806" spans="1:7" s="316" customFormat="1" ht="12.75">
      <c r="A806" s="311" t="s">
        <v>1074</v>
      </c>
      <c r="B806" s="311" t="s">
        <v>1075</v>
      </c>
      <c r="C806" s="312"/>
      <c r="D806" s="312"/>
      <c r="E806" s="312"/>
      <c r="F806" s="315"/>
      <c r="G806" s="312"/>
    </row>
    <row r="807" spans="1:7" ht="12.75">
      <c r="A807" s="311" t="s">
        <v>859</v>
      </c>
      <c r="B807" s="311" t="s">
        <v>860</v>
      </c>
      <c r="C807" s="312">
        <v>216604622</v>
      </c>
      <c r="D807" s="312">
        <v>162453465</v>
      </c>
      <c r="E807" s="312">
        <v>162453465</v>
      </c>
      <c r="F807" s="315">
        <v>74.999999307</v>
      </c>
      <c r="G807" s="312">
        <v>18050384</v>
      </c>
    </row>
    <row r="808" spans="1:7" ht="12.75">
      <c r="A808" s="320" t="s">
        <v>873</v>
      </c>
      <c r="B808" s="317" t="s">
        <v>874</v>
      </c>
      <c r="C808" s="318">
        <v>216604622</v>
      </c>
      <c r="D808" s="318">
        <v>162453465</v>
      </c>
      <c r="E808" s="318">
        <v>162453465</v>
      </c>
      <c r="F808" s="319">
        <v>74.999999307</v>
      </c>
      <c r="G808" s="318">
        <v>18050384</v>
      </c>
    </row>
    <row r="809" spans="1:7" ht="25.5">
      <c r="A809" s="321" t="s">
        <v>875</v>
      </c>
      <c r="B809" s="317" t="s">
        <v>876</v>
      </c>
      <c r="C809" s="318">
        <v>216604622</v>
      </c>
      <c r="D809" s="318">
        <v>162453465</v>
      </c>
      <c r="E809" s="318">
        <v>162453465</v>
      </c>
      <c r="F809" s="319">
        <v>74.999999307</v>
      </c>
      <c r="G809" s="318">
        <v>18050384</v>
      </c>
    </row>
    <row r="810" spans="1:7" ht="12.75">
      <c r="A810" s="311" t="s">
        <v>988</v>
      </c>
      <c r="B810" s="311" t="s">
        <v>989</v>
      </c>
      <c r="C810" s="312">
        <v>216604622</v>
      </c>
      <c r="D810" s="312">
        <v>162453465</v>
      </c>
      <c r="E810" s="312">
        <v>162407012</v>
      </c>
      <c r="F810" s="315">
        <v>74.97855332</v>
      </c>
      <c r="G810" s="312">
        <v>18003931</v>
      </c>
    </row>
    <row r="811" spans="1:7" ht="12.75">
      <c r="A811" s="320" t="s">
        <v>878</v>
      </c>
      <c r="B811" s="317" t="s">
        <v>879</v>
      </c>
      <c r="C811" s="318">
        <v>216604622</v>
      </c>
      <c r="D811" s="318">
        <v>162453465</v>
      </c>
      <c r="E811" s="318">
        <v>162407012</v>
      </c>
      <c r="F811" s="319">
        <v>74.97855332</v>
      </c>
      <c r="G811" s="318">
        <v>18003931</v>
      </c>
    </row>
    <row r="812" spans="1:7" ht="12.75">
      <c r="A812" s="321" t="s">
        <v>934</v>
      </c>
      <c r="B812" s="317" t="s">
        <v>935</v>
      </c>
      <c r="C812" s="318">
        <v>216604622</v>
      </c>
      <c r="D812" s="318">
        <v>162453465</v>
      </c>
      <c r="E812" s="318">
        <v>162407012</v>
      </c>
      <c r="F812" s="319">
        <v>74.97855332</v>
      </c>
      <c r="G812" s="318">
        <v>18003931</v>
      </c>
    </row>
    <row r="813" spans="1:7" ht="25.5">
      <c r="A813" s="322" t="s">
        <v>940</v>
      </c>
      <c r="B813" s="317" t="s">
        <v>941</v>
      </c>
      <c r="C813" s="318">
        <v>216604622</v>
      </c>
      <c r="D813" s="318">
        <v>162453465</v>
      </c>
      <c r="E813" s="318">
        <v>162407012</v>
      </c>
      <c r="F813" s="319">
        <v>74.97855332</v>
      </c>
      <c r="G813" s="318">
        <v>18003931</v>
      </c>
    </row>
    <row r="814" spans="1:7" ht="12.75">
      <c r="A814" s="311" t="s">
        <v>1076</v>
      </c>
      <c r="B814" s="311" t="s">
        <v>1077</v>
      </c>
      <c r="C814" s="312"/>
      <c r="D814" s="312"/>
      <c r="E814" s="312"/>
      <c r="F814" s="315"/>
      <c r="G814" s="312"/>
    </row>
    <row r="815" spans="1:7" ht="12.75">
      <c r="A815" s="311" t="s">
        <v>859</v>
      </c>
      <c r="B815" s="311" t="s">
        <v>860</v>
      </c>
      <c r="C815" s="312">
        <v>9852897</v>
      </c>
      <c r="D815" s="312">
        <v>7389675</v>
      </c>
      <c r="E815" s="312">
        <v>7389675</v>
      </c>
      <c r="F815" s="315">
        <v>75.000022836</v>
      </c>
      <c r="G815" s="312">
        <v>821075</v>
      </c>
    </row>
    <row r="816" spans="1:7" ht="12.75">
      <c r="A816" s="320" t="s">
        <v>873</v>
      </c>
      <c r="B816" s="317" t="s">
        <v>874</v>
      </c>
      <c r="C816" s="318">
        <v>9852897</v>
      </c>
      <c r="D816" s="318">
        <v>7389675</v>
      </c>
      <c r="E816" s="318">
        <v>7389675</v>
      </c>
      <c r="F816" s="319">
        <v>75.000022836</v>
      </c>
      <c r="G816" s="318">
        <v>821075</v>
      </c>
    </row>
    <row r="817" spans="1:7" ht="25.5">
      <c r="A817" s="321" t="s">
        <v>875</v>
      </c>
      <c r="B817" s="317" t="s">
        <v>876</v>
      </c>
      <c r="C817" s="318">
        <v>9852897</v>
      </c>
      <c r="D817" s="318">
        <v>7389675</v>
      </c>
      <c r="E817" s="318">
        <v>7389675</v>
      </c>
      <c r="F817" s="319">
        <v>75.000022836</v>
      </c>
      <c r="G817" s="318">
        <v>821075</v>
      </c>
    </row>
    <row r="818" spans="1:7" ht="12.75">
      <c r="A818" s="311" t="s">
        <v>988</v>
      </c>
      <c r="B818" s="311" t="s">
        <v>989</v>
      </c>
      <c r="C818" s="312">
        <v>9852897</v>
      </c>
      <c r="D818" s="312">
        <v>7389675</v>
      </c>
      <c r="E818" s="312">
        <v>7389675</v>
      </c>
      <c r="F818" s="315">
        <v>75.000022836</v>
      </c>
      <c r="G818" s="312">
        <v>821075</v>
      </c>
    </row>
    <row r="819" spans="1:7" ht="12.75" customHeight="1">
      <c r="A819" s="320" t="s">
        <v>878</v>
      </c>
      <c r="B819" s="317" t="s">
        <v>879</v>
      </c>
      <c r="C819" s="318">
        <v>9852897</v>
      </c>
      <c r="D819" s="318">
        <v>7389675</v>
      </c>
      <c r="E819" s="318">
        <v>7389675</v>
      </c>
      <c r="F819" s="319">
        <v>75.000022836</v>
      </c>
      <c r="G819" s="318">
        <v>821075</v>
      </c>
    </row>
    <row r="820" spans="1:7" ht="12.75">
      <c r="A820" s="321" t="s">
        <v>934</v>
      </c>
      <c r="B820" s="317" t="s">
        <v>935</v>
      </c>
      <c r="C820" s="318">
        <v>9852897</v>
      </c>
      <c r="D820" s="318">
        <v>7389675</v>
      </c>
      <c r="E820" s="318">
        <v>7389675</v>
      </c>
      <c r="F820" s="319">
        <v>75.000022836</v>
      </c>
      <c r="G820" s="318">
        <v>821075</v>
      </c>
    </row>
    <row r="821" spans="1:7" ht="38.25">
      <c r="A821" s="322" t="s">
        <v>942</v>
      </c>
      <c r="B821" s="317" t="s">
        <v>943</v>
      </c>
      <c r="C821" s="318">
        <v>9852897</v>
      </c>
      <c r="D821" s="318">
        <v>7389675</v>
      </c>
      <c r="E821" s="318">
        <v>7389675</v>
      </c>
      <c r="F821" s="319">
        <v>75.000022836</v>
      </c>
      <c r="G821" s="318">
        <v>821075</v>
      </c>
    </row>
    <row r="822" spans="1:7" ht="25.5">
      <c r="A822" s="311" t="s">
        <v>1078</v>
      </c>
      <c r="B822" s="311" t="s">
        <v>1079</v>
      </c>
      <c r="C822" s="312"/>
      <c r="D822" s="312"/>
      <c r="E822" s="312"/>
      <c r="F822" s="315"/>
      <c r="G822" s="312"/>
    </row>
    <row r="823" spans="1:7" ht="12.75">
      <c r="A823" s="311" t="s">
        <v>859</v>
      </c>
      <c r="B823" s="311" t="s">
        <v>860</v>
      </c>
      <c r="C823" s="312">
        <v>58544358</v>
      </c>
      <c r="D823" s="312">
        <v>500000</v>
      </c>
      <c r="E823" s="312">
        <v>500000</v>
      </c>
      <c r="F823" s="315">
        <v>0.854053263</v>
      </c>
      <c r="G823" s="312">
        <v>0</v>
      </c>
    </row>
    <row r="824" spans="1:7" ht="12.75">
      <c r="A824" s="320" t="s">
        <v>873</v>
      </c>
      <c r="B824" s="317" t="s">
        <v>874</v>
      </c>
      <c r="C824" s="318">
        <v>58544358</v>
      </c>
      <c r="D824" s="318">
        <v>500000</v>
      </c>
      <c r="E824" s="318">
        <v>500000</v>
      </c>
      <c r="F824" s="319">
        <v>0.854053263</v>
      </c>
      <c r="G824" s="318">
        <v>0</v>
      </c>
    </row>
    <row r="825" spans="1:7" ht="25.5">
      <c r="A825" s="321" t="s">
        <v>875</v>
      </c>
      <c r="B825" s="317" t="s">
        <v>876</v>
      </c>
      <c r="C825" s="318">
        <v>58544358</v>
      </c>
      <c r="D825" s="318">
        <v>500000</v>
      </c>
      <c r="E825" s="318">
        <v>500000</v>
      </c>
      <c r="F825" s="319">
        <v>0.854053263</v>
      </c>
      <c r="G825" s="318">
        <v>0</v>
      </c>
    </row>
    <row r="826" spans="1:7" s="316" customFormat="1" ht="12.75">
      <c r="A826" s="311" t="s">
        <v>988</v>
      </c>
      <c r="B826" s="311" t="s">
        <v>989</v>
      </c>
      <c r="C826" s="312">
        <v>58544358</v>
      </c>
      <c r="D826" s="312">
        <v>500000</v>
      </c>
      <c r="E826" s="312">
        <v>0</v>
      </c>
      <c r="F826" s="315">
        <v>0</v>
      </c>
      <c r="G826" s="312">
        <v>0</v>
      </c>
    </row>
    <row r="827" spans="1:7" s="316" customFormat="1" ht="12.75">
      <c r="A827" s="320" t="s">
        <v>878</v>
      </c>
      <c r="B827" s="317" t="s">
        <v>879</v>
      </c>
      <c r="C827" s="318">
        <v>58544358</v>
      </c>
      <c r="D827" s="318">
        <v>500000</v>
      </c>
      <c r="E827" s="318">
        <v>0</v>
      </c>
      <c r="F827" s="319">
        <v>0</v>
      </c>
      <c r="G827" s="318">
        <v>0</v>
      </c>
    </row>
    <row r="828" spans="1:7" ht="12.75">
      <c r="A828" s="321" t="s">
        <v>908</v>
      </c>
      <c r="B828" s="317" t="s">
        <v>909</v>
      </c>
      <c r="C828" s="318">
        <v>58544358</v>
      </c>
      <c r="D828" s="318">
        <v>500000</v>
      </c>
      <c r="E828" s="318">
        <v>0</v>
      </c>
      <c r="F828" s="319">
        <v>0</v>
      </c>
      <c r="G828" s="318">
        <v>0</v>
      </c>
    </row>
    <row r="829" spans="1:7" ht="12.75">
      <c r="A829" s="322" t="s">
        <v>910</v>
      </c>
      <c r="B829" s="317" t="s">
        <v>911</v>
      </c>
      <c r="C829" s="318">
        <v>58544358</v>
      </c>
      <c r="D829" s="318">
        <v>500000</v>
      </c>
      <c r="E829" s="318">
        <v>0</v>
      </c>
      <c r="F829" s="319">
        <v>0</v>
      </c>
      <c r="G829" s="318">
        <v>0</v>
      </c>
    </row>
    <row r="830" spans="1:7" s="316" customFormat="1" ht="12.75">
      <c r="A830" s="333"/>
      <c r="B830" s="333"/>
      <c r="C830" s="297"/>
      <c r="D830" s="297"/>
      <c r="E830" s="297"/>
      <c r="F830" s="334"/>
      <c r="G830" s="297"/>
    </row>
    <row r="831" spans="1:7" s="316" customFormat="1" ht="12.75" customHeight="1">
      <c r="A831" s="948" t="s">
        <v>1080</v>
      </c>
      <c r="B831" s="948"/>
      <c r="C831" s="297"/>
      <c r="D831" s="297"/>
      <c r="E831" s="297"/>
      <c r="F831" s="334"/>
      <c r="G831" s="297"/>
    </row>
    <row r="832" spans="1:7" ht="13.5">
      <c r="A832" s="327"/>
      <c r="B832" s="335" t="s">
        <v>860</v>
      </c>
      <c r="C832" s="336">
        <v>173307929</v>
      </c>
      <c r="D832" s="336">
        <v>65867488</v>
      </c>
      <c r="E832" s="336">
        <v>67591357.34</v>
      </c>
      <c r="F832" s="337">
        <v>39.000729932</v>
      </c>
      <c r="G832" s="336">
        <v>11350879.59</v>
      </c>
    </row>
    <row r="833" spans="1:7" ht="38.25">
      <c r="A833" s="338" t="s">
        <v>997</v>
      </c>
      <c r="B833" s="339" t="s">
        <v>998</v>
      </c>
      <c r="C833" s="340">
        <v>5039624</v>
      </c>
      <c r="D833" s="340">
        <v>4191898</v>
      </c>
      <c r="E833" s="340">
        <v>4084630.52</v>
      </c>
      <c r="F833" s="341">
        <v>81.050302959</v>
      </c>
      <c r="G833" s="340">
        <v>152046.91</v>
      </c>
    </row>
    <row r="834" spans="1:7" s="316" customFormat="1" ht="38.25">
      <c r="A834" s="342" t="s">
        <v>999</v>
      </c>
      <c r="B834" s="343" t="s">
        <v>1000</v>
      </c>
      <c r="C834" s="340">
        <v>762416</v>
      </c>
      <c r="D834" s="340">
        <v>575656</v>
      </c>
      <c r="E834" s="340">
        <v>551969.34</v>
      </c>
      <c r="F834" s="341">
        <v>72.397397221</v>
      </c>
      <c r="G834" s="340">
        <v>121940.34</v>
      </c>
    </row>
    <row r="835" spans="1:7" ht="51">
      <c r="A835" s="342" t="s">
        <v>1017</v>
      </c>
      <c r="B835" s="343" t="s">
        <v>1081</v>
      </c>
      <c r="C835" s="340">
        <v>4277208</v>
      </c>
      <c r="D835" s="340">
        <v>3616242</v>
      </c>
      <c r="E835" s="340">
        <v>3532661.18</v>
      </c>
      <c r="F835" s="341">
        <v>82.592690839</v>
      </c>
      <c r="G835" s="340">
        <v>30106.57</v>
      </c>
    </row>
    <row r="836" spans="1:7" ht="25.5">
      <c r="A836" s="338" t="s">
        <v>1015</v>
      </c>
      <c r="B836" s="344" t="s">
        <v>1016</v>
      </c>
      <c r="C836" s="340">
        <v>56529684</v>
      </c>
      <c r="D836" s="340">
        <v>10952448</v>
      </c>
      <c r="E836" s="340">
        <v>12783584.82</v>
      </c>
      <c r="F836" s="341">
        <v>22.613932921</v>
      </c>
      <c r="G836" s="340">
        <v>7456129.68</v>
      </c>
    </row>
    <row r="837" spans="1:7" ht="25.5">
      <c r="A837" s="338" t="s">
        <v>1019</v>
      </c>
      <c r="B837" s="344" t="s">
        <v>1020</v>
      </c>
      <c r="C837" s="340">
        <v>111738621</v>
      </c>
      <c r="D837" s="340">
        <v>50723142</v>
      </c>
      <c r="E837" s="340">
        <v>50723142</v>
      </c>
      <c r="F837" s="341">
        <v>45.394458555</v>
      </c>
      <c r="G837" s="340">
        <v>3742703</v>
      </c>
    </row>
    <row r="838" spans="1:7" s="316" customFormat="1" ht="13.5">
      <c r="A838" s="345"/>
      <c r="B838" s="335" t="s">
        <v>1082</v>
      </c>
      <c r="C838" s="336">
        <v>173307929</v>
      </c>
      <c r="D838" s="336">
        <v>66245089</v>
      </c>
      <c r="E838" s="336">
        <v>64529276.13</v>
      </c>
      <c r="F838" s="337">
        <v>37.233885664</v>
      </c>
      <c r="G838" s="336">
        <v>10186392.71</v>
      </c>
    </row>
    <row r="839" spans="1:7" s="316" customFormat="1" ht="12.75">
      <c r="A839" s="338"/>
      <c r="B839" s="346" t="s">
        <v>935</v>
      </c>
      <c r="C839" s="340">
        <v>147646747</v>
      </c>
      <c r="D839" s="340">
        <v>62286627</v>
      </c>
      <c r="E839" s="340">
        <v>60578959.8</v>
      </c>
      <c r="F839" s="341">
        <v>41.029661019</v>
      </c>
      <c r="G839" s="340">
        <v>10037580.32</v>
      </c>
    </row>
    <row r="840" spans="1:7" ht="25.5">
      <c r="A840" s="342" t="s">
        <v>1007</v>
      </c>
      <c r="B840" s="347" t="s">
        <v>1008</v>
      </c>
      <c r="C840" s="340">
        <v>5037624</v>
      </c>
      <c r="D840" s="340">
        <v>4567499</v>
      </c>
      <c r="E840" s="340">
        <v>3917712.74</v>
      </c>
      <c r="F840" s="341">
        <v>77.769058191</v>
      </c>
      <c r="G840" s="340">
        <v>152046.91</v>
      </c>
    </row>
    <row r="841" spans="1:7" s="316" customFormat="1" ht="38.25">
      <c r="A841" s="348" t="s">
        <v>1009</v>
      </c>
      <c r="B841" s="349" t="s">
        <v>1010</v>
      </c>
      <c r="C841" s="340">
        <v>760416</v>
      </c>
      <c r="D841" s="340">
        <v>560933</v>
      </c>
      <c r="E841" s="340">
        <v>549969.34</v>
      </c>
      <c r="F841" s="341">
        <v>72.324798531</v>
      </c>
      <c r="G841" s="340">
        <v>121940.34</v>
      </c>
    </row>
    <row r="842" spans="1:7" s="316" customFormat="1" ht="38.25">
      <c r="A842" s="348" t="s">
        <v>1028</v>
      </c>
      <c r="B842" s="349" t="s">
        <v>1029</v>
      </c>
      <c r="C842" s="340">
        <v>4277208</v>
      </c>
      <c r="D842" s="340">
        <v>4006566</v>
      </c>
      <c r="E842" s="340">
        <v>3367743.4</v>
      </c>
      <c r="F842" s="341">
        <v>78.736956444</v>
      </c>
      <c r="G842" s="340">
        <v>30106.57</v>
      </c>
    </row>
    <row r="843" spans="1:7" ht="12.75">
      <c r="A843" s="342" t="s">
        <v>1021</v>
      </c>
      <c r="B843" s="347" t="s">
        <v>1022</v>
      </c>
      <c r="C843" s="340">
        <v>142609123</v>
      </c>
      <c r="D843" s="340">
        <v>57719128</v>
      </c>
      <c r="E843" s="340">
        <v>56661247.06</v>
      </c>
      <c r="F843" s="341">
        <v>39.731852961</v>
      </c>
      <c r="G843" s="340">
        <v>9885533.41</v>
      </c>
    </row>
    <row r="844" spans="1:7" ht="38.25">
      <c r="A844" s="348" t="s">
        <v>1023</v>
      </c>
      <c r="B844" s="349" t="s">
        <v>1024</v>
      </c>
      <c r="C844" s="340">
        <v>113463385</v>
      </c>
      <c r="D844" s="340">
        <v>51964354</v>
      </c>
      <c r="E844" s="340">
        <v>50906519.75</v>
      </c>
      <c r="F844" s="341">
        <v>44.866032994</v>
      </c>
      <c r="G844" s="340">
        <v>6339500.13</v>
      </c>
    </row>
    <row r="845" spans="1:7" s="316" customFormat="1" ht="63.75">
      <c r="A845" s="348" t="s">
        <v>1051</v>
      </c>
      <c r="B845" s="349" t="s">
        <v>1052</v>
      </c>
      <c r="C845" s="340">
        <v>29145738</v>
      </c>
      <c r="D845" s="340">
        <v>5754774</v>
      </c>
      <c r="E845" s="340">
        <v>5754727.31</v>
      </c>
      <c r="F845" s="341">
        <v>19.744661501</v>
      </c>
      <c r="G845" s="340">
        <v>3546033.28</v>
      </c>
    </row>
    <row r="846" spans="1:7" ht="12.75">
      <c r="A846" s="338"/>
      <c r="B846" s="344" t="s">
        <v>1083</v>
      </c>
      <c r="C846" s="340">
        <v>25661182</v>
      </c>
      <c r="D846" s="340">
        <v>3958462</v>
      </c>
      <c r="E846" s="340">
        <v>3950316.33</v>
      </c>
      <c r="F846" s="341">
        <v>15.39413239</v>
      </c>
      <c r="G846" s="340">
        <v>148812.39</v>
      </c>
    </row>
    <row r="847" spans="1:7" ht="25.5">
      <c r="A847" s="350">
        <v>9140</v>
      </c>
      <c r="B847" s="351" t="s">
        <v>1056</v>
      </c>
      <c r="C847" s="340">
        <v>2000</v>
      </c>
      <c r="D847" s="340">
        <v>2000</v>
      </c>
      <c r="E847" s="340">
        <v>2000</v>
      </c>
      <c r="F847" s="341">
        <v>100</v>
      </c>
      <c r="G847" s="340">
        <v>0</v>
      </c>
    </row>
    <row r="848" spans="1:7" ht="25.5">
      <c r="A848" s="342" t="s">
        <v>1030</v>
      </c>
      <c r="B848" s="352" t="s">
        <v>1084</v>
      </c>
      <c r="C848" s="340">
        <v>25659182</v>
      </c>
      <c r="D848" s="340">
        <v>3956462</v>
      </c>
      <c r="E848" s="340">
        <v>3948316.33</v>
      </c>
      <c r="F848" s="341">
        <v>15.387537802</v>
      </c>
      <c r="G848" s="340">
        <v>148812.39</v>
      </c>
    </row>
    <row r="849" spans="1:7" s="316" customFormat="1" ht="12.75">
      <c r="A849" s="333"/>
      <c r="B849" s="333"/>
      <c r="C849" s="297"/>
      <c r="D849" s="297"/>
      <c r="E849" s="297"/>
      <c r="F849" s="334"/>
      <c r="G849" s="297"/>
    </row>
    <row r="850" spans="1:7" s="353" customFormat="1" ht="12.75">
      <c r="A850" s="913" t="s">
        <v>1085</v>
      </c>
      <c r="B850" s="913"/>
      <c r="C850" s="913"/>
      <c r="D850" s="913"/>
      <c r="E850" s="913"/>
      <c r="F850" s="913"/>
      <c r="G850" s="913"/>
    </row>
    <row r="851" spans="1:7" s="354" customFormat="1" ht="12.75">
      <c r="A851" s="913" t="s">
        <v>1086</v>
      </c>
      <c r="B851" s="913"/>
      <c r="C851" s="913"/>
      <c r="D851" s="913"/>
      <c r="E851" s="913"/>
      <c r="F851" s="913"/>
      <c r="G851" s="913"/>
    </row>
    <row r="852" spans="1:7" s="354" customFormat="1" ht="13.5">
      <c r="A852" s="911" t="s">
        <v>1096</v>
      </c>
      <c r="B852" s="911"/>
      <c r="C852" s="911"/>
      <c r="D852" s="911"/>
      <c r="E852" s="911"/>
      <c r="F852" s="911"/>
      <c r="G852" s="911"/>
    </row>
    <row r="853" spans="1:7" s="353" customFormat="1" ht="13.5">
      <c r="A853" s="911" t="s">
        <v>1097</v>
      </c>
      <c r="B853" s="911"/>
      <c r="C853" s="911"/>
      <c r="D853" s="911"/>
      <c r="E853" s="911"/>
      <c r="F853" s="911"/>
      <c r="G853" s="911"/>
    </row>
    <row r="854" spans="1:7" s="354" customFormat="1" ht="112.5" customHeight="1">
      <c r="A854" s="949" t="s">
        <v>1098</v>
      </c>
      <c r="B854" s="949"/>
      <c r="C854" s="949"/>
      <c r="D854" s="949"/>
      <c r="E854" s="949"/>
      <c r="F854" s="949"/>
      <c r="G854" s="949"/>
    </row>
    <row r="855" spans="1:7" s="354" customFormat="1" ht="13.5">
      <c r="A855" s="949" t="s">
        <v>1099</v>
      </c>
      <c r="B855" s="949"/>
      <c r="C855" s="949"/>
      <c r="D855" s="949"/>
      <c r="E855" s="949"/>
      <c r="F855" s="949"/>
      <c r="G855" s="949"/>
    </row>
    <row r="856" spans="1:7" s="354" customFormat="1" ht="13.5">
      <c r="A856" s="355"/>
      <c r="B856" s="355"/>
      <c r="C856" s="355"/>
      <c r="D856" s="355"/>
      <c r="E856" s="355"/>
      <c r="F856" s="355"/>
      <c r="G856" s="355"/>
    </row>
    <row r="857" spans="1:7" s="354" customFormat="1" ht="13.5">
      <c r="A857" s="355"/>
      <c r="B857" s="355"/>
      <c r="C857" s="355"/>
      <c r="D857" s="355"/>
      <c r="E857" s="355"/>
      <c r="F857" s="355"/>
      <c r="G857" s="355"/>
    </row>
    <row r="858" spans="1:7" ht="15.75" customHeight="1">
      <c r="A858" s="356"/>
      <c r="B858" s="356"/>
      <c r="C858" s="357"/>
      <c r="D858" s="357"/>
      <c r="E858" s="357"/>
      <c r="F858" s="358"/>
      <c r="G858" s="357"/>
    </row>
    <row r="859" spans="1:7" s="316" customFormat="1" ht="30" customHeight="1">
      <c r="A859" s="910" t="s">
        <v>1087</v>
      </c>
      <c r="B859" s="910"/>
      <c r="C859" s="359"/>
      <c r="D859" s="359"/>
      <c r="E859" s="359"/>
      <c r="F859" s="360"/>
      <c r="G859" s="361" t="s">
        <v>851</v>
      </c>
    </row>
    <row r="860" spans="1:7" s="316" customFormat="1" ht="12.75">
      <c r="A860" s="362"/>
      <c r="B860" s="362"/>
      <c r="C860" s="330"/>
      <c r="D860" s="330"/>
      <c r="E860" s="330"/>
      <c r="F860" s="363"/>
      <c r="G860" s="330"/>
    </row>
    <row r="861" spans="1:7" s="316" customFormat="1" ht="12.75">
      <c r="A861" s="362"/>
      <c r="B861" s="362"/>
      <c r="C861" s="330"/>
      <c r="D861" s="330"/>
      <c r="E861" s="330"/>
      <c r="F861" s="363"/>
      <c r="G861" s="330"/>
    </row>
    <row r="862" spans="1:7" ht="12.75">
      <c r="A862" s="362"/>
      <c r="B862" s="362"/>
      <c r="C862" s="330"/>
      <c r="D862" s="330"/>
      <c r="E862" s="330"/>
      <c r="F862" s="363"/>
      <c r="G862" s="330"/>
    </row>
    <row r="863" spans="1:7" ht="13.5" customHeight="1">
      <c r="A863" s="362" t="s">
        <v>1088</v>
      </c>
      <c r="B863" s="362" t="s">
        <v>1089</v>
      </c>
      <c r="C863" s="330"/>
      <c r="D863" s="330"/>
      <c r="E863" s="330"/>
      <c r="F863" s="363"/>
      <c r="G863" s="330"/>
    </row>
    <row r="864" ht="13.5" customHeight="1"/>
    <row r="883" spans="1:7" s="364" customFormat="1" ht="10.5" customHeight="1">
      <c r="A883" s="333"/>
      <c r="B883" s="333"/>
      <c r="C883" s="297"/>
      <c r="D883" s="297"/>
      <c r="E883" s="297"/>
      <c r="F883" s="334"/>
      <c r="G883" s="297"/>
    </row>
    <row r="884" spans="1:7" s="364" customFormat="1" ht="12.75" customHeight="1">
      <c r="A884" s="333"/>
      <c r="B884" s="333"/>
      <c r="C884" s="297"/>
      <c r="D884" s="297"/>
      <c r="E884" s="297"/>
      <c r="F884" s="334"/>
      <c r="G884" s="297"/>
    </row>
    <row r="885" spans="1:7" s="365" customFormat="1" ht="12.75">
      <c r="A885" s="333"/>
      <c r="B885" s="333"/>
      <c r="C885" s="297"/>
      <c r="D885" s="297"/>
      <c r="E885" s="297"/>
      <c r="F885" s="334"/>
      <c r="G885" s="297"/>
    </row>
    <row r="886" spans="1:7" s="365" customFormat="1" ht="13.5" customHeight="1">
      <c r="A886" s="333"/>
      <c r="B886" s="333"/>
      <c r="C886" s="297"/>
      <c r="D886" s="297"/>
      <c r="E886" s="297"/>
      <c r="F886" s="334"/>
      <c r="G886" s="297"/>
    </row>
    <row r="887" spans="1:7" s="366" customFormat="1" ht="65.25" customHeight="1">
      <c r="A887" s="333"/>
      <c r="B887" s="333"/>
      <c r="C887" s="297"/>
      <c r="D887" s="297"/>
      <c r="E887" s="297"/>
      <c r="F887" s="334"/>
      <c r="G887" s="297"/>
    </row>
    <row r="888" spans="1:7" s="366" customFormat="1" ht="13.5" customHeight="1">
      <c r="A888" s="333"/>
      <c r="B888" s="333"/>
      <c r="C888" s="297"/>
      <c r="D888" s="297"/>
      <c r="E888" s="297"/>
      <c r="F888" s="334"/>
      <c r="G888" s="297"/>
    </row>
    <row r="889" spans="1:7" s="364" customFormat="1" ht="22.5" customHeight="1">
      <c r="A889" s="333"/>
      <c r="B889" s="333"/>
      <c r="C889" s="297"/>
      <c r="D889" s="297"/>
      <c r="E889" s="297"/>
      <c r="F889" s="334"/>
      <c r="G889" s="297"/>
    </row>
    <row r="890" spans="1:7" s="364" customFormat="1" ht="20.25" customHeight="1">
      <c r="A890" s="333"/>
      <c r="B890" s="333"/>
      <c r="C890" s="297"/>
      <c r="D890" s="297"/>
      <c r="E890" s="297"/>
      <c r="F890" s="334"/>
      <c r="G890" s="297"/>
    </row>
    <row r="891" spans="1:7" s="364" customFormat="1" ht="9.75" customHeight="1">
      <c r="A891" s="333"/>
      <c r="B891" s="333"/>
      <c r="C891" s="297"/>
      <c r="D891" s="297"/>
      <c r="E891" s="297"/>
      <c r="F891" s="334"/>
      <c r="G891" s="297"/>
    </row>
    <row r="892" spans="1:7" s="364" customFormat="1" ht="0.75" customHeight="1" hidden="1">
      <c r="A892" s="333"/>
      <c r="B892" s="333"/>
      <c r="C892" s="297"/>
      <c r="D892" s="297"/>
      <c r="E892" s="297"/>
      <c r="F892" s="334"/>
      <c r="G892" s="297"/>
    </row>
    <row r="893" spans="1:7" s="364" customFormat="1" ht="36.75" customHeight="1">
      <c r="A893" s="333"/>
      <c r="B893" s="333"/>
      <c r="C893" s="297"/>
      <c r="D893" s="297"/>
      <c r="E893" s="297"/>
      <c r="F893" s="334"/>
      <c r="G893" s="297"/>
    </row>
  </sheetData>
  <sheetProtection formatCells="0"/>
  <mergeCells count="17">
    <mergeCell ref="A859:B859"/>
    <mergeCell ref="A851:G851"/>
    <mergeCell ref="A852:G852"/>
    <mergeCell ref="A1:G1"/>
    <mergeCell ref="A2:G2"/>
    <mergeCell ref="A3:G3"/>
    <mergeCell ref="A4:G4"/>
    <mergeCell ref="A853:G853"/>
    <mergeCell ref="A854:G854"/>
    <mergeCell ref="A855:G855"/>
    <mergeCell ref="A9:G9"/>
    <mergeCell ref="A831:B831"/>
    <mergeCell ref="A850:G850"/>
    <mergeCell ref="A5:B5"/>
    <mergeCell ref="A6:G6"/>
    <mergeCell ref="A7:G7"/>
    <mergeCell ref="A8:G8"/>
  </mergeCells>
  <printOptions/>
  <pageMargins left="0.82" right="0.3937007874015748" top="0.3937007874015748" bottom="0.44" header="0.15748031496062992" footer="0.1968503937007874"/>
  <pageSetup firstPageNumber="9" useFirstPageNumber="1" fitToHeight="0" fitToWidth="1" horizontalDpi="600" verticalDpi="600" orientation="portrait" paperSize="9" scale="64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6"/>
  <sheetViews>
    <sheetView workbookViewId="0" topLeftCell="A1">
      <selection activeCell="A7" sqref="A7:G7"/>
    </sheetView>
  </sheetViews>
  <sheetFormatPr defaultColWidth="9.140625" defaultRowHeight="12.75"/>
  <cols>
    <col min="1" max="1" width="15.8515625" style="399" customWidth="1"/>
    <col min="2" max="2" width="46.00390625" style="399" customWidth="1"/>
    <col min="3" max="5" width="12.7109375" style="400" customWidth="1"/>
    <col min="6" max="6" width="12.7109375" style="401" customWidth="1"/>
    <col min="7" max="7" width="11.8515625" style="400" customWidth="1"/>
  </cols>
  <sheetData>
    <row r="1" spans="1:7" ht="73.5" customHeight="1">
      <c r="A1" s="956"/>
      <c r="B1" s="956"/>
      <c r="C1" s="956"/>
      <c r="D1" s="956"/>
      <c r="E1" s="956"/>
      <c r="F1" s="956"/>
      <c r="G1" s="957"/>
    </row>
    <row r="2" spans="1:7" ht="12.75">
      <c r="A2" s="958" t="s">
        <v>513</v>
      </c>
      <c r="B2" s="958"/>
      <c r="C2" s="958"/>
      <c r="D2" s="958"/>
      <c r="E2" s="958"/>
      <c r="F2" s="958"/>
      <c r="G2" s="959"/>
    </row>
    <row r="3" spans="1:7" ht="15.75">
      <c r="A3" s="960" t="s">
        <v>514</v>
      </c>
      <c r="B3" s="960"/>
      <c r="C3" s="960"/>
      <c r="D3" s="960"/>
      <c r="E3" s="960"/>
      <c r="F3" s="960"/>
      <c r="G3" s="953"/>
    </row>
    <row r="4" spans="1:7" ht="12.75">
      <c r="A4" s="961" t="s">
        <v>515</v>
      </c>
      <c r="B4" s="953"/>
      <c r="C4" s="953"/>
      <c r="D4" s="953"/>
      <c r="E4" s="953"/>
      <c r="F4" s="953"/>
      <c r="G4" s="953"/>
    </row>
    <row r="5" spans="1:7" ht="12.75">
      <c r="A5" s="367" t="s">
        <v>516</v>
      </c>
      <c r="B5" s="368"/>
      <c r="C5" s="368"/>
      <c r="D5" s="368"/>
      <c r="E5" s="368"/>
      <c r="F5" s="369"/>
      <c r="G5" s="370" t="s">
        <v>1100</v>
      </c>
    </row>
    <row r="6" spans="1:7" ht="12.75">
      <c r="A6" s="952" t="s">
        <v>518</v>
      </c>
      <c r="B6" s="952"/>
      <c r="C6" s="952"/>
      <c r="D6" s="952"/>
      <c r="E6" s="952"/>
      <c r="F6" s="952"/>
      <c r="G6" s="953"/>
    </row>
    <row r="7" spans="1:7" ht="15.75">
      <c r="A7" s="954" t="s">
        <v>1101</v>
      </c>
      <c r="B7" s="954"/>
      <c r="C7" s="954"/>
      <c r="D7" s="954"/>
      <c r="E7" s="954"/>
      <c r="F7" s="954"/>
      <c r="G7" s="953"/>
    </row>
    <row r="8" spans="1:7" ht="12.75">
      <c r="A8" s="955" t="s">
        <v>628</v>
      </c>
      <c r="B8" s="955"/>
      <c r="C8" s="955"/>
      <c r="D8" s="955"/>
      <c r="E8" s="955"/>
      <c r="F8" s="955"/>
      <c r="G8" s="953"/>
    </row>
    <row r="9" spans="1:7" ht="12.75">
      <c r="A9" s="155" t="s">
        <v>1102</v>
      </c>
      <c r="B9" s="155"/>
      <c r="C9" s="155"/>
      <c r="D9" s="155"/>
      <c r="E9" s="155"/>
      <c r="F9" s="155"/>
      <c r="G9" s="370" t="s">
        <v>1103</v>
      </c>
    </row>
    <row r="10" spans="1:7" ht="12.75">
      <c r="A10" s="373"/>
      <c r="B10" s="374"/>
      <c r="C10" s="375"/>
      <c r="D10" s="375"/>
      <c r="E10" s="376"/>
      <c r="F10" s="369"/>
      <c r="G10" s="377" t="s">
        <v>549</v>
      </c>
    </row>
    <row r="11" spans="1:7" ht="36">
      <c r="A11" s="378" t="s">
        <v>630</v>
      </c>
      <c r="B11" s="379" t="s">
        <v>550</v>
      </c>
      <c r="C11" s="380" t="s">
        <v>551</v>
      </c>
      <c r="D11" s="380" t="s">
        <v>856</v>
      </c>
      <c r="E11" s="380" t="s">
        <v>552</v>
      </c>
      <c r="F11" s="381" t="s">
        <v>857</v>
      </c>
      <c r="G11" s="380" t="s">
        <v>554</v>
      </c>
    </row>
    <row r="12" spans="1:7" ht="12.75">
      <c r="A12" s="382">
        <v>1</v>
      </c>
      <c r="B12" s="383">
        <v>2</v>
      </c>
      <c r="C12" s="384">
        <v>3</v>
      </c>
      <c r="D12" s="384">
        <v>4</v>
      </c>
      <c r="E12" s="384">
        <v>5</v>
      </c>
      <c r="F12" s="385">
        <v>6</v>
      </c>
      <c r="G12" s="384">
        <v>7</v>
      </c>
    </row>
    <row r="13" spans="1:7" ht="12.75">
      <c r="A13" s="386"/>
      <c r="B13" s="386" t="s">
        <v>858</v>
      </c>
      <c r="C13" s="387">
        <v>1188633939</v>
      </c>
      <c r="D13" s="387">
        <v>886126660</v>
      </c>
      <c r="E13" s="387">
        <v>862801378</v>
      </c>
      <c r="F13" s="388">
        <v>72.58764452</v>
      </c>
      <c r="G13" s="387">
        <v>86664342</v>
      </c>
    </row>
    <row r="14" spans="1:7" ht="12.75">
      <c r="A14" s="389" t="s">
        <v>878</v>
      </c>
      <c r="B14" s="390" t="s">
        <v>558</v>
      </c>
      <c r="C14" s="391">
        <v>1103467751</v>
      </c>
      <c r="D14" s="391">
        <v>821878903</v>
      </c>
      <c r="E14" s="391">
        <v>798294447</v>
      </c>
      <c r="F14" s="392">
        <v>72.344157436</v>
      </c>
      <c r="G14" s="391">
        <v>85218791</v>
      </c>
    </row>
    <row r="15" spans="1:7" ht="12.75">
      <c r="A15" s="393" t="s">
        <v>908</v>
      </c>
      <c r="B15" s="390" t="s">
        <v>586</v>
      </c>
      <c r="C15" s="391">
        <v>1103467751</v>
      </c>
      <c r="D15" s="391">
        <v>821878903</v>
      </c>
      <c r="E15" s="391">
        <v>798294447</v>
      </c>
      <c r="F15" s="392">
        <v>72.344157436</v>
      </c>
      <c r="G15" s="391">
        <v>85218791.24</v>
      </c>
    </row>
    <row r="16" spans="1:7" ht="12.75">
      <c r="A16" s="389" t="s">
        <v>944</v>
      </c>
      <c r="B16" s="390" t="s">
        <v>576</v>
      </c>
      <c r="C16" s="391">
        <v>67617973</v>
      </c>
      <c r="D16" s="391">
        <v>51758670</v>
      </c>
      <c r="E16" s="394">
        <v>52034964</v>
      </c>
      <c r="F16" s="392">
        <v>76.954339803</v>
      </c>
      <c r="G16" s="391">
        <v>174258</v>
      </c>
    </row>
    <row r="17" spans="1:7" ht="25.5">
      <c r="A17" s="389" t="s">
        <v>861</v>
      </c>
      <c r="B17" s="390" t="s">
        <v>577</v>
      </c>
      <c r="C17" s="391">
        <v>129110</v>
      </c>
      <c r="D17" s="391">
        <v>63000</v>
      </c>
      <c r="E17" s="391">
        <v>47729</v>
      </c>
      <c r="F17" s="392">
        <v>36.967670978</v>
      </c>
      <c r="G17" s="391">
        <v>5354</v>
      </c>
    </row>
    <row r="18" spans="1:7" ht="12.75">
      <c r="A18" s="389" t="s">
        <v>864</v>
      </c>
      <c r="B18" s="390" t="s">
        <v>579</v>
      </c>
      <c r="C18" s="391">
        <v>17419105</v>
      </c>
      <c r="D18" s="391">
        <v>12426087</v>
      </c>
      <c r="E18" s="391">
        <v>12424238</v>
      </c>
      <c r="F18" s="392">
        <v>71.325349781</v>
      </c>
      <c r="G18" s="391">
        <v>1265939</v>
      </c>
    </row>
    <row r="19" spans="1:7" ht="12.75">
      <c r="A19" s="386"/>
      <c r="B19" s="386" t="s">
        <v>877</v>
      </c>
      <c r="C19" s="387">
        <v>1543280207</v>
      </c>
      <c r="D19" s="387">
        <v>1159139956</v>
      </c>
      <c r="E19" s="387">
        <v>1156309952</v>
      </c>
      <c r="F19" s="388">
        <v>74.925470258</v>
      </c>
      <c r="G19" s="387">
        <v>116346754</v>
      </c>
    </row>
    <row r="20" spans="1:7" ht="12.75">
      <c r="A20" s="389" t="s">
        <v>878</v>
      </c>
      <c r="B20" s="390" t="s">
        <v>879</v>
      </c>
      <c r="C20" s="391">
        <v>1543268694</v>
      </c>
      <c r="D20" s="391">
        <v>1159136341</v>
      </c>
      <c r="E20" s="391">
        <v>1156306366</v>
      </c>
      <c r="F20" s="392">
        <v>74.92579682</v>
      </c>
      <c r="G20" s="391">
        <v>116346754</v>
      </c>
    </row>
    <row r="21" spans="1:7" ht="12.75">
      <c r="A21" s="393" t="s">
        <v>880</v>
      </c>
      <c r="B21" s="390" t="s">
        <v>881</v>
      </c>
      <c r="C21" s="391">
        <v>8560120</v>
      </c>
      <c r="D21" s="391">
        <v>6099169</v>
      </c>
      <c r="E21" s="391">
        <v>6097069</v>
      </c>
      <c r="F21" s="392">
        <v>71.226448461</v>
      </c>
      <c r="G21" s="391">
        <v>549594</v>
      </c>
    </row>
    <row r="22" spans="1:7" ht="12.75">
      <c r="A22" s="395" t="s">
        <v>882</v>
      </c>
      <c r="B22" s="390" t="s">
        <v>883</v>
      </c>
      <c r="C22" s="391">
        <v>6178564</v>
      </c>
      <c r="D22" s="391">
        <v>4415717</v>
      </c>
      <c r="E22" s="391">
        <v>4415717</v>
      </c>
      <c r="F22" s="392">
        <v>71.46833795</v>
      </c>
      <c r="G22" s="391">
        <v>403109</v>
      </c>
    </row>
    <row r="23" spans="1:7" ht="12.75">
      <c r="A23" s="396" t="s">
        <v>884</v>
      </c>
      <c r="B23" s="390" t="s">
        <v>885</v>
      </c>
      <c r="C23" s="391">
        <v>4919099</v>
      </c>
      <c r="D23" s="391">
        <v>3417782</v>
      </c>
      <c r="E23" s="391">
        <v>3417782</v>
      </c>
      <c r="F23" s="392">
        <v>69.479837669</v>
      </c>
      <c r="G23" s="391">
        <v>308609</v>
      </c>
    </row>
    <row r="24" spans="1:7" ht="25.5">
      <c r="A24" s="396" t="s">
        <v>886</v>
      </c>
      <c r="B24" s="390" t="s">
        <v>887</v>
      </c>
      <c r="C24" s="391">
        <v>1199465</v>
      </c>
      <c r="D24" s="391">
        <v>0</v>
      </c>
      <c r="E24" s="391">
        <v>997935</v>
      </c>
      <c r="F24" s="392">
        <v>83.198342594</v>
      </c>
      <c r="G24" s="391">
        <v>94500</v>
      </c>
    </row>
    <row r="25" spans="1:7" ht="12.75">
      <c r="A25" s="395" t="s">
        <v>888</v>
      </c>
      <c r="B25" s="390" t="s">
        <v>889</v>
      </c>
      <c r="C25" s="391">
        <v>2381556</v>
      </c>
      <c r="D25" s="391">
        <v>1683452</v>
      </c>
      <c r="E25" s="391">
        <v>1681352</v>
      </c>
      <c r="F25" s="392">
        <v>70.598905086</v>
      </c>
      <c r="G25" s="391">
        <v>146485</v>
      </c>
    </row>
    <row r="26" spans="1:7" ht="12.75">
      <c r="A26" s="396" t="s">
        <v>890</v>
      </c>
      <c r="B26" s="390" t="s">
        <v>891</v>
      </c>
      <c r="C26" s="391">
        <v>3000</v>
      </c>
      <c r="D26" s="391">
        <v>0</v>
      </c>
      <c r="E26" s="391">
        <v>3733</v>
      </c>
      <c r="F26" s="392">
        <v>124.428666667</v>
      </c>
      <c r="G26" s="391">
        <v>171</v>
      </c>
    </row>
    <row r="27" spans="1:7" ht="12.75">
      <c r="A27" s="396" t="s">
        <v>892</v>
      </c>
      <c r="B27" s="390" t="s">
        <v>893</v>
      </c>
      <c r="C27" s="391">
        <v>2219130</v>
      </c>
      <c r="D27" s="391">
        <v>0</v>
      </c>
      <c r="E27" s="391">
        <v>1613487</v>
      </c>
      <c r="F27" s="392">
        <v>72.708097768</v>
      </c>
      <c r="G27" s="391">
        <v>144868</v>
      </c>
    </row>
    <row r="28" spans="1:7" ht="25.5">
      <c r="A28" s="396" t="s">
        <v>894</v>
      </c>
      <c r="B28" s="390" t="s">
        <v>895</v>
      </c>
      <c r="C28" s="391">
        <v>154615</v>
      </c>
      <c r="D28" s="391">
        <v>0</v>
      </c>
      <c r="E28" s="391">
        <v>61392.19</v>
      </c>
      <c r="F28" s="392">
        <v>39.706490315</v>
      </c>
      <c r="G28" s="391">
        <v>1276</v>
      </c>
    </row>
    <row r="29" spans="1:7" ht="12.75">
      <c r="A29" s="396" t="s">
        <v>898</v>
      </c>
      <c r="B29" s="390" t="s">
        <v>899</v>
      </c>
      <c r="C29" s="391">
        <v>4111</v>
      </c>
      <c r="D29" s="391">
        <v>0</v>
      </c>
      <c r="E29" s="391">
        <v>2740</v>
      </c>
      <c r="F29" s="392">
        <v>66.655315009</v>
      </c>
      <c r="G29" s="391">
        <v>170</v>
      </c>
    </row>
    <row r="30" spans="1:7" ht="12.75">
      <c r="A30" s="393" t="s">
        <v>902</v>
      </c>
      <c r="B30" s="390" t="s">
        <v>1027</v>
      </c>
      <c r="C30" s="391">
        <v>7096</v>
      </c>
      <c r="D30" s="391">
        <v>4978</v>
      </c>
      <c r="E30" s="391">
        <v>4978</v>
      </c>
      <c r="F30" s="392">
        <v>70.146843292</v>
      </c>
      <c r="G30" s="391">
        <v>0</v>
      </c>
    </row>
    <row r="31" spans="1:7" ht="12.75">
      <c r="A31" s="393" t="s">
        <v>908</v>
      </c>
      <c r="B31" s="390" t="s">
        <v>909</v>
      </c>
      <c r="C31" s="391">
        <v>1527194513</v>
      </c>
      <c r="D31" s="391">
        <v>1147777154</v>
      </c>
      <c r="E31" s="391">
        <v>1144951985</v>
      </c>
      <c r="F31" s="392">
        <v>74.970933645</v>
      </c>
      <c r="G31" s="391">
        <v>115252406</v>
      </c>
    </row>
    <row r="32" spans="1:7" ht="12.75">
      <c r="A32" s="395" t="s">
        <v>910</v>
      </c>
      <c r="B32" s="390" t="s">
        <v>911</v>
      </c>
      <c r="C32" s="391">
        <v>5332433</v>
      </c>
      <c r="D32" s="391">
        <v>2457319</v>
      </c>
      <c r="E32" s="391">
        <v>2322373</v>
      </c>
      <c r="F32" s="392">
        <v>43.551848659</v>
      </c>
      <c r="G32" s="391">
        <v>366305</v>
      </c>
    </row>
    <row r="33" spans="1:7" ht="25.5">
      <c r="A33" s="396" t="s">
        <v>914</v>
      </c>
      <c r="B33" s="390" t="s">
        <v>915</v>
      </c>
      <c r="C33" s="391">
        <v>6320000</v>
      </c>
      <c r="D33" s="391">
        <v>0</v>
      </c>
      <c r="E33" s="391">
        <v>2322204</v>
      </c>
      <c r="F33" s="392">
        <v>36.743730222</v>
      </c>
      <c r="G33" s="391">
        <v>366305</v>
      </c>
    </row>
    <row r="34" spans="1:7" ht="12.75">
      <c r="A34" s="395" t="s">
        <v>922</v>
      </c>
      <c r="B34" s="390" t="s">
        <v>923</v>
      </c>
      <c r="C34" s="391">
        <v>1521862080</v>
      </c>
      <c r="D34" s="391">
        <v>1145319835</v>
      </c>
      <c r="E34" s="391">
        <v>1142629612</v>
      </c>
      <c r="F34" s="392">
        <v>75.081022573</v>
      </c>
      <c r="G34" s="391">
        <v>114886101</v>
      </c>
    </row>
    <row r="35" spans="1:7" ht="12.75">
      <c r="A35" s="396" t="s">
        <v>924</v>
      </c>
      <c r="B35" s="390" t="s">
        <v>925</v>
      </c>
      <c r="C35" s="391">
        <v>1343790278</v>
      </c>
      <c r="D35" s="391">
        <v>0</v>
      </c>
      <c r="E35" s="391">
        <v>1142629612</v>
      </c>
      <c r="F35" s="392">
        <v>85.030352617</v>
      </c>
      <c r="G35" s="391">
        <v>114886101</v>
      </c>
    </row>
    <row r="36" spans="1:7" ht="12.75">
      <c r="A36" s="397" t="s">
        <v>1104</v>
      </c>
      <c r="B36" s="390" t="s">
        <v>1105</v>
      </c>
      <c r="C36" s="391">
        <v>1034205279</v>
      </c>
      <c r="D36" s="391">
        <v>0</v>
      </c>
      <c r="E36" s="391">
        <v>927015505</v>
      </c>
      <c r="F36" s="392">
        <v>89.635541779</v>
      </c>
      <c r="G36" s="391">
        <v>97232699</v>
      </c>
    </row>
    <row r="37" spans="1:7" ht="12.75">
      <c r="A37" s="397" t="s">
        <v>1106</v>
      </c>
      <c r="B37" s="390" t="s">
        <v>1107</v>
      </c>
      <c r="C37" s="391">
        <v>177524268</v>
      </c>
      <c r="D37" s="391">
        <v>0</v>
      </c>
      <c r="E37" s="391">
        <v>138470174</v>
      </c>
      <c r="F37" s="392">
        <v>78.000701436</v>
      </c>
      <c r="G37" s="391">
        <v>12691822</v>
      </c>
    </row>
    <row r="38" spans="1:7" ht="12.75">
      <c r="A38" s="397" t="s">
        <v>1108</v>
      </c>
      <c r="B38" s="390" t="s">
        <v>1109</v>
      </c>
      <c r="C38" s="391">
        <v>130060731</v>
      </c>
      <c r="D38" s="391">
        <v>0</v>
      </c>
      <c r="E38" s="391">
        <v>76578090.96</v>
      </c>
      <c r="F38" s="392">
        <v>58.878717943</v>
      </c>
      <c r="G38" s="391">
        <v>4905121.92</v>
      </c>
    </row>
    <row r="39" spans="1:7" ht="12.75">
      <c r="A39" s="397" t="s">
        <v>1110</v>
      </c>
      <c r="B39" s="390" t="s">
        <v>1111</v>
      </c>
      <c r="C39" s="391">
        <v>2000000</v>
      </c>
      <c r="D39" s="391">
        <v>0</v>
      </c>
      <c r="E39" s="391">
        <v>565842</v>
      </c>
      <c r="F39" s="392">
        <v>28.292083</v>
      </c>
      <c r="G39" s="391">
        <v>56457.9</v>
      </c>
    </row>
    <row r="40" spans="1:7" ht="25.5">
      <c r="A40" s="393" t="s">
        <v>928</v>
      </c>
      <c r="B40" s="390" t="s">
        <v>929</v>
      </c>
      <c r="C40" s="391">
        <v>11200</v>
      </c>
      <c r="D40" s="391">
        <v>11200</v>
      </c>
      <c r="E40" s="391">
        <v>11200</v>
      </c>
      <c r="F40" s="392">
        <v>100</v>
      </c>
      <c r="G40" s="391">
        <v>0</v>
      </c>
    </row>
    <row r="41" spans="1:7" ht="12.75">
      <c r="A41" s="395" t="s">
        <v>932</v>
      </c>
      <c r="B41" s="390" t="s">
        <v>933</v>
      </c>
      <c r="C41" s="391">
        <v>11200</v>
      </c>
      <c r="D41" s="391">
        <v>11200</v>
      </c>
      <c r="E41" s="391">
        <v>11200</v>
      </c>
      <c r="F41" s="392">
        <v>100</v>
      </c>
      <c r="G41" s="391">
        <v>0</v>
      </c>
    </row>
    <row r="42" spans="1:7" ht="12.75">
      <c r="A42" s="393" t="s">
        <v>934</v>
      </c>
      <c r="B42" s="390" t="s">
        <v>935</v>
      </c>
      <c r="C42" s="391">
        <v>7495765</v>
      </c>
      <c r="D42" s="391">
        <v>5243840</v>
      </c>
      <c r="E42" s="391">
        <v>5241134</v>
      </c>
      <c r="F42" s="392">
        <v>69.921268876</v>
      </c>
      <c r="G42" s="391">
        <v>544754</v>
      </c>
    </row>
    <row r="43" spans="1:7" ht="12.75">
      <c r="A43" s="395" t="s">
        <v>936</v>
      </c>
      <c r="B43" s="390" t="s">
        <v>937</v>
      </c>
      <c r="C43" s="391">
        <v>6508198</v>
      </c>
      <c r="D43" s="391">
        <v>4825826</v>
      </c>
      <c r="E43" s="391">
        <v>4823120</v>
      </c>
      <c r="F43" s="392">
        <v>74.108378387</v>
      </c>
      <c r="G43" s="391">
        <v>473265</v>
      </c>
    </row>
    <row r="44" spans="1:7" ht="25.5">
      <c r="A44" s="396" t="s">
        <v>1112</v>
      </c>
      <c r="B44" s="390" t="s">
        <v>1113</v>
      </c>
      <c r="C44" s="391">
        <v>6508198</v>
      </c>
      <c r="D44" s="391">
        <v>4825826</v>
      </c>
      <c r="E44" s="391">
        <v>4823120</v>
      </c>
      <c r="F44" s="392">
        <v>74.108378387</v>
      </c>
      <c r="G44" s="391">
        <v>473265</v>
      </c>
    </row>
    <row r="45" spans="1:7" ht="25.5">
      <c r="A45" s="395" t="s">
        <v>940</v>
      </c>
      <c r="B45" s="390" t="s">
        <v>941</v>
      </c>
      <c r="C45" s="391">
        <v>924750</v>
      </c>
      <c r="D45" s="391">
        <v>391566</v>
      </c>
      <c r="E45" s="391">
        <v>391566</v>
      </c>
      <c r="F45" s="392">
        <v>42.342903487</v>
      </c>
      <c r="G45" s="391">
        <v>45041</v>
      </c>
    </row>
    <row r="46" spans="1:7" ht="38.25">
      <c r="A46" s="395" t="s">
        <v>942</v>
      </c>
      <c r="B46" s="390" t="s">
        <v>943</v>
      </c>
      <c r="C46" s="391">
        <v>62817</v>
      </c>
      <c r="D46" s="391">
        <v>26448</v>
      </c>
      <c r="E46" s="391">
        <v>26448</v>
      </c>
      <c r="F46" s="392">
        <v>42.103252304</v>
      </c>
      <c r="G46" s="391">
        <v>26448</v>
      </c>
    </row>
    <row r="47" spans="1:7" ht="12.75">
      <c r="A47" s="389" t="s">
        <v>944</v>
      </c>
      <c r="B47" s="390" t="s">
        <v>945</v>
      </c>
      <c r="C47" s="391">
        <v>11513</v>
      </c>
      <c r="D47" s="391">
        <v>3615</v>
      </c>
      <c r="E47" s="391">
        <v>3586</v>
      </c>
      <c r="F47" s="392">
        <v>31.15122036</v>
      </c>
      <c r="G47" s="391">
        <v>0</v>
      </c>
    </row>
    <row r="48" spans="1:7" ht="12.75">
      <c r="A48" s="393" t="s">
        <v>946</v>
      </c>
      <c r="B48" s="390" t="s">
        <v>947</v>
      </c>
      <c r="C48" s="391">
        <v>11513</v>
      </c>
      <c r="D48" s="391">
        <v>3615</v>
      </c>
      <c r="E48" s="391">
        <v>3586</v>
      </c>
      <c r="F48" s="392">
        <v>31.15122036</v>
      </c>
      <c r="G48" s="391">
        <v>0</v>
      </c>
    </row>
    <row r="49" spans="1:7" ht="12.75">
      <c r="A49" s="386"/>
      <c r="B49" s="386" t="s">
        <v>533</v>
      </c>
      <c r="C49" s="387">
        <v>-354646268</v>
      </c>
      <c r="D49" s="387">
        <v>-273013296</v>
      </c>
      <c r="E49" s="387">
        <v>-293508574.21</v>
      </c>
      <c r="F49" s="388">
        <v>82.760936937</v>
      </c>
      <c r="G49" s="387">
        <v>-29682411.9400001</v>
      </c>
    </row>
    <row r="50" spans="1:7" ht="12.75">
      <c r="A50" s="386"/>
      <c r="B50" s="386" t="s">
        <v>534</v>
      </c>
      <c r="C50" s="387">
        <v>354646268</v>
      </c>
      <c r="D50" s="387">
        <v>273013296</v>
      </c>
      <c r="E50" s="387">
        <v>293508574.21</v>
      </c>
      <c r="F50" s="388">
        <v>82.760936937</v>
      </c>
      <c r="G50" s="387">
        <v>29682411.9400001</v>
      </c>
    </row>
    <row r="51" spans="1:7" ht="12.75">
      <c r="A51" s="389" t="s">
        <v>965</v>
      </c>
      <c r="B51" s="390" t="s">
        <v>538</v>
      </c>
      <c r="C51" s="391">
        <v>-209996</v>
      </c>
      <c r="D51" s="391">
        <v>-120327</v>
      </c>
      <c r="E51" s="391">
        <v>-120326</v>
      </c>
      <c r="F51" s="392">
        <v>57.299300939</v>
      </c>
      <c r="G51" s="391">
        <v>0</v>
      </c>
    </row>
    <row r="52" spans="1:7" ht="12.75">
      <c r="A52" s="393" t="s">
        <v>1039</v>
      </c>
      <c r="B52" s="390" t="s">
        <v>1040</v>
      </c>
      <c r="C52" s="391">
        <v>-209996</v>
      </c>
      <c r="D52" s="391">
        <v>-120327</v>
      </c>
      <c r="E52" s="391">
        <v>-120326</v>
      </c>
      <c r="F52" s="392">
        <v>57.299300939</v>
      </c>
      <c r="G52" s="391">
        <v>0</v>
      </c>
    </row>
    <row r="53" spans="1:7" ht="12.75">
      <c r="A53" s="389" t="s">
        <v>1114</v>
      </c>
      <c r="B53" s="390" t="s">
        <v>540</v>
      </c>
      <c r="C53" s="391">
        <v>0</v>
      </c>
      <c r="D53" s="391">
        <v>0</v>
      </c>
      <c r="E53" s="391">
        <v>100016</v>
      </c>
      <c r="F53" s="392">
        <v>0</v>
      </c>
      <c r="G53" s="391">
        <v>0</v>
      </c>
    </row>
    <row r="54" spans="1:7" ht="12.75">
      <c r="A54" s="389" t="s">
        <v>960</v>
      </c>
      <c r="B54" s="390" t="s">
        <v>597</v>
      </c>
      <c r="C54" s="391">
        <v>354856264</v>
      </c>
      <c r="D54" s="391">
        <v>273133623</v>
      </c>
      <c r="E54" s="391">
        <v>293528884</v>
      </c>
      <c r="F54" s="392">
        <v>82.717684361</v>
      </c>
      <c r="G54" s="391">
        <v>29682411.9400001</v>
      </c>
    </row>
    <row r="55" spans="1:7" ht="25.5">
      <c r="A55" s="393" t="s">
        <v>1115</v>
      </c>
      <c r="B55" s="390" t="s">
        <v>600</v>
      </c>
      <c r="C55" s="391">
        <v>354856264</v>
      </c>
      <c r="D55" s="391">
        <v>273133623</v>
      </c>
      <c r="E55" s="391">
        <v>293628900</v>
      </c>
      <c r="F55" s="392">
        <v>82.745869311</v>
      </c>
      <c r="G55" s="391">
        <v>29682411.9400001</v>
      </c>
    </row>
    <row r="56" spans="1:7" ht="38.25">
      <c r="A56" s="393" t="s">
        <v>1116</v>
      </c>
      <c r="B56" s="390" t="s">
        <v>601</v>
      </c>
      <c r="C56" s="391">
        <v>0</v>
      </c>
      <c r="D56" s="391">
        <v>0</v>
      </c>
      <c r="E56" s="391">
        <v>-100016</v>
      </c>
      <c r="F56" s="392">
        <v>0</v>
      </c>
      <c r="G56" s="391">
        <v>0</v>
      </c>
    </row>
    <row r="57" spans="1:7" ht="12.75">
      <c r="A57" s="386"/>
      <c r="B57" s="398" t="s">
        <v>1117</v>
      </c>
      <c r="C57" s="387"/>
      <c r="D57" s="387"/>
      <c r="E57" s="387"/>
      <c r="F57" s="388"/>
      <c r="G57" s="387"/>
    </row>
    <row r="58" spans="1:7" ht="12.75">
      <c r="A58" s="386"/>
      <c r="B58" s="386" t="s">
        <v>858</v>
      </c>
      <c r="C58" s="387">
        <v>1188633939</v>
      </c>
      <c r="D58" s="387">
        <v>886126660</v>
      </c>
      <c r="E58" s="387">
        <v>862801378.279999</v>
      </c>
      <c r="F58" s="388">
        <v>72.58764452</v>
      </c>
      <c r="G58" s="387">
        <v>86664341.67</v>
      </c>
    </row>
    <row r="59" spans="1:7" ht="12.75">
      <c r="A59" s="389" t="s">
        <v>878</v>
      </c>
      <c r="B59" s="390" t="s">
        <v>558</v>
      </c>
      <c r="C59" s="391">
        <v>1103467751</v>
      </c>
      <c r="D59" s="391">
        <v>821878903</v>
      </c>
      <c r="E59" s="391">
        <v>798294447.039999</v>
      </c>
      <c r="F59" s="392">
        <v>72.344157436</v>
      </c>
      <c r="G59" s="391">
        <v>85218791.24</v>
      </c>
    </row>
    <row r="60" spans="1:7" ht="12.75">
      <c r="A60" s="393" t="s">
        <v>908</v>
      </c>
      <c r="B60" s="390" t="s">
        <v>586</v>
      </c>
      <c r="C60" s="391">
        <v>1103467751</v>
      </c>
      <c r="D60" s="391">
        <v>821878903</v>
      </c>
      <c r="E60" s="391">
        <v>798294447.039999</v>
      </c>
      <c r="F60" s="392">
        <v>72.344157436</v>
      </c>
      <c r="G60" s="391">
        <v>85218791.24</v>
      </c>
    </row>
    <row r="61" spans="1:7" ht="12.75">
      <c r="A61" s="389" t="s">
        <v>944</v>
      </c>
      <c r="B61" s="390" t="s">
        <v>576</v>
      </c>
      <c r="C61" s="391">
        <v>67617973</v>
      </c>
      <c r="D61" s="391">
        <v>51758670</v>
      </c>
      <c r="E61" s="394">
        <v>52034964</v>
      </c>
      <c r="F61" s="392">
        <v>76.954339803</v>
      </c>
      <c r="G61" s="391">
        <v>174257.6</v>
      </c>
    </row>
    <row r="62" spans="1:7" ht="25.5">
      <c r="A62" s="389" t="s">
        <v>861</v>
      </c>
      <c r="B62" s="390" t="s">
        <v>577</v>
      </c>
      <c r="C62" s="391">
        <v>129110</v>
      </c>
      <c r="D62" s="391">
        <v>63000</v>
      </c>
      <c r="E62" s="391">
        <v>47728.96</v>
      </c>
      <c r="F62" s="392">
        <v>36.967670978</v>
      </c>
      <c r="G62" s="391">
        <v>5353.83</v>
      </c>
    </row>
    <row r="63" spans="1:7" ht="12.75">
      <c r="A63" s="389" t="s">
        <v>864</v>
      </c>
      <c r="B63" s="390" t="s">
        <v>579</v>
      </c>
      <c r="C63" s="391">
        <v>17419105</v>
      </c>
      <c r="D63" s="391">
        <v>12426087</v>
      </c>
      <c r="E63" s="391">
        <v>12424237.57</v>
      </c>
      <c r="F63" s="392">
        <v>71.325349781</v>
      </c>
      <c r="G63" s="391">
        <v>1265939</v>
      </c>
    </row>
    <row r="64" spans="1:7" ht="12.75">
      <c r="A64" s="386"/>
      <c r="B64" s="386" t="s">
        <v>877</v>
      </c>
      <c r="C64" s="387">
        <v>1543280207</v>
      </c>
      <c r="D64" s="387">
        <v>1159139956</v>
      </c>
      <c r="E64" s="387">
        <v>1156309952.49</v>
      </c>
      <c r="F64" s="388">
        <v>74.925470258</v>
      </c>
      <c r="G64" s="387">
        <v>116346753.61</v>
      </c>
    </row>
    <row r="65" spans="1:7" ht="12.75">
      <c r="A65" s="389" t="s">
        <v>878</v>
      </c>
      <c r="B65" s="390" t="s">
        <v>879</v>
      </c>
      <c r="C65" s="391">
        <v>1543268694</v>
      </c>
      <c r="D65" s="391">
        <v>1159136341</v>
      </c>
      <c r="E65" s="391">
        <v>1156306366.05</v>
      </c>
      <c r="F65" s="392">
        <v>74.92579682</v>
      </c>
      <c r="G65" s="391">
        <v>116346753.61</v>
      </c>
    </row>
    <row r="66" spans="1:7" ht="12.75">
      <c r="A66" s="393" t="s">
        <v>880</v>
      </c>
      <c r="B66" s="390" t="s">
        <v>881</v>
      </c>
      <c r="C66" s="391">
        <v>8560120</v>
      </c>
      <c r="D66" s="391">
        <v>6099169</v>
      </c>
      <c r="E66" s="391">
        <v>6097069.46</v>
      </c>
      <c r="F66" s="392">
        <v>71.226448461</v>
      </c>
      <c r="G66" s="391">
        <v>549594.31</v>
      </c>
    </row>
    <row r="67" spans="1:7" ht="12.75">
      <c r="A67" s="395" t="s">
        <v>882</v>
      </c>
      <c r="B67" s="390" t="s">
        <v>883</v>
      </c>
      <c r="C67" s="391">
        <v>6178564</v>
      </c>
      <c r="D67" s="391">
        <v>4415717</v>
      </c>
      <c r="E67" s="391">
        <v>4415717</v>
      </c>
      <c r="F67" s="392">
        <v>71.46833795</v>
      </c>
      <c r="G67" s="391">
        <v>403109</v>
      </c>
    </row>
    <row r="68" spans="1:7" ht="12.75">
      <c r="A68" s="396" t="s">
        <v>884</v>
      </c>
      <c r="B68" s="390" t="s">
        <v>885</v>
      </c>
      <c r="C68" s="391">
        <v>4919099</v>
      </c>
      <c r="D68" s="391">
        <v>3417782</v>
      </c>
      <c r="E68" s="391">
        <v>3417782</v>
      </c>
      <c r="F68" s="392">
        <v>69.479837669</v>
      </c>
      <c r="G68" s="391">
        <v>308609</v>
      </c>
    </row>
    <row r="69" spans="1:7" ht="25.5">
      <c r="A69" s="396" t="s">
        <v>886</v>
      </c>
      <c r="B69" s="390" t="s">
        <v>887</v>
      </c>
      <c r="C69" s="391">
        <v>1199465</v>
      </c>
      <c r="D69" s="391">
        <v>0</v>
      </c>
      <c r="E69" s="391">
        <v>997935</v>
      </c>
      <c r="F69" s="392">
        <v>83.198342594</v>
      </c>
      <c r="G69" s="391">
        <v>94500</v>
      </c>
    </row>
    <row r="70" spans="1:7" ht="12.75">
      <c r="A70" s="395" t="s">
        <v>888</v>
      </c>
      <c r="B70" s="390" t="s">
        <v>889</v>
      </c>
      <c r="C70" s="391">
        <v>2381556</v>
      </c>
      <c r="D70" s="391">
        <v>1683452</v>
      </c>
      <c r="E70" s="391">
        <v>1681352.46</v>
      </c>
      <c r="F70" s="392">
        <v>70.598905086</v>
      </c>
      <c r="G70" s="391">
        <v>146485.31</v>
      </c>
    </row>
    <row r="71" spans="1:7" ht="12.75">
      <c r="A71" s="396" t="s">
        <v>890</v>
      </c>
      <c r="B71" s="390" t="s">
        <v>891</v>
      </c>
      <c r="C71" s="391">
        <v>3000</v>
      </c>
      <c r="D71" s="391">
        <v>0</v>
      </c>
      <c r="E71" s="391">
        <v>3732.86</v>
      </c>
      <c r="F71" s="392">
        <v>124.428666667</v>
      </c>
      <c r="G71" s="391">
        <v>171.33</v>
      </c>
    </row>
    <row r="72" spans="1:7" ht="12.75">
      <c r="A72" s="396" t="s">
        <v>892</v>
      </c>
      <c r="B72" s="390" t="s">
        <v>893</v>
      </c>
      <c r="C72" s="391">
        <v>2219130</v>
      </c>
      <c r="D72" s="391">
        <v>0</v>
      </c>
      <c r="E72" s="391">
        <v>1613487.21</v>
      </c>
      <c r="F72" s="392">
        <v>72.708097768</v>
      </c>
      <c r="G72" s="391">
        <v>144867.56</v>
      </c>
    </row>
    <row r="73" spans="1:7" ht="25.5">
      <c r="A73" s="396" t="s">
        <v>894</v>
      </c>
      <c r="B73" s="390" t="s">
        <v>895</v>
      </c>
      <c r="C73" s="391">
        <v>154615</v>
      </c>
      <c r="D73" s="391">
        <v>0</v>
      </c>
      <c r="E73" s="391">
        <v>61392.19</v>
      </c>
      <c r="F73" s="392">
        <v>39.706490315</v>
      </c>
      <c r="G73" s="391">
        <v>1276.23</v>
      </c>
    </row>
    <row r="74" spans="1:7" ht="12.75">
      <c r="A74" s="396" t="s">
        <v>898</v>
      </c>
      <c r="B74" s="390" t="s">
        <v>899</v>
      </c>
      <c r="C74" s="391">
        <v>4111</v>
      </c>
      <c r="D74" s="391">
        <v>0</v>
      </c>
      <c r="E74" s="391">
        <v>2740.2</v>
      </c>
      <c r="F74" s="392">
        <v>66.655315009</v>
      </c>
      <c r="G74" s="391">
        <v>170.19</v>
      </c>
    </row>
    <row r="75" spans="1:7" ht="12.75">
      <c r="A75" s="393" t="s">
        <v>902</v>
      </c>
      <c r="B75" s="390" t="s">
        <v>1027</v>
      </c>
      <c r="C75" s="391">
        <v>7096</v>
      </c>
      <c r="D75" s="391">
        <v>4978</v>
      </c>
      <c r="E75" s="391">
        <v>4977.62</v>
      </c>
      <c r="F75" s="392">
        <v>70.146843292</v>
      </c>
      <c r="G75" s="391">
        <v>0</v>
      </c>
    </row>
    <row r="76" spans="1:7" ht="12.75">
      <c r="A76" s="393" t="s">
        <v>908</v>
      </c>
      <c r="B76" s="390" t="s">
        <v>909</v>
      </c>
      <c r="C76" s="391">
        <v>1527194513</v>
      </c>
      <c r="D76" s="391">
        <v>1147777154</v>
      </c>
      <c r="E76" s="391">
        <v>1144951984.97</v>
      </c>
      <c r="F76" s="392">
        <v>74.970933645</v>
      </c>
      <c r="G76" s="391">
        <v>115252405.89</v>
      </c>
    </row>
    <row r="77" spans="1:7" ht="12.75">
      <c r="A77" s="395" t="s">
        <v>910</v>
      </c>
      <c r="B77" s="390" t="s">
        <v>911</v>
      </c>
      <c r="C77" s="391">
        <v>5332433</v>
      </c>
      <c r="D77" s="391">
        <v>2457319</v>
      </c>
      <c r="E77" s="391">
        <v>2322373.15</v>
      </c>
      <c r="F77" s="392">
        <v>43.551848659</v>
      </c>
      <c r="G77" s="391">
        <v>366305.2</v>
      </c>
    </row>
    <row r="78" spans="1:7" ht="25.5">
      <c r="A78" s="396" t="s">
        <v>914</v>
      </c>
      <c r="B78" s="390" t="s">
        <v>915</v>
      </c>
      <c r="C78" s="391">
        <v>6320000</v>
      </c>
      <c r="D78" s="391">
        <v>0</v>
      </c>
      <c r="E78" s="391">
        <v>2322203.75</v>
      </c>
      <c r="F78" s="392">
        <v>36.743730222</v>
      </c>
      <c r="G78" s="391">
        <v>366305.2</v>
      </c>
    </row>
    <row r="79" spans="1:7" ht="12.75">
      <c r="A79" s="395" t="s">
        <v>922</v>
      </c>
      <c r="B79" s="390" t="s">
        <v>923</v>
      </c>
      <c r="C79" s="391">
        <v>1521862080</v>
      </c>
      <c r="D79" s="391">
        <v>1145319835</v>
      </c>
      <c r="E79" s="391">
        <v>1142629611.82</v>
      </c>
      <c r="F79" s="392">
        <v>75.081022573</v>
      </c>
      <c r="G79" s="391">
        <v>114886100.69</v>
      </c>
    </row>
    <row r="80" spans="1:7" ht="12.75">
      <c r="A80" s="396" t="s">
        <v>924</v>
      </c>
      <c r="B80" s="390" t="s">
        <v>925</v>
      </c>
      <c r="C80" s="391">
        <v>1343790278</v>
      </c>
      <c r="D80" s="391">
        <v>0</v>
      </c>
      <c r="E80" s="391">
        <v>1142629611.82</v>
      </c>
      <c r="F80" s="392">
        <v>85.030352617</v>
      </c>
      <c r="G80" s="391">
        <v>114886100.69</v>
      </c>
    </row>
    <row r="81" spans="1:7" ht="12.75">
      <c r="A81" s="397" t="s">
        <v>1104</v>
      </c>
      <c r="B81" s="390" t="s">
        <v>1105</v>
      </c>
      <c r="C81" s="391">
        <v>1034205279</v>
      </c>
      <c r="D81" s="391">
        <v>0</v>
      </c>
      <c r="E81" s="391">
        <v>927015504.94</v>
      </c>
      <c r="F81" s="392">
        <v>89.635541779</v>
      </c>
      <c r="G81" s="391">
        <v>97232698.85</v>
      </c>
    </row>
    <row r="82" spans="1:7" ht="12.75">
      <c r="A82" s="397" t="s">
        <v>1106</v>
      </c>
      <c r="B82" s="390" t="s">
        <v>1107</v>
      </c>
      <c r="C82" s="391">
        <v>177524268</v>
      </c>
      <c r="D82" s="391">
        <v>0</v>
      </c>
      <c r="E82" s="391">
        <v>138470174.26</v>
      </c>
      <c r="F82" s="392">
        <v>78.000701436</v>
      </c>
      <c r="G82" s="391">
        <v>12691822.02</v>
      </c>
    </row>
    <row r="83" spans="1:7" ht="12.75">
      <c r="A83" s="397" t="s">
        <v>1108</v>
      </c>
      <c r="B83" s="390" t="s">
        <v>1109</v>
      </c>
      <c r="C83" s="391">
        <v>130060731</v>
      </c>
      <c r="D83" s="391">
        <v>0</v>
      </c>
      <c r="E83" s="391">
        <v>76578090.96</v>
      </c>
      <c r="F83" s="392">
        <v>58.878717943</v>
      </c>
      <c r="G83" s="391">
        <v>4905121.92</v>
      </c>
    </row>
    <row r="84" spans="1:7" ht="12.75">
      <c r="A84" s="397" t="s">
        <v>1110</v>
      </c>
      <c r="B84" s="390" t="s">
        <v>1111</v>
      </c>
      <c r="C84" s="391">
        <v>2000000</v>
      </c>
      <c r="D84" s="391">
        <v>0</v>
      </c>
      <c r="E84" s="391">
        <v>565841.66</v>
      </c>
      <c r="F84" s="392">
        <v>28.292083</v>
      </c>
      <c r="G84" s="391">
        <v>56457.9</v>
      </c>
    </row>
    <row r="85" spans="1:7" ht="25.5">
      <c r="A85" s="393" t="s">
        <v>928</v>
      </c>
      <c r="B85" s="390" t="s">
        <v>929</v>
      </c>
      <c r="C85" s="391">
        <v>11200</v>
      </c>
      <c r="D85" s="391">
        <v>11200</v>
      </c>
      <c r="E85" s="391">
        <v>11200</v>
      </c>
      <c r="F85" s="392">
        <v>100</v>
      </c>
      <c r="G85" s="391">
        <v>0</v>
      </c>
    </row>
    <row r="86" spans="1:7" ht="12.75">
      <c r="A86" s="395" t="s">
        <v>932</v>
      </c>
      <c r="B86" s="390" t="s">
        <v>933</v>
      </c>
      <c r="C86" s="391">
        <v>11200</v>
      </c>
      <c r="D86" s="391">
        <v>11200</v>
      </c>
      <c r="E86" s="391">
        <v>11200</v>
      </c>
      <c r="F86" s="392">
        <v>100</v>
      </c>
      <c r="G86" s="391">
        <v>0</v>
      </c>
    </row>
    <row r="87" spans="1:7" ht="12.75">
      <c r="A87" s="393" t="s">
        <v>934</v>
      </c>
      <c r="B87" s="390" t="s">
        <v>935</v>
      </c>
      <c r="C87" s="391">
        <v>7495765</v>
      </c>
      <c r="D87" s="391">
        <v>5243840</v>
      </c>
      <c r="E87" s="391">
        <v>5241134</v>
      </c>
      <c r="F87" s="392">
        <v>69.921268876</v>
      </c>
      <c r="G87" s="391">
        <v>544754</v>
      </c>
    </row>
    <row r="88" spans="1:7" ht="12.75">
      <c r="A88" s="395" t="s">
        <v>936</v>
      </c>
      <c r="B88" s="390" t="s">
        <v>937</v>
      </c>
      <c r="C88" s="391">
        <v>6508198</v>
      </c>
      <c r="D88" s="391">
        <v>4825826</v>
      </c>
      <c r="E88" s="391">
        <v>4823120</v>
      </c>
      <c r="F88" s="392">
        <v>74.108378387</v>
      </c>
      <c r="G88" s="391">
        <v>473265</v>
      </c>
    </row>
    <row r="89" spans="1:7" ht="25.5">
      <c r="A89" s="396" t="s">
        <v>1112</v>
      </c>
      <c r="B89" s="390" t="s">
        <v>1113</v>
      </c>
      <c r="C89" s="391">
        <v>6508198</v>
      </c>
      <c r="D89" s="391">
        <v>4825826</v>
      </c>
      <c r="E89" s="391">
        <v>4823120</v>
      </c>
      <c r="F89" s="392">
        <v>74.108378387</v>
      </c>
      <c r="G89" s="391">
        <v>473265</v>
      </c>
    </row>
    <row r="90" spans="1:7" ht="25.5">
      <c r="A90" s="395" t="s">
        <v>940</v>
      </c>
      <c r="B90" s="390" t="s">
        <v>941</v>
      </c>
      <c r="C90" s="391">
        <v>924750</v>
      </c>
      <c r="D90" s="391">
        <v>391566</v>
      </c>
      <c r="E90" s="391">
        <v>391566</v>
      </c>
      <c r="F90" s="392">
        <v>42.342903487</v>
      </c>
      <c r="G90" s="391">
        <v>45041</v>
      </c>
    </row>
    <row r="91" spans="1:7" ht="38.25">
      <c r="A91" s="395" t="s">
        <v>942</v>
      </c>
      <c r="B91" s="390" t="s">
        <v>943</v>
      </c>
      <c r="C91" s="391">
        <v>62817</v>
      </c>
      <c r="D91" s="391">
        <v>26448</v>
      </c>
      <c r="E91" s="391">
        <v>26448</v>
      </c>
      <c r="F91" s="392">
        <v>42.103252304</v>
      </c>
      <c r="G91" s="391">
        <v>26448</v>
      </c>
    </row>
    <row r="92" spans="1:7" ht="12.75">
      <c r="A92" s="389" t="s">
        <v>944</v>
      </c>
      <c r="B92" s="390" t="s">
        <v>945</v>
      </c>
      <c r="C92" s="391">
        <v>11513</v>
      </c>
      <c r="D92" s="391">
        <v>3615</v>
      </c>
      <c r="E92" s="391">
        <v>3586.44</v>
      </c>
      <c r="F92" s="392">
        <v>31.15122036</v>
      </c>
      <c r="G92" s="391">
        <v>0</v>
      </c>
    </row>
    <row r="93" spans="1:7" ht="12.75">
      <c r="A93" s="393" t="s">
        <v>946</v>
      </c>
      <c r="B93" s="390" t="s">
        <v>947</v>
      </c>
      <c r="C93" s="391">
        <v>11513</v>
      </c>
      <c r="D93" s="391">
        <v>3615</v>
      </c>
      <c r="E93" s="391">
        <v>3586.44</v>
      </c>
      <c r="F93" s="392">
        <v>31.15122036</v>
      </c>
      <c r="G93" s="391">
        <v>0</v>
      </c>
    </row>
    <row r="94" spans="1:7" ht="12.75">
      <c r="A94" s="386"/>
      <c r="B94" s="386" t="s">
        <v>533</v>
      </c>
      <c r="C94" s="387">
        <v>-354646268</v>
      </c>
      <c r="D94" s="387">
        <v>-273013296</v>
      </c>
      <c r="E94" s="387">
        <v>-293508574.21</v>
      </c>
      <c r="F94" s="388">
        <v>82.760936937</v>
      </c>
      <c r="G94" s="387">
        <v>-29682411.9400001</v>
      </c>
    </row>
    <row r="95" spans="1:7" ht="12.75">
      <c r="A95" s="386"/>
      <c r="B95" s="386" t="s">
        <v>534</v>
      </c>
      <c r="C95" s="387">
        <v>354646268</v>
      </c>
      <c r="D95" s="387">
        <v>273013296</v>
      </c>
      <c r="E95" s="387">
        <v>293508574.21</v>
      </c>
      <c r="F95" s="388">
        <v>82.760936937</v>
      </c>
      <c r="G95" s="387">
        <v>29682411.9400001</v>
      </c>
    </row>
    <row r="96" spans="1:7" ht="12.75">
      <c r="A96" s="389" t="s">
        <v>965</v>
      </c>
      <c r="B96" s="390" t="s">
        <v>538</v>
      </c>
      <c r="C96" s="391">
        <v>-209996</v>
      </c>
      <c r="D96" s="391">
        <v>-120327</v>
      </c>
      <c r="E96" s="391">
        <v>-120326.24</v>
      </c>
      <c r="F96" s="392">
        <v>57.299300939</v>
      </c>
      <c r="G96" s="391">
        <v>0</v>
      </c>
    </row>
    <row r="97" spans="1:7" ht="12.75">
      <c r="A97" s="393" t="s">
        <v>1039</v>
      </c>
      <c r="B97" s="390" t="s">
        <v>1040</v>
      </c>
      <c r="C97" s="391">
        <v>-209996</v>
      </c>
      <c r="D97" s="391">
        <v>-120327</v>
      </c>
      <c r="E97" s="391">
        <v>-120326.24</v>
      </c>
      <c r="F97" s="392">
        <v>57.299300939</v>
      </c>
      <c r="G97" s="391">
        <v>0</v>
      </c>
    </row>
    <row r="98" spans="1:7" ht="12.75">
      <c r="A98" s="389" t="s">
        <v>1114</v>
      </c>
      <c r="B98" s="390" t="s">
        <v>540</v>
      </c>
      <c r="C98" s="391">
        <v>0</v>
      </c>
      <c r="D98" s="391">
        <v>0</v>
      </c>
      <c r="E98" s="391">
        <v>100016.06</v>
      </c>
      <c r="F98" s="392">
        <v>0</v>
      </c>
      <c r="G98" s="391">
        <v>0</v>
      </c>
    </row>
    <row r="99" spans="1:7" ht="12.75">
      <c r="A99" s="389" t="s">
        <v>960</v>
      </c>
      <c r="B99" s="390" t="s">
        <v>597</v>
      </c>
      <c r="C99" s="391">
        <v>354856264</v>
      </c>
      <c r="D99" s="391">
        <v>273133623</v>
      </c>
      <c r="E99" s="391">
        <v>293528884.39</v>
      </c>
      <c r="F99" s="392">
        <v>82.717684361</v>
      </c>
      <c r="G99" s="391">
        <v>29682411.9400001</v>
      </c>
    </row>
    <row r="100" spans="1:7" ht="25.5">
      <c r="A100" s="393" t="s">
        <v>1115</v>
      </c>
      <c r="B100" s="390" t="s">
        <v>600</v>
      </c>
      <c r="C100" s="391">
        <v>354856264</v>
      </c>
      <c r="D100" s="391">
        <v>273133623</v>
      </c>
      <c r="E100" s="391">
        <v>293628900.45</v>
      </c>
      <c r="F100" s="392">
        <v>82.745869311</v>
      </c>
      <c r="G100" s="391">
        <v>29682411.9400001</v>
      </c>
    </row>
    <row r="101" spans="1:7" ht="38.25">
      <c r="A101" s="393" t="s">
        <v>1116</v>
      </c>
      <c r="B101" s="390" t="s">
        <v>601</v>
      </c>
      <c r="C101" s="391">
        <v>0</v>
      </c>
      <c r="D101" s="391">
        <v>0</v>
      </c>
      <c r="E101" s="391">
        <v>-100016.06</v>
      </c>
      <c r="F101" s="392">
        <v>0</v>
      </c>
      <c r="G101" s="391">
        <v>0</v>
      </c>
    </row>
    <row r="102" spans="1:7" ht="12.75">
      <c r="A102" s="386"/>
      <c r="B102" s="386" t="s">
        <v>1118</v>
      </c>
      <c r="C102" s="387"/>
      <c r="D102" s="387"/>
      <c r="E102" s="387"/>
      <c r="F102" s="388"/>
      <c r="G102" s="387"/>
    </row>
    <row r="103" spans="1:7" ht="12.75">
      <c r="A103" s="386"/>
      <c r="B103" s="386" t="s">
        <v>858</v>
      </c>
      <c r="C103" s="387">
        <v>1188633939</v>
      </c>
      <c r="D103" s="387">
        <v>886126660</v>
      </c>
      <c r="E103" s="387">
        <v>862801378</v>
      </c>
      <c r="F103" s="388">
        <v>72.58764452</v>
      </c>
      <c r="G103" s="387">
        <v>86664342</v>
      </c>
    </row>
    <row r="104" spans="1:7" ht="12.75">
      <c r="A104" s="389" t="s">
        <v>878</v>
      </c>
      <c r="B104" s="390" t="s">
        <v>558</v>
      </c>
      <c r="C104" s="391">
        <v>1103467751</v>
      </c>
      <c r="D104" s="391">
        <v>821878903</v>
      </c>
      <c r="E104" s="391">
        <v>798294447</v>
      </c>
      <c r="F104" s="392">
        <v>72.344157436</v>
      </c>
      <c r="G104" s="391">
        <v>85218791</v>
      </c>
    </row>
    <row r="105" spans="1:7" ht="12.75">
      <c r="A105" s="393" t="s">
        <v>908</v>
      </c>
      <c r="B105" s="390" t="s">
        <v>586</v>
      </c>
      <c r="C105" s="391">
        <v>1103467751</v>
      </c>
      <c r="D105" s="391">
        <v>821878903</v>
      </c>
      <c r="E105" s="391">
        <v>798294447</v>
      </c>
      <c r="F105" s="392">
        <v>72.344157436</v>
      </c>
      <c r="G105" s="391">
        <v>85218791</v>
      </c>
    </row>
    <row r="106" spans="1:7" ht="12.75">
      <c r="A106" s="395" t="s">
        <v>1119</v>
      </c>
      <c r="B106" s="390" t="s">
        <v>1120</v>
      </c>
      <c r="C106" s="391">
        <v>1103467751</v>
      </c>
      <c r="D106" s="391">
        <v>821878903</v>
      </c>
      <c r="E106" s="391">
        <v>846037163</v>
      </c>
      <c r="F106" s="392">
        <v>76.670764672</v>
      </c>
      <c r="G106" s="391">
        <v>91152088.18</v>
      </c>
    </row>
    <row r="107" spans="1:7" ht="12.75">
      <c r="A107" s="396" t="s">
        <v>1121</v>
      </c>
      <c r="B107" s="390" t="s">
        <v>1122</v>
      </c>
      <c r="C107" s="391">
        <v>30000</v>
      </c>
      <c r="D107" s="391">
        <v>23500</v>
      </c>
      <c r="E107" s="391">
        <v>31326</v>
      </c>
      <c r="F107" s="392">
        <v>104.4186</v>
      </c>
      <c r="G107" s="391">
        <v>5415</v>
      </c>
    </row>
    <row r="108" spans="1:7" ht="25.5">
      <c r="A108" s="397" t="s">
        <v>1123</v>
      </c>
      <c r="B108" s="390" t="s">
        <v>1124</v>
      </c>
      <c r="C108" s="391">
        <v>30000</v>
      </c>
      <c r="D108" s="391">
        <v>23500</v>
      </c>
      <c r="E108" s="391">
        <v>31326</v>
      </c>
      <c r="F108" s="392">
        <v>104.4186</v>
      </c>
      <c r="G108" s="391">
        <v>5415</v>
      </c>
    </row>
    <row r="109" spans="1:7" ht="25.5">
      <c r="A109" s="396" t="s">
        <v>1125</v>
      </c>
      <c r="B109" s="390" t="s">
        <v>1126</v>
      </c>
      <c r="C109" s="391">
        <v>1103437751</v>
      </c>
      <c r="D109" s="391">
        <v>821855403</v>
      </c>
      <c r="E109" s="391">
        <v>846005837</v>
      </c>
      <c r="F109" s="392">
        <v>76.67001027</v>
      </c>
      <c r="G109" s="391">
        <v>91146673</v>
      </c>
    </row>
    <row r="110" spans="1:7" ht="25.5">
      <c r="A110" s="397" t="s">
        <v>1127</v>
      </c>
      <c r="B110" s="390" t="s">
        <v>1128</v>
      </c>
      <c r="C110" s="391">
        <v>756328604</v>
      </c>
      <c r="D110" s="391">
        <v>560426486</v>
      </c>
      <c r="E110" s="391">
        <v>595503514</v>
      </c>
      <c r="F110" s="392">
        <v>78.736082584</v>
      </c>
      <c r="G110" s="391">
        <v>65449443</v>
      </c>
    </row>
    <row r="111" spans="1:7" ht="25.5">
      <c r="A111" s="397" t="s">
        <v>1129</v>
      </c>
      <c r="B111" s="390" t="s">
        <v>1130</v>
      </c>
      <c r="C111" s="391">
        <v>112303466</v>
      </c>
      <c r="D111" s="391">
        <v>86568190</v>
      </c>
      <c r="E111" s="391">
        <v>81047355</v>
      </c>
      <c r="F111" s="392">
        <v>72.168168852</v>
      </c>
      <c r="G111" s="391">
        <v>7440552</v>
      </c>
    </row>
    <row r="112" spans="1:7" ht="38.25">
      <c r="A112" s="397" t="s">
        <v>1131</v>
      </c>
      <c r="B112" s="390" t="s">
        <v>1132</v>
      </c>
      <c r="C112" s="391">
        <v>9260933</v>
      </c>
      <c r="D112" s="391">
        <v>6873605</v>
      </c>
      <c r="E112" s="391">
        <v>6683445</v>
      </c>
      <c r="F112" s="392">
        <v>72.168157139</v>
      </c>
      <c r="G112" s="391">
        <v>720058</v>
      </c>
    </row>
    <row r="113" spans="1:7" ht="25.5">
      <c r="A113" s="397" t="s">
        <v>1133</v>
      </c>
      <c r="B113" s="390" t="s">
        <v>1134</v>
      </c>
      <c r="C113" s="391">
        <v>225544748</v>
      </c>
      <c r="D113" s="391">
        <v>167987122</v>
      </c>
      <c r="E113" s="391">
        <v>162771523</v>
      </c>
      <c r="F113" s="392">
        <v>72.168172641</v>
      </c>
      <c r="G113" s="391">
        <v>17536620</v>
      </c>
    </row>
    <row r="114" spans="1:7" ht="12.75">
      <c r="A114" s="395" t="s">
        <v>1135</v>
      </c>
      <c r="B114" s="390" t="s">
        <v>1136</v>
      </c>
      <c r="C114" s="391">
        <v>0</v>
      </c>
      <c r="D114" s="391">
        <v>0</v>
      </c>
      <c r="E114" s="391">
        <v>-47742716</v>
      </c>
      <c r="F114" s="392">
        <v>0</v>
      </c>
      <c r="G114" s="391">
        <v>-5933297</v>
      </c>
    </row>
    <row r="115" spans="1:7" ht="25.5">
      <c r="A115" s="396" t="s">
        <v>1137</v>
      </c>
      <c r="B115" s="390" t="s">
        <v>1138</v>
      </c>
      <c r="C115" s="391">
        <v>0</v>
      </c>
      <c r="D115" s="391">
        <v>0</v>
      </c>
      <c r="E115" s="391">
        <v>1443272</v>
      </c>
      <c r="F115" s="392">
        <v>0</v>
      </c>
      <c r="G115" s="391">
        <v>122385</v>
      </c>
    </row>
    <row r="116" spans="1:7" ht="25.5">
      <c r="A116" s="396" t="s">
        <v>1139</v>
      </c>
      <c r="B116" s="390" t="s">
        <v>1140</v>
      </c>
      <c r="C116" s="391">
        <v>0</v>
      </c>
      <c r="D116" s="391">
        <v>0</v>
      </c>
      <c r="E116" s="391">
        <v>-49216083</v>
      </c>
      <c r="F116" s="392">
        <v>0</v>
      </c>
      <c r="G116" s="391">
        <v>-6057012</v>
      </c>
    </row>
    <row r="117" spans="1:7" ht="12.75">
      <c r="A117" s="396" t="s">
        <v>1141</v>
      </c>
      <c r="B117" s="390" t="s">
        <v>1136</v>
      </c>
      <c r="C117" s="391">
        <v>0</v>
      </c>
      <c r="D117" s="391">
        <v>0</v>
      </c>
      <c r="E117" s="391">
        <v>30095</v>
      </c>
      <c r="F117" s="392">
        <v>0</v>
      </c>
      <c r="G117" s="391">
        <v>1330</v>
      </c>
    </row>
    <row r="118" spans="1:7" ht="12.75">
      <c r="A118" s="389" t="s">
        <v>944</v>
      </c>
      <c r="B118" s="390" t="s">
        <v>576</v>
      </c>
      <c r="C118" s="391">
        <v>67617973</v>
      </c>
      <c r="D118" s="391">
        <v>51758670</v>
      </c>
      <c r="E118" s="394">
        <v>52034964</v>
      </c>
      <c r="F118" s="392">
        <v>76.954339803</v>
      </c>
      <c r="G118" s="391">
        <v>174258</v>
      </c>
    </row>
    <row r="119" spans="1:7" ht="25.5">
      <c r="A119" s="393" t="s">
        <v>1142</v>
      </c>
      <c r="B119" s="390" t="s">
        <v>1143</v>
      </c>
      <c r="C119" s="391">
        <v>541239</v>
      </c>
      <c r="D119" s="391">
        <v>396834</v>
      </c>
      <c r="E119" s="394">
        <v>1304994</v>
      </c>
      <c r="F119" s="392">
        <v>241.11238658</v>
      </c>
      <c r="G119" s="391">
        <v>180107</v>
      </c>
    </row>
    <row r="120" spans="1:7" ht="12.75">
      <c r="A120" s="395" t="s">
        <v>1144</v>
      </c>
      <c r="B120" s="390" t="s">
        <v>1145</v>
      </c>
      <c r="C120" s="391">
        <v>78000</v>
      </c>
      <c r="D120" s="391">
        <v>78000</v>
      </c>
      <c r="E120" s="391">
        <v>875994</v>
      </c>
      <c r="F120" s="392">
        <v>1123.069666667</v>
      </c>
      <c r="G120" s="391">
        <v>115135</v>
      </c>
    </row>
    <row r="121" spans="1:7" ht="25.5">
      <c r="A121" s="395" t="s">
        <v>1146</v>
      </c>
      <c r="B121" s="390" t="s">
        <v>1147</v>
      </c>
      <c r="C121" s="391">
        <v>20000</v>
      </c>
      <c r="D121" s="391">
        <v>10000</v>
      </c>
      <c r="E121" s="391">
        <v>39403</v>
      </c>
      <c r="F121" s="392">
        <v>197.01505</v>
      </c>
      <c r="G121" s="391">
        <v>1500</v>
      </c>
    </row>
    <row r="122" spans="1:7" ht="12.75">
      <c r="A122" s="396" t="s">
        <v>1148</v>
      </c>
      <c r="B122" s="390" t="s">
        <v>1149</v>
      </c>
      <c r="C122" s="391">
        <v>10000</v>
      </c>
      <c r="D122" s="391">
        <v>5000</v>
      </c>
      <c r="E122" s="391">
        <v>4073</v>
      </c>
      <c r="F122" s="392">
        <v>40.7324</v>
      </c>
      <c r="G122" s="391">
        <v>0</v>
      </c>
    </row>
    <row r="123" spans="1:7" ht="12.75">
      <c r="A123" s="396" t="s">
        <v>1150</v>
      </c>
      <c r="B123" s="390" t="s">
        <v>1151</v>
      </c>
      <c r="C123" s="391">
        <v>10000</v>
      </c>
      <c r="D123" s="391">
        <v>5000</v>
      </c>
      <c r="E123" s="391">
        <v>35330</v>
      </c>
      <c r="F123" s="392">
        <v>353.2977</v>
      </c>
      <c r="G123" s="391">
        <v>1500</v>
      </c>
    </row>
    <row r="124" spans="1:7" ht="25.5">
      <c r="A124" s="395" t="s">
        <v>1152</v>
      </c>
      <c r="B124" s="390" t="s">
        <v>1153</v>
      </c>
      <c r="C124" s="391">
        <v>425000</v>
      </c>
      <c r="D124" s="391">
        <v>300500</v>
      </c>
      <c r="E124" s="391">
        <v>310214</v>
      </c>
      <c r="F124" s="392">
        <v>72.991432941</v>
      </c>
      <c r="G124" s="391">
        <v>38092</v>
      </c>
    </row>
    <row r="125" spans="1:7" ht="25.5">
      <c r="A125" s="395" t="s">
        <v>1154</v>
      </c>
      <c r="B125" s="390" t="s">
        <v>1155</v>
      </c>
      <c r="C125" s="391">
        <v>5000</v>
      </c>
      <c r="D125" s="391">
        <v>0</v>
      </c>
      <c r="E125" s="391">
        <v>0</v>
      </c>
      <c r="F125" s="392">
        <v>0</v>
      </c>
      <c r="G125" s="391">
        <v>0</v>
      </c>
    </row>
    <row r="126" spans="1:7" ht="12.75">
      <c r="A126" s="395" t="s">
        <v>1156</v>
      </c>
      <c r="B126" s="390" t="s">
        <v>1157</v>
      </c>
      <c r="C126" s="391">
        <v>13239</v>
      </c>
      <c r="D126" s="391">
        <v>8334</v>
      </c>
      <c r="E126" s="391">
        <v>39710.1</v>
      </c>
      <c r="F126" s="392">
        <v>299.94788126</v>
      </c>
      <c r="G126" s="391">
        <v>0</v>
      </c>
    </row>
    <row r="127" spans="1:7" ht="51">
      <c r="A127" s="395" t="s">
        <v>1158</v>
      </c>
      <c r="B127" s="390" t="s">
        <v>1159</v>
      </c>
      <c r="C127" s="391">
        <v>0</v>
      </c>
      <c r="D127" s="391">
        <v>0</v>
      </c>
      <c r="E127" s="391">
        <v>2512</v>
      </c>
      <c r="F127" s="392">
        <v>0</v>
      </c>
      <c r="G127" s="391">
        <v>0</v>
      </c>
    </row>
    <row r="128" spans="1:7" ht="12.75">
      <c r="A128" s="395" t="s">
        <v>1160</v>
      </c>
      <c r="B128" s="390" t="s">
        <v>1161</v>
      </c>
      <c r="C128" s="391">
        <v>0</v>
      </c>
      <c r="D128" s="391">
        <v>0</v>
      </c>
      <c r="E128" s="391">
        <v>37161</v>
      </c>
      <c r="F128" s="392">
        <v>0</v>
      </c>
      <c r="G128" s="391">
        <v>25380.26</v>
      </c>
    </row>
    <row r="129" spans="1:7" ht="25.5">
      <c r="A129" s="393" t="s">
        <v>1162</v>
      </c>
      <c r="B129" s="390" t="s">
        <v>1163</v>
      </c>
      <c r="C129" s="391">
        <v>67076734</v>
      </c>
      <c r="D129" s="391">
        <v>51361836</v>
      </c>
      <c r="E129" s="391">
        <v>50729970</v>
      </c>
      <c r="F129" s="392">
        <v>75.629756273</v>
      </c>
      <c r="G129" s="391">
        <v>-5849</v>
      </c>
    </row>
    <row r="130" spans="1:7" ht="25.5">
      <c r="A130" s="395" t="s">
        <v>1164</v>
      </c>
      <c r="B130" s="390" t="s">
        <v>1165</v>
      </c>
      <c r="C130" s="391">
        <v>3000000</v>
      </c>
      <c r="D130" s="391">
        <v>2250000</v>
      </c>
      <c r="E130" s="391">
        <v>3500088</v>
      </c>
      <c r="F130" s="392">
        <v>116.669597667</v>
      </c>
      <c r="G130" s="391">
        <v>0</v>
      </c>
    </row>
    <row r="131" spans="1:7" ht="25.5">
      <c r="A131" s="395" t="s">
        <v>1166</v>
      </c>
      <c r="B131" s="390" t="s">
        <v>1167</v>
      </c>
      <c r="C131" s="391">
        <v>64076734</v>
      </c>
      <c r="D131" s="391">
        <v>49111836</v>
      </c>
      <c r="E131" s="391">
        <v>47226405</v>
      </c>
      <c r="F131" s="392">
        <v>73.702890662</v>
      </c>
      <c r="G131" s="391">
        <v>0</v>
      </c>
    </row>
    <row r="132" spans="1:7" ht="12.75">
      <c r="A132" s="395" t="s">
        <v>1168</v>
      </c>
      <c r="B132" s="390" t="s">
        <v>1161</v>
      </c>
      <c r="C132" s="391">
        <v>0</v>
      </c>
      <c r="D132" s="391">
        <v>0</v>
      </c>
      <c r="E132" s="391">
        <v>3477.31</v>
      </c>
      <c r="F132" s="392">
        <v>0</v>
      </c>
      <c r="G132" s="391">
        <v>-5849</v>
      </c>
    </row>
    <row r="133" spans="1:7" ht="25.5">
      <c r="A133" s="389" t="s">
        <v>861</v>
      </c>
      <c r="B133" s="390" t="s">
        <v>577</v>
      </c>
      <c r="C133" s="391">
        <v>129110</v>
      </c>
      <c r="D133" s="391">
        <v>63000</v>
      </c>
      <c r="E133" s="391">
        <v>47729</v>
      </c>
      <c r="F133" s="392">
        <v>36.967670978</v>
      </c>
      <c r="G133" s="391">
        <v>5354</v>
      </c>
    </row>
    <row r="134" spans="1:7" ht="12.75">
      <c r="A134" s="389" t="s">
        <v>864</v>
      </c>
      <c r="B134" s="390" t="s">
        <v>579</v>
      </c>
      <c r="C134" s="391">
        <v>17419105</v>
      </c>
      <c r="D134" s="391">
        <v>12426087</v>
      </c>
      <c r="E134" s="391">
        <v>12424238</v>
      </c>
      <c r="F134" s="392">
        <v>71.325349781</v>
      </c>
      <c r="G134" s="391">
        <v>1265939</v>
      </c>
    </row>
    <row r="135" spans="1:7" ht="12.75">
      <c r="A135" s="393" t="s">
        <v>719</v>
      </c>
      <c r="B135" s="390" t="s">
        <v>865</v>
      </c>
      <c r="C135" s="391">
        <v>17419105</v>
      </c>
      <c r="D135" s="391">
        <v>12426087</v>
      </c>
      <c r="E135" s="391">
        <v>12424238</v>
      </c>
      <c r="F135" s="392">
        <v>71.325349781</v>
      </c>
      <c r="G135" s="391">
        <v>1265939</v>
      </c>
    </row>
    <row r="136" spans="1:7" ht="25.5">
      <c r="A136" s="395" t="s">
        <v>1169</v>
      </c>
      <c r="B136" s="390" t="s">
        <v>1170</v>
      </c>
      <c r="C136" s="391">
        <v>17419105</v>
      </c>
      <c r="D136" s="391">
        <v>12426087</v>
      </c>
      <c r="E136" s="391">
        <v>12424238</v>
      </c>
      <c r="F136" s="392">
        <v>71.325349781</v>
      </c>
      <c r="G136" s="391">
        <v>1265939</v>
      </c>
    </row>
    <row r="137" spans="1:7" ht="25.5">
      <c r="A137" s="396" t="s">
        <v>1171</v>
      </c>
      <c r="B137" s="390" t="s">
        <v>1172</v>
      </c>
      <c r="C137" s="391">
        <v>17419105</v>
      </c>
      <c r="D137" s="391">
        <v>12426087</v>
      </c>
      <c r="E137" s="391">
        <v>12424238</v>
      </c>
      <c r="F137" s="392">
        <v>71.325349781</v>
      </c>
      <c r="G137" s="391">
        <v>1265939</v>
      </c>
    </row>
    <row r="138" spans="1:7" ht="51">
      <c r="A138" s="397" t="s">
        <v>1173</v>
      </c>
      <c r="B138" s="390" t="s">
        <v>1174</v>
      </c>
      <c r="C138" s="391">
        <v>1026209</v>
      </c>
      <c r="D138" s="391">
        <v>769653</v>
      </c>
      <c r="E138" s="391">
        <v>769653</v>
      </c>
      <c r="F138" s="392">
        <v>74.999634577</v>
      </c>
      <c r="G138" s="391">
        <v>85517</v>
      </c>
    </row>
    <row r="139" spans="1:7" ht="25.5">
      <c r="A139" s="397" t="s">
        <v>1175</v>
      </c>
      <c r="B139" s="390" t="s">
        <v>1176</v>
      </c>
      <c r="C139" s="391">
        <v>1742000</v>
      </c>
      <c r="D139" s="391">
        <v>872648</v>
      </c>
      <c r="E139" s="391">
        <v>870799</v>
      </c>
      <c r="F139" s="392">
        <v>49.988436854</v>
      </c>
      <c r="G139" s="391">
        <v>0</v>
      </c>
    </row>
    <row r="140" spans="1:7" ht="25.5">
      <c r="A140" s="397" t="s">
        <v>1177</v>
      </c>
      <c r="B140" s="390" t="s">
        <v>1178</v>
      </c>
      <c r="C140" s="391">
        <v>300960</v>
      </c>
      <c r="D140" s="391">
        <v>150480</v>
      </c>
      <c r="E140" s="391">
        <v>150480</v>
      </c>
      <c r="F140" s="392">
        <v>50</v>
      </c>
      <c r="G140" s="391">
        <v>0</v>
      </c>
    </row>
    <row r="141" spans="1:7" ht="25.5">
      <c r="A141" s="397" t="s">
        <v>1179</v>
      </c>
      <c r="B141" s="390" t="s">
        <v>1180</v>
      </c>
      <c r="C141" s="391">
        <v>2250000</v>
      </c>
      <c r="D141" s="391">
        <v>1687500</v>
      </c>
      <c r="E141" s="391">
        <v>1687500</v>
      </c>
      <c r="F141" s="392">
        <v>75</v>
      </c>
      <c r="G141" s="391">
        <v>187500</v>
      </c>
    </row>
    <row r="142" spans="1:7" ht="25.5">
      <c r="A142" s="397" t="s">
        <v>1181</v>
      </c>
      <c r="B142" s="390" t="s">
        <v>1182</v>
      </c>
      <c r="C142" s="391">
        <v>995069</v>
      </c>
      <c r="D142" s="391">
        <v>663376</v>
      </c>
      <c r="E142" s="391">
        <v>663376</v>
      </c>
      <c r="F142" s="392">
        <v>66.666331682</v>
      </c>
      <c r="G142" s="391">
        <v>82922</v>
      </c>
    </row>
    <row r="143" spans="1:7" ht="25.5">
      <c r="A143" s="397" t="s">
        <v>1183</v>
      </c>
      <c r="B143" s="390" t="s">
        <v>1184</v>
      </c>
      <c r="C143" s="391">
        <v>10920000</v>
      </c>
      <c r="D143" s="391">
        <v>8190000</v>
      </c>
      <c r="E143" s="391">
        <v>8190000</v>
      </c>
      <c r="F143" s="392">
        <v>75</v>
      </c>
      <c r="G143" s="391">
        <v>910000</v>
      </c>
    </row>
    <row r="144" spans="1:7" ht="12.75">
      <c r="A144" s="397" t="s">
        <v>1185</v>
      </c>
      <c r="B144" s="390" t="s">
        <v>1186</v>
      </c>
      <c r="C144" s="391">
        <v>184867</v>
      </c>
      <c r="D144" s="391">
        <v>92430</v>
      </c>
      <c r="E144" s="391">
        <v>92430</v>
      </c>
      <c r="F144" s="392">
        <v>49.998106747</v>
      </c>
      <c r="G144" s="391">
        <v>0</v>
      </c>
    </row>
    <row r="145" spans="1:7" ht="12.75">
      <c r="A145" s="386"/>
      <c r="B145" s="386" t="s">
        <v>877</v>
      </c>
      <c r="C145" s="387">
        <v>1543280207</v>
      </c>
      <c r="D145" s="387">
        <v>1159139956</v>
      </c>
      <c r="E145" s="387">
        <v>1156309952.49</v>
      </c>
      <c r="F145" s="388">
        <v>74.925470258</v>
      </c>
      <c r="G145" s="387">
        <v>116346753.61</v>
      </c>
    </row>
    <row r="146" spans="1:7" ht="12.75">
      <c r="A146" s="389" t="s">
        <v>878</v>
      </c>
      <c r="B146" s="390" t="s">
        <v>879</v>
      </c>
      <c r="C146" s="391">
        <v>1543268694</v>
      </c>
      <c r="D146" s="391">
        <v>1159136341</v>
      </c>
      <c r="E146" s="391">
        <v>1156306366.05</v>
      </c>
      <c r="F146" s="392">
        <v>74.92579682</v>
      </c>
      <c r="G146" s="391">
        <v>116346753.61</v>
      </c>
    </row>
    <row r="147" spans="1:7" ht="12.75">
      <c r="A147" s="393" t="s">
        <v>880</v>
      </c>
      <c r="B147" s="390" t="s">
        <v>881</v>
      </c>
      <c r="C147" s="391">
        <v>8560120</v>
      </c>
      <c r="D147" s="391">
        <v>6099169</v>
      </c>
      <c r="E147" s="391">
        <v>6097069</v>
      </c>
      <c r="F147" s="392">
        <v>71.226448461</v>
      </c>
      <c r="G147" s="391">
        <v>549594</v>
      </c>
    </row>
    <row r="148" spans="1:7" ht="12.75">
      <c r="A148" s="395" t="s">
        <v>882</v>
      </c>
      <c r="B148" s="390" t="s">
        <v>883</v>
      </c>
      <c r="C148" s="391">
        <v>6178564</v>
      </c>
      <c r="D148" s="391">
        <v>4415717</v>
      </c>
      <c r="E148" s="391">
        <v>4415717</v>
      </c>
      <c r="F148" s="392">
        <v>71.46833795</v>
      </c>
      <c r="G148" s="391">
        <v>403109</v>
      </c>
    </row>
    <row r="149" spans="1:7" ht="12.75">
      <c r="A149" s="396" t="s">
        <v>884</v>
      </c>
      <c r="B149" s="390" t="s">
        <v>885</v>
      </c>
      <c r="C149" s="391">
        <v>4919099</v>
      </c>
      <c r="D149" s="391">
        <v>3417782</v>
      </c>
      <c r="E149" s="391">
        <v>3417782</v>
      </c>
      <c r="F149" s="392">
        <v>69.479837669</v>
      </c>
      <c r="G149" s="391">
        <v>308609</v>
      </c>
    </row>
    <row r="150" spans="1:7" ht="25.5">
      <c r="A150" s="396" t="s">
        <v>886</v>
      </c>
      <c r="B150" s="390" t="s">
        <v>887</v>
      </c>
      <c r="C150" s="391">
        <v>1199465</v>
      </c>
      <c r="D150" s="391">
        <v>0</v>
      </c>
      <c r="E150" s="391">
        <v>997935</v>
      </c>
      <c r="F150" s="392">
        <v>83.198342594</v>
      </c>
      <c r="G150" s="391">
        <v>94500</v>
      </c>
    </row>
    <row r="151" spans="1:7" ht="12.75">
      <c r="A151" s="395" t="s">
        <v>888</v>
      </c>
      <c r="B151" s="390" t="s">
        <v>889</v>
      </c>
      <c r="C151" s="391">
        <v>2381556</v>
      </c>
      <c r="D151" s="391">
        <v>1683452</v>
      </c>
      <c r="E151" s="391">
        <v>1681352</v>
      </c>
      <c r="F151" s="392">
        <v>70.598905086</v>
      </c>
      <c r="G151" s="391">
        <v>146485</v>
      </c>
    </row>
    <row r="152" spans="1:7" ht="12.75">
      <c r="A152" s="396" t="s">
        <v>890</v>
      </c>
      <c r="B152" s="390" t="s">
        <v>891</v>
      </c>
      <c r="C152" s="391">
        <v>3000</v>
      </c>
      <c r="D152" s="391">
        <v>0</v>
      </c>
      <c r="E152" s="391">
        <v>3733</v>
      </c>
      <c r="F152" s="392">
        <v>124.428666667</v>
      </c>
      <c r="G152" s="391">
        <v>171</v>
      </c>
    </row>
    <row r="153" spans="1:7" ht="12.75">
      <c r="A153" s="396" t="s">
        <v>892</v>
      </c>
      <c r="B153" s="390" t="s">
        <v>893</v>
      </c>
      <c r="C153" s="391">
        <v>2219130</v>
      </c>
      <c r="D153" s="391">
        <v>0</v>
      </c>
      <c r="E153" s="391">
        <v>1613487</v>
      </c>
      <c r="F153" s="392">
        <v>72.708097768</v>
      </c>
      <c r="G153" s="391">
        <v>144868</v>
      </c>
    </row>
    <row r="154" spans="1:7" ht="25.5">
      <c r="A154" s="396" t="s">
        <v>894</v>
      </c>
      <c r="B154" s="390" t="s">
        <v>895</v>
      </c>
      <c r="C154" s="391">
        <v>154615</v>
      </c>
      <c r="D154" s="391">
        <v>0</v>
      </c>
      <c r="E154" s="391">
        <v>61392</v>
      </c>
      <c r="F154" s="392">
        <v>39.706490315</v>
      </c>
      <c r="G154" s="391">
        <v>1276</v>
      </c>
    </row>
    <row r="155" spans="1:7" ht="12.75">
      <c r="A155" s="396" t="s">
        <v>898</v>
      </c>
      <c r="B155" s="390" t="s">
        <v>899</v>
      </c>
      <c r="C155" s="391">
        <v>4111</v>
      </c>
      <c r="D155" s="391">
        <v>0</v>
      </c>
      <c r="E155" s="391">
        <v>2740</v>
      </c>
      <c r="F155" s="392">
        <v>66.655315009</v>
      </c>
      <c r="G155" s="391">
        <v>170</v>
      </c>
    </row>
    <row r="156" spans="1:7" ht="12.75">
      <c r="A156" s="393" t="s">
        <v>902</v>
      </c>
      <c r="B156" s="390" t="s">
        <v>1027</v>
      </c>
      <c r="C156" s="391">
        <v>7096</v>
      </c>
      <c r="D156" s="391">
        <v>4978</v>
      </c>
      <c r="E156" s="391">
        <v>4978</v>
      </c>
      <c r="F156" s="392">
        <v>70.146843292</v>
      </c>
      <c r="G156" s="391">
        <v>0</v>
      </c>
    </row>
    <row r="157" spans="1:7" ht="12.75">
      <c r="A157" s="393" t="s">
        <v>908</v>
      </c>
      <c r="B157" s="390" t="s">
        <v>909</v>
      </c>
      <c r="C157" s="391">
        <v>1527194513</v>
      </c>
      <c r="D157" s="391">
        <v>1147777154</v>
      </c>
      <c r="E157" s="391">
        <v>1144951985</v>
      </c>
      <c r="F157" s="392">
        <v>74.970933645</v>
      </c>
      <c r="G157" s="391">
        <v>115252406</v>
      </c>
    </row>
    <row r="158" spans="1:7" ht="12.75">
      <c r="A158" s="395" t="s">
        <v>910</v>
      </c>
      <c r="B158" s="390" t="s">
        <v>911</v>
      </c>
      <c r="C158" s="391">
        <v>5332433</v>
      </c>
      <c r="D158" s="391">
        <v>2457319</v>
      </c>
      <c r="E158" s="391">
        <v>2322373</v>
      </c>
      <c r="F158" s="392">
        <v>43.551848659</v>
      </c>
      <c r="G158" s="391">
        <v>366305</v>
      </c>
    </row>
    <row r="159" spans="1:7" ht="25.5">
      <c r="A159" s="396" t="s">
        <v>914</v>
      </c>
      <c r="B159" s="390" t="s">
        <v>915</v>
      </c>
      <c r="C159" s="391">
        <v>6320000</v>
      </c>
      <c r="D159" s="391">
        <v>0</v>
      </c>
      <c r="E159" s="391">
        <v>2322204</v>
      </c>
      <c r="F159" s="392">
        <v>36.743730222</v>
      </c>
      <c r="G159" s="391">
        <v>366305</v>
      </c>
    </row>
    <row r="160" spans="1:7" ht="12.75">
      <c r="A160" s="395" t="s">
        <v>922</v>
      </c>
      <c r="B160" s="390" t="s">
        <v>923</v>
      </c>
      <c r="C160" s="391">
        <v>1521862080</v>
      </c>
      <c r="D160" s="391">
        <v>1145319835</v>
      </c>
      <c r="E160" s="391">
        <v>1142629612</v>
      </c>
      <c r="F160" s="392">
        <v>75.081022573</v>
      </c>
      <c r="G160" s="391">
        <v>114886101</v>
      </c>
    </row>
    <row r="161" spans="1:7" ht="12.75">
      <c r="A161" s="396" t="s">
        <v>924</v>
      </c>
      <c r="B161" s="390" t="s">
        <v>925</v>
      </c>
      <c r="C161" s="391">
        <v>1343790278</v>
      </c>
      <c r="D161" s="391">
        <v>0</v>
      </c>
      <c r="E161" s="391">
        <v>1142629612</v>
      </c>
      <c r="F161" s="392">
        <v>85.030352617</v>
      </c>
      <c r="G161" s="391">
        <v>114886101</v>
      </c>
    </row>
    <row r="162" spans="1:7" ht="12.75">
      <c r="A162" s="397" t="s">
        <v>1104</v>
      </c>
      <c r="B162" s="390" t="s">
        <v>1105</v>
      </c>
      <c r="C162" s="391">
        <v>1034205279</v>
      </c>
      <c r="D162" s="391">
        <v>0</v>
      </c>
      <c r="E162" s="391">
        <v>927015505</v>
      </c>
      <c r="F162" s="392">
        <v>89.635541779</v>
      </c>
      <c r="G162" s="391">
        <v>97232699</v>
      </c>
    </row>
    <row r="163" spans="1:7" ht="12.75">
      <c r="A163" s="397" t="s">
        <v>1106</v>
      </c>
      <c r="B163" s="390" t="s">
        <v>1107</v>
      </c>
      <c r="C163" s="391">
        <v>177524268</v>
      </c>
      <c r="D163" s="391">
        <v>0</v>
      </c>
      <c r="E163" s="391">
        <v>138470174</v>
      </c>
      <c r="F163" s="392">
        <v>78.000701436</v>
      </c>
      <c r="G163" s="391">
        <v>12691822</v>
      </c>
    </row>
    <row r="164" spans="1:7" ht="12.75">
      <c r="A164" s="397" t="s">
        <v>1108</v>
      </c>
      <c r="B164" s="390" t="s">
        <v>1109</v>
      </c>
      <c r="C164" s="391">
        <v>130060731</v>
      </c>
      <c r="D164" s="391">
        <v>0</v>
      </c>
      <c r="E164" s="391">
        <v>76578091</v>
      </c>
      <c r="F164" s="392">
        <v>58.878717943</v>
      </c>
      <c r="G164" s="391">
        <v>4905122</v>
      </c>
    </row>
    <row r="165" spans="1:7" ht="12.75">
      <c r="A165" s="397" t="s">
        <v>1110</v>
      </c>
      <c r="B165" s="390" t="s">
        <v>1111</v>
      </c>
      <c r="C165" s="391">
        <v>2000000</v>
      </c>
      <c r="D165" s="391">
        <v>0</v>
      </c>
      <c r="E165" s="391">
        <v>565842</v>
      </c>
      <c r="F165" s="392">
        <v>28.292083</v>
      </c>
      <c r="G165" s="391">
        <v>56458</v>
      </c>
    </row>
    <row r="166" spans="1:7" ht="25.5">
      <c r="A166" s="393" t="s">
        <v>928</v>
      </c>
      <c r="B166" s="390" t="s">
        <v>929</v>
      </c>
      <c r="C166" s="391">
        <v>11200</v>
      </c>
      <c r="D166" s="391">
        <v>11200</v>
      </c>
      <c r="E166" s="391">
        <v>11200</v>
      </c>
      <c r="F166" s="392">
        <v>100</v>
      </c>
      <c r="G166" s="391">
        <v>0</v>
      </c>
    </row>
    <row r="167" spans="1:7" ht="12.75">
      <c r="A167" s="395" t="s">
        <v>932</v>
      </c>
      <c r="B167" s="390" t="s">
        <v>933</v>
      </c>
      <c r="C167" s="391">
        <v>11200</v>
      </c>
      <c r="D167" s="391">
        <v>11200</v>
      </c>
      <c r="E167" s="391">
        <v>11200</v>
      </c>
      <c r="F167" s="392">
        <v>100</v>
      </c>
      <c r="G167" s="391">
        <v>0</v>
      </c>
    </row>
    <row r="168" spans="1:7" ht="12.75">
      <c r="A168" s="393" t="s">
        <v>934</v>
      </c>
      <c r="B168" s="390" t="s">
        <v>935</v>
      </c>
      <c r="C168" s="391">
        <v>7495765</v>
      </c>
      <c r="D168" s="391">
        <v>5243840</v>
      </c>
      <c r="E168" s="391">
        <v>5241134</v>
      </c>
      <c r="F168" s="392">
        <v>69.921268876</v>
      </c>
      <c r="G168" s="391">
        <v>544754</v>
      </c>
    </row>
    <row r="169" spans="1:7" ht="12.75">
      <c r="A169" s="395" t="s">
        <v>936</v>
      </c>
      <c r="B169" s="390" t="s">
        <v>937</v>
      </c>
      <c r="C169" s="391">
        <v>6508198</v>
      </c>
      <c r="D169" s="391">
        <v>4825826</v>
      </c>
      <c r="E169" s="391">
        <v>4823120</v>
      </c>
      <c r="F169" s="392">
        <v>74.108378387</v>
      </c>
      <c r="G169" s="391">
        <v>473265</v>
      </c>
    </row>
    <row r="170" spans="1:7" ht="25.5">
      <c r="A170" s="396" t="s">
        <v>1112</v>
      </c>
      <c r="B170" s="390" t="s">
        <v>1113</v>
      </c>
      <c r="C170" s="391">
        <v>6508198</v>
      </c>
      <c r="D170" s="391">
        <v>4825826</v>
      </c>
      <c r="E170" s="391">
        <v>4823120</v>
      </c>
      <c r="F170" s="392">
        <v>74.108378387</v>
      </c>
      <c r="G170" s="391">
        <v>473265</v>
      </c>
    </row>
    <row r="171" spans="1:7" ht="25.5">
      <c r="A171" s="395" t="s">
        <v>940</v>
      </c>
      <c r="B171" s="390" t="s">
        <v>941</v>
      </c>
      <c r="C171" s="391">
        <v>924750</v>
      </c>
      <c r="D171" s="391">
        <v>391566</v>
      </c>
      <c r="E171" s="391">
        <v>391566</v>
      </c>
      <c r="F171" s="392">
        <v>42.342903487</v>
      </c>
      <c r="G171" s="391">
        <v>45041</v>
      </c>
    </row>
    <row r="172" spans="1:7" ht="38.25">
      <c r="A172" s="395" t="s">
        <v>942</v>
      </c>
      <c r="B172" s="390" t="s">
        <v>943</v>
      </c>
      <c r="C172" s="391">
        <v>62817</v>
      </c>
      <c r="D172" s="391">
        <v>26448</v>
      </c>
      <c r="E172" s="391">
        <v>26448</v>
      </c>
      <c r="F172" s="392">
        <v>42.103252304</v>
      </c>
      <c r="G172" s="391">
        <v>26448</v>
      </c>
    </row>
    <row r="173" spans="1:7" ht="12.75">
      <c r="A173" s="389" t="s">
        <v>944</v>
      </c>
      <c r="B173" s="390" t="s">
        <v>945</v>
      </c>
      <c r="C173" s="391">
        <v>11513</v>
      </c>
      <c r="D173" s="391">
        <v>3615</v>
      </c>
      <c r="E173" s="391">
        <v>3586</v>
      </c>
      <c r="F173" s="392">
        <v>31.15122036</v>
      </c>
      <c r="G173" s="391">
        <v>0</v>
      </c>
    </row>
    <row r="174" spans="1:7" ht="12.75">
      <c r="A174" s="393" t="s">
        <v>946</v>
      </c>
      <c r="B174" s="390" t="s">
        <v>947</v>
      </c>
      <c r="C174" s="391">
        <v>11513</v>
      </c>
      <c r="D174" s="391">
        <v>3615</v>
      </c>
      <c r="E174" s="391">
        <v>3586</v>
      </c>
      <c r="F174" s="392">
        <v>31.15122036</v>
      </c>
      <c r="G174" s="391">
        <v>0</v>
      </c>
    </row>
    <row r="175" spans="1:7" ht="12.75">
      <c r="A175" s="386"/>
      <c r="B175" s="386" t="s">
        <v>533</v>
      </c>
      <c r="C175" s="387">
        <v>-354646268</v>
      </c>
      <c r="D175" s="387">
        <v>-273013296</v>
      </c>
      <c r="E175" s="387">
        <v>-293508574</v>
      </c>
      <c r="F175" s="388">
        <v>82.760936937</v>
      </c>
      <c r="G175" s="387">
        <v>-29682412</v>
      </c>
    </row>
    <row r="176" spans="1:7" ht="12.75">
      <c r="A176" s="386"/>
      <c r="B176" s="386" t="s">
        <v>534</v>
      </c>
      <c r="C176" s="387">
        <v>354646268</v>
      </c>
      <c r="D176" s="387">
        <v>273013296</v>
      </c>
      <c r="E176" s="387">
        <v>293508574</v>
      </c>
      <c r="F176" s="388">
        <v>82.760936937</v>
      </c>
      <c r="G176" s="387">
        <v>29682412</v>
      </c>
    </row>
    <row r="177" spans="1:7" ht="12.75">
      <c r="A177" s="389" t="s">
        <v>965</v>
      </c>
      <c r="B177" s="390" t="s">
        <v>538</v>
      </c>
      <c r="C177" s="391">
        <v>-209996</v>
      </c>
      <c r="D177" s="391">
        <v>-120327</v>
      </c>
      <c r="E177" s="391">
        <v>-120326</v>
      </c>
      <c r="F177" s="392">
        <v>57.299300939</v>
      </c>
      <c r="G177" s="391">
        <v>0</v>
      </c>
    </row>
    <row r="178" spans="1:7" ht="12.75">
      <c r="A178" s="393" t="s">
        <v>1039</v>
      </c>
      <c r="B178" s="390" t="s">
        <v>1040</v>
      </c>
      <c r="C178" s="391">
        <v>-209996</v>
      </c>
      <c r="D178" s="391">
        <v>-120327</v>
      </c>
      <c r="E178" s="391">
        <v>-120326</v>
      </c>
      <c r="F178" s="392">
        <v>57.299300939</v>
      </c>
      <c r="G178" s="391">
        <v>0</v>
      </c>
    </row>
    <row r="179" spans="1:7" ht="12.75">
      <c r="A179" s="389" t="s">
        <v>1114</v>
      </c>
      <c r="B179" s="390" t="s">
        <v>540</v>
      </c>
      <c r="C179" s="391">
        <v>0</v>
      </c>
      <c r="D179" s="391">
        <v>0</v>
      </c>
      <c r="E179" s="391">
        <v>100016</v>
      </c>
      <c r="F179" s="392">
        <v>0</v>
      </c>
      <c r="G179" s="391">
        <v>0</v>
      </c>
    </row>
    <row r="180" spans="1:7" ht="12.75">
      <c r="A180" s="389" t="s">
        <v>960</v>
      </c>
      <c r="B180" s="390" t="s">
        <v>597</v>
      </c>
      <c r="C180" s="391">
        <v>354856264</v>
      </c>
      <c r="D180" s="391">
        <v>273133623</v>
      </c>
      <c r="E180" s="391">
        <v>293528884.39</v>
      </c>
      <c r="F180" s="392">
        <v>82.717684361</v>
      </c>
      <c r="G180" s="391">
        <v>29682411.9400001</v>
      </c>
    </row>
    <row r="181" spans="1:7" ht="25.5">
      <c r="A181" s="393" t="s">
        <v>1115</v>
      </c>
      <c r="B181" s="390" t="s">
        <v>600</v>
      </c>
      <c r="C181" s="391">
        <v>354856264</v>
      </c>
      <c r="D181" s="391">
        <v>273133623</v>
      </c>
      <c r="E181" s="391">
        <v>293628900</v>
      </c>
      <c r="F181" s="392">
        <v>82.745869311</v>
      </c>
      <c r="G181" s="391">
        <v>29682412</v>
      </c>
    </row>
    <row r="182" spans="1:7" ht="38.25">
      <c r="A182" s="393" t="s">
        <v>1116</v>
      </c>
      <c r="B182" s="390" t="s">
        <v>601</v>
      </c>
      <c r="C182" s="391">
        <v>0</v>
      </c>
      <c r="D182" s="391">
        <v>0</v>
      </c>
      <c r="E182" s="391">
        <v>-100016</v>
      </c>
      <c r="F182" s="392">
        <v>0</v>
      </c>
      <c r="G182" s="391">
        <v>0</v>
      </c>
    </row>
    <row r="183" spans="1:7" ht="12.75">
      <c r="A183" s="386" t="s">
        <v>1187</v>
      </c>
      <c r="B183" s="386" t="s">
        <v>1188</v>
      </c>
      <c r="C183" s="387"/>
      <c r="D183" s="387"/>
      <c r="E183" s="387"/>
      <c r="F183" s="388"/>
      <c r="G183" s="387"/>
    </row>
    <row r="184" spans="1:7" ht="12.75">
      <c r="A184" s="386"/>
      <c r="B184" s="386" t="s">
        <v>1189</v>
      </c>
      <c r="C184" s="387">
        <v>902377534</v>
      </c>
      <c r="D184" s="387">
        <v>656557166</v>
      </c>
      <c r="E184" s="387">
        <v>641583732.82</v>
      </c>
      <c r="F184" s="388">
        <v>71.099258198</v>
      </c>
      <c r="G184" s="387">
        <v>65171913.01</v>
      </c>
    </row>
    <row r="185" spans="1:7" ht="12.75">
      <c r="A185" s="389" t="s">
        <v>878</v>
      </c>
      <c r="B185" s="390" t="s">
        <v>558</v>
      </c>
      <c r="C185" s="391">
        <v>756358604</v>
      </c>
      <c r="D185" s="391">
        <v>560449986</v>
      </c>
      <c r="E185" s="391">
        <v>547770316.78</v>
      </c>
      <c r="F185" s="392">
        <v>72.422038155</v>
      </c>
      <c r="G185" s="391">
        <v>59521560.86</v>
      </c>
    </row>
    <row r="186" spans="1:7" ht="12.75">
      <c r="A186" s="393" t="s">
        <v>908</v>
      </c>
      <c r="B186" s="390" t="s">
        <v>586</v>
      </c>
      <c r="C186" s="391">
        <v>756358604</v>
      </c>
      <c r="D186" s="391">
        <v>560449986</v>
      </c>
      <c r="E186" s="391">
        <v>547770316.78</v>
      </c>
      <c r="F186" s="392">
        <v>72.422038155</v>
      </c>
      <c r="G186" s="391">
        <v>59521560.86</v>
      </c>
    </row>
    <row r="187" spans="1:7" ht="12.75">
      <c r="A187" s="395" t="s">
        <v>1119</v>
      </c>
      <c r="B187" s="390" t="s">
        <v>1120</v>
      </c>
      <c r="C187" s="391">
        <v>756358604</v>
      </c>
      <c r="D187" s="391">
        <v>560449986</v>
      </c>
      <c r="E187" s="391">
        <v>595534839.83</v>
      </c>
      <c r="F187" s="392">
        <v>78.737101248</v>
      </c>
      <c r="G187" s="391">
        <v>65454857.8</v>
      </c>
    </row>
    <row r="188" spans="1:7" ht="12.75">
      <c r="A188" s="396" t="s">
        <v>1121</v>
      </c>
      <c r="B188" s="390" t="s">
        <v>1122</v>
      </c>
      <c r="C188" s="391">
        <v>30000</v>
      </c>
      <c r="D188" s="391">
        <v>23500</v>
      </c>
      <c r="E188" s="391">
        <v>31325.58</v>
      </c>
      <c r="F188" s="392">
        <v>104.4186</v>
      </c>
      <c r="G188" s="391">
        <v>5414.94</v>
      </c>
    </row>
    <row r="189" spans="1:7" ht="25.5">
      <c r="A189" s="397" t="s">
        <v>1123</v>
      </c>
      <c r="B189" s="390" t="s">
        <v>1124</v>
      </c>
      <c r="C189" s="391">
        <v>30000</v>
      </c>
      <c r="D189" s="391">
        <v>23500</v>
      </c>
      <c r="E189" s="391">
        <v>31325.58</v>
      </c>
      <c r="F189" s="392">
        <v>104.4186</v>
      </c>
      <c r="G189" s="391">
        <v>5414.94</v>
      </c>
    </row>
    <row r="190" spans="1:7" ht="25.5">
      <c r="A190" s="396" t="s">
        <v>1125</v>
      </c>
      <c r="B190" s="390" t="s">
        <v>1126</v>
      </c>
      <c r="C190" s="391">
        <v>756328604</v>
      </c>
      <c r="D190" s="391">
        <v>560426486</v>
      </c>
      <c r="E190" s="391">
        <v>595503514.25</v>
      </c>
      <c r="F190" s="392">
        <v>78.736082584</v>
      </c>
      <c r="G190" s="391">
        <v>65449442.86</v>
      </c>
    </row>
    <row r="191" spans="1:7" ht="25.5">
      <c r="A191" s="397" t="s">
        <v>1127</v>
      </c>
      <c r="B191" s="390" t="s">
        <v>1128</v>
      </c>
      <c r="C191" s="391">
        <v>756328604</v>
      </c>
      <c r="D191" s="391">
        <v>560426486</v>
      </c>
      <c r="E191" s="391">
        <v>595503514.25</v>
      </c>
      <c r="F191" s="392">
        <v>78.736082584</v>
      </c>
      <c r="G191" s="391">
        <v>65449442.86</v>
      </c>
    </row>
    <row r="192" spans="1:7" ht="12.75">
      <c r="A192" s="396" t="s">
        <v>1135</v>
      </c>
      <c r="B192" s="390" t="s">
        <v>1136</v>
      </c>
      <c r="C192" s="391">
        <v>0</v>
      </c>
      <c r="D192" s="391">
        <v>0</v>
      </c>
      <c r="E192" s="391">
        <v>-47764523.05</v>
      </c>
      <c r="F192" s="392">
        <v>0</v>
      </c>
      <c r="G192" s="391">
        <v>-5933296.94</v>
      </c>
    </row>
    <row r="193" spans="1:7" ht="25.5">
      <c r="A193" s="397" t="s">
        <v>1137</v>
      </c>
      <c r="B193" s="390" t="s">
        <v>1138</v>
      </c>
      <c r="C193" s="391">
        <v>0</v>
      </c>
      <c r="D193" s="391">
        <v>0</v>
      </c>
      <c r="E193" s="391">
        <v>1443271.66</v>
      </c>
      <c r="F193" s="392">
        <v>0</v>
      </c>
      <c r="G193" s="391">
        <v>122384.77</v>
      </c>
    </row>
    <row r="194" spans="1:7" ht="25.5">
      <c r="A194" s="397" t="s">
        <v>1139</v>
      </c>
      <c r="B194" s="390" t="s">
        <v>1140</v>
      </c>
      <c r="C194" s="391">
        <v>0</v>
      </c>
      <c r="D194" s="391">
        <v>0</v>
      </c>
      <c r="E194" s="391">
        <v>-49216082.53</v>
      </c>
      <c r="F194" s="392">
        <v>0</v>
      </c>
      <c r="G194" s="391">
        <v>-6057012.43</v>
      </c>
    </row>
    <row r="195" spans="1:7" ht="12.75">
      <c r="A195" s="397" t="s">
        <v>1141</v>
      </c>
      <c r="B195" s="390" t="s">
        <v>1136</v>
      </c>
      <c r="C195" s="391">
        <v>0</v>
      </c>
      <c r="D195" s="391">
        <v>0</v>
      </c>
      <c r="E195" s="391">
        <v>8287.82</v>
      </c>
      <c r="F195" s="392">
        <v>0</v>
      </c>
      <c r="G195" s="391">
        <v>1330.72</v>
      </c>
    </row>
    <row r="196" spans="1:7" ht="12.75">
      <c r="A196" s="389" t="s">
        <v>944</v>
      </c>
      <c r="B196" s="390" t="s">
        <v>576</v>
      </c>
      <c r="C196" s="391">
        <v>54705258</v>
      </c>
      <c r="D196" s="391">
        <v>43956504</v>
      </c>
      <c r="E196" s="391">
        <v>42268265.6</v>
      </c>
      <c r="F196" s="392">
        <v>77.26545335</v>
      </c>
      <c r="G196" s="391">
        <v>940.89</v>
      </c>
    </row>
    <row r="197" spans="1:7" ht="25.5">
      <c r="A197" s="393" t="s">
        <v>1142</v>
      </c>
      <c r="B197" s="390" t="s">
        <v>1143</v>
      </c>
      <c r="C197" s="391">
        <v>33319</v>
      </c>
      <c r="D197" s="391">
        <v>19884</v>
      </c>
      <c r="E197" s="391">
        <v>176682.69</v>
      </c>
      <c r="F197" s="392">
        <v>530.276088718</v>
      </c>
      <c r="G197" s="391">
        <v>1420.89</v>
      </c>
    </row>
    <row r="198" spans="1:7" ht="12.75">
      <c r="A198" s="395" t="s">
        <v>1144</v>
      </c>
      <c r="B198" s="390" t="s">
        <v>1145</v>
      </c>
      <c r="C198" s="391">
        <v>4000</v>
      </c>
      <c r="D198" s="391">
        <v>4000</v>
      </c>
      <c r="E198" s="391">
        <v>108874.42</v>
      </c>
      <c r="F198" s="392">
        <v>2721.8605</v>
      </c>
      <c r="G198" s="391">
        <v>-79.11</v>
      </c>
    </row>
    <row r="199" spans="1:7" ht="25.5">
      <c r="A199" s="395" t="s">
        <v>1146</v>
      </c>
      <c r="B199" s="390" t="s">
        <v>1147</v>
      </c>
      <c r="C199" s="391">
        <v>20000</v>
      </c>
      <c r="D199" s="391">
        <v>10000</v>
      </c>
      <c r="E199" s="391">
        <v>35329.77</v>
      </c>
      <c r="F199" s="392">
        <v>176.64885</v>
      </c>
      <c r="G199" s="391">
        <v>1500</v>
      </c>
    </row>
    <row r="200" spans="1:7" ht="12.75">
      <c r="A200" s="396" t="s">
        <v>1150</v>
      </c>
      <c r="B200" s="390" t="s">
        <v>1151</v>
      </c>
      <c r="C200" s="391">
        <v>10000</v>
      </c>
      <c r="D200" s="391">
        <v>5000</v>
      </c>
      <c r="E200" s="391">
        <v>35329.77</v>
      </c>
      <c r="F200" s="392">
        <v>353.2977</v>
      </c>
      <c r="G200" s="391">
        <v>1500</v>
      </c>
    </row>
    <row r="201" spans="1:7" ht="12.75">
      <c r="A201" s="396" t="s">
        <v>1148</v>
      </c>
      <c r="B201" s="390" t="s">
        <v>1149</v>
      </c>
      <c r="C201" s="391">
        <v>10000</v>
      </c>
      <c r="D201" s="391">
        <v>5000</v>
      </c>
      <c r="E201" s="391">
        <v>0</v>
      </c>
      <c r="F201" s="392">
        <v>0</v>
      </c>
      <c r="G201" s="391">
        <v>0</v>
      </c>
    </row>
    <row r="202" spans="1:7" ht="12.75">
      <c r="A202" s="395" t="s">
        <v>1156</v>
      </c>
      <c r="B202" s="390" t="s">
        <v>1157</v>
      </c>
      <c r="C202" s="391">
        <v>9319</v>
      </c>
      <c r="D202" s="391">
        <v>5884</v>
      </c>
      <c r="E202" s="391">
        <v>30022</v>
      </c>
      <c r="F202" s="392">
        <v>322.146582251</v>
      </c>
      <c r="G202" s="391">
        <v>0</v>
      </c>
    </row>
    <row r="203" spans="1:7" ht="51">
      <c r="A203" s="395" t="s">
        <v>1158</v>
      </c>
      <c r="B203" s="390" t="s">
        <v>1159</v>
      </c>
      <c r="C203" s="391">
        <v>0</v>
      </c>
      <c r="D203" s="391">
        <v>0</v>
      </c>
      <c r="E203" s="391">
        <v>2407.66</v>
      </c>
      <c r="F203" s="392">
        <v>0</v>
      </c>
      <c r="G203" s="391">
        <v>0</v>
      </c>
    </row>
    <row r="204" spans="1:7" ht="12.75">
      <c r="A204" s="395" t="s">
        <v>1160</v>
      </c>
      <c r="B204" s="390" t="s">
        <v>1161</v>
      </c>
      <c r="C204" s="391">
        <v>0</v>
      </c>
      <c r="D204" s="391">
        <v>0</v>
      </c>
      <c r="E204" s="391">
        <v>50</v>
      </c>
      <c r="F204" s="392">
        <v>0</v>
      </c>
      <c r="G204" s="391">
        <v>0</v>
      </c>
    </row>
    <row r="205" spans="1:7" ht="25.5">
      <c r="A205" s="393" t="s">
        <v>1162</v>
      </c>
      <c r="B205" s="390" t="s">
        <v>1163</v>
      </c>
      <c r="C205" s="391">
        <v>54671939</v>
      </c>
      <c r="D205" s="391">
        <v>43936620</v>
      </c>
      <c r="E205" s="391">
        <v>42091582.91</v>
      </c>
      <c r="F205" s="392">
        <v>76.989372757</v>
      </c>
      <c r="G205" s="391">
        <v>-480</v>
      </c>
    </row>
    <row r="206" spans="1:7" ht="25.5">
      <c r="A206" s="395" t="s">
        <v>1164</v>
      </c>
      <c r="B206" s="390" t="s">
        <v>1165</v>
      </c>
      <c r="C206" s="391">
        <v>2260000</v>
      </c>
      <c r="D206" s="391">
        <v>1695000</v>
      </c>
      <c r="E206" s="391">
        <v>1690591.63</v>
      </c>
      <c r="F206" s="392">
        <v>74.804939381</v>
      </c>
      <c r="G206" s="391">
        <v>0</v>
      </c>
    </row>
    <row r="207" spans="1:7" ht="25.5">
      <c r="A207" s="395" t="s">
        <v>1166</v>
      </c>
      <c r="B207" s="390" t="s">
        <v>1167</v>
      </c>
      <c r="C207" s="391">
        <v>52411939</v>
      </c>
      <c r="D207" s="391">
        <v>42241620</v>
      </c>
      <c r="E207" s="391">
        <v>40400036.11</v>
      </c>
      <c r="F207" s="392">
        <v>77.081742978</v>
      </c>
      <c r="G207" s="391">
        <v>0</v>
      </c>
    </row>
    <row r="208" spans="1:7" ht="12.75">
      <c r="A208" s="395" t="s">
        <v>1168</v>
      </c>
      <c r="B208" s="390" t="s">
        <v>1161</v>
      </c>
      <c r="C208" s="391">
        <v>0</v>
      </c>
      <c r="D208" s="391">
        <v>0</v>
      </c>
      <c r="E208" s="391">
        <v>955.17</v>
      </c>
      <c r="F208" s="392">
        <v>0</v>
      </c>
      <c r="G208" s="391">
        <v>-480</v>
      </c>
    </row>
    <row r="209" spans="1:7" ht="25.5">
      <c r="A209" s="389" t="s">
        <v>861</v>
      </c>
      <c r="B209" s="390" t="s">
        <v>577</v>
      </c>
      <c r="C209" s="391">
        <v>0</v>
      </c>
      <c r="D209" s="391">
        <v>0</v>
      </c>
      <c r="E209" s="391">
        <v>510.81</v>
      </c>
      <c r="F209" s="392">
        <v>0</v>
      </c>
      <c r="G209" s="391">
        <v>289.92</v>
      </c>
    </row>
    <row r="210" spans="1:7" ht="12.75">
      <c r="A210" s="389" t="s">
        <v>864</v>
      </c>
      <c r="B210" s="390" t="s">
        <v>579</v>
      </c>
      <c r="C210" s="391">
        <v>91313672</v>
      </c>
      <c r="D210" s="391">
        <v>52150676</v>
      </c>
      <c r="E210" s="391">
        <v>51544640</v>
      </c>
      <c r="F210" s="392">
        <v>56.447888362</v>
      </c>
      <c r="G210" s="391">
        <v>5649121</v>
      </c>
    </row>
    <row r="211" spans="1:7" ht="12.75">
      <c r="A211" s="393" t="s">
        <v>719</v>
      </c>
      <c r="B211" s="390" t="s">
        <v>865</v>
      </c>
      <c r="C211" s="391">
        <v>91313672</v>
      </c>
      <c r="D211" s="391">
        <v>52150676</v>
      </c>
      <c r="E211" s="391">
        <v>51544640</v>
      </c>
      <c r="F211" s="392">
        <v>56.447888362</v>
      </c>
      <c r="G211" s="391">
        <v>5649121</v>
      </c>
    </row>
    <row r="212" spans="1:7" ht="25.5">
      <c r="A212" s="395" t="s">
        <v>1169</v>
      </c>
      <c r="B212" s="390" t="s">
        <v>1170</v>
      </c>
      <c r="C212" s="391">
        <v>15907069</v>
      </c>
      <c r="D212" s="391">
        <v>11413524</v>
      </c>
      <c r="E212" s="391">
        <v>11411674.57</v>
      </c>
      <c r="F212" s="392">
        <v>71.739643362</v>
      </c>
      <c r="G212" s="391">
        <v>1180422</v>
      </c>
    </row>
    <row r="213" spans="1:7" ht="25.5">
      <c r="A213" s="396" t="s">
        <v>1171</v>
      </c>
      <c r="B213" s="390" t="s">
        <v>1172</v>
      </c>
      <c r="C213" s="391">
        <v>15907069</v>
      </c>
      <c r="D213" s="391">
        <v>11413524</v>
      </c>
      <c r="E213" s="391">
        <v>11411674.57</v>
      </c>
      <c r="F213" s="392">
        <v>71.739643362</v>
      </c>
      <c r="G213" s="391">
        <v>1180422</v>
      </c>
    </row>
    <row r="214" spans="1:7" ht="25.5">
      <c r="A214" s="397" t="s">
        <v>1175</v>
      </c>
      <c r="B214" s="390" t="s">
        <v>1176</v>
      </c>
      <c r="C214" s="391">
        <v>1742000</v>
      </c>
      <c r="D214" s="391">
        <v>872648</v>
      </c>
      <c r="E214" s="391">
        <v>870798.57</v>
      </c>
      <c r="F214" s="392">
        <v>49.988436854</v>
      </c>
      <c r="G214" s="391">
        <v>0</v>
      </c>
    </row>
    <row r="215" spans="1:7" ht="25.5">
      <c r="A215" s="397" t="s">
        <v>1179</v>
      </c>
      <c r="B215" s="390" t="s">
        <v>1180</v>
      </c>
      <c r="C215" s="391">
        <v>2250000</v>
      </c>
      <c r="D215" s="391">
        <v>1687500</v>
      </c>
      <c r="E215" s="391">
        <v>1687500</v>
      </c>
      <c r="F215" s="392">
        <v>75</v>
      </c>
      <c r="G215" s="391">
        <v>187500</v>
      </c>
    </row>
    <row r="216" spans="1:7" ht="25.5">
      <c r="A216" s="397" t="s">
        <v>1181</v>
      </c>
      <c r="B216" s="390" t="s">
        <v>1182</v>
      </c>
      <c r="C216" s="391">
        <v>995069</v>
      </c>
      <c r="D216" s="391">
        <v>663376</v>
      </c>
      <c r="E216" s="391">
        <v>663376</v>
      </c>
      <c r="F216" s="392">
        <v>66.666331682</v>
      </c>
      <c r="G216" s="391">
        <v>82922</v>
      </c>
    </row>
    <row r="217" spans="1:7" ht="25.5">
      <c r="A217" s="397" t="s">
        <v>1183</v>
      </c>
      <c r="B217" s="390" t="s">
        <v>1184</v>
      </c>
      <c r="C217" s="391">
        <v>10920000</v>
      </c>
      <c r="D217" s="391">
        <v>8190000</v>
      </c>
      <c r="E217" s="391">
        <v>8190000</v>
      </c>
      <c r="F217" s="392">
        <v>75</v>
      </c>
      <c r="G217" s="391">
        <v>910000</v>
      </c>
    </row>
    <row r="218" spans="1:7" ht="12.75">
      <c r="A218" s="395" t="s">
        <v>1190</v>
      </c>
      <c r="B218" s="390" t="s">
        <v>1191</v>
      </c>
      <c r="C218" s="391">
        <v>75406603</v>
      </c>
      <c r="D218" s="391">
        <v>40737152</v>
      </c>
      <c r="E218" s="391">
        <v>40132965.06</v>
      </c>
      <c r="F218" s="392">
        <v>53.222083297</v>
      </c>
      <c r="G218" s="391">
        <v>4468699.34</v>
      </c>
    </row>
    <row r="219" spans="1:7" ht="25.5">
      <c r="A219" s="396" t="s">
        <v>1192</v>
      </c>
      <c r="B219" s="390" t="s">
        <v>1193</v>
      </c>
      <c r="C219" s="391">
        <v>75406603</v>
      </c>
      <c r="D219" s="391">
        <v>40737152</v>
      </c>
      <c r="E219" s="391">
        <v>40132965.06</v>
      </c>
      <c r="F219" s="392">
        <v>53.222083297</v>
      </c>
      <c r="G219" s="391">
        <v>4468699.34</v>
      </c>
    </row>
    <row r="220" spans="1:7" ht="25.5">
      <c r="A220" s="397" t="s">
        <v>1194</v>
      </c>
      <c r="B220" s="390" t="s">
        <v>1195</v>
      </c>
      <c r="C220" s="391">
        <v>26012146</v>
      </c>
      <c r="D220" s="391">
        <v>13529217</v>
      </c>
      <c r="E220" s="391">
        <v>13094076.96</v>
      </c>
      <c r="F220" s="392">
        <v>50.338318722</v>
      </c>
      <c r="G220" s="391">
        <v>1002338.22</v>
      </c>
    </row>
    <row r="221" spans="1:7" ht="25.5">
      <c r="A221" s="397" t="s">
        <v>1196</v>
      </c>
      <c r="B221" s="390" t="s">
        <v>1197</v>
      </c>
      <c r="C221" s="391">
        <v>869328</v>
      </c>
      <c r="D221" s="391">
        <v>489989</v>
      </c>
      <c r="E221" s="391">
        <v>439883.78</v>
      </c>
      <c r="F221" s="392">
        <v>50.6004385</v>
      </c>
      <c r="G221" s="391">
        <v>62195.09</v>
      </c>
    </row>
    <row r="222" spans="1:7" ht="25.5">
      <c r="A222" s="397" t="s">
        <v>1198</v>
      </c>
      <c r="B222" s="390" t="s">
        <v>1199</v>
      </c>
      <c r="C222" s="391">
        <v>48525129</v>
      </c>
      <c r="D222" s="391">
        <v>26717946</v>
      </c>
      <c r="E222" s="391">
        <v>26599004.32</v>
      </c>
      <c r="F222" s="392">
        <v>54.814906973</v>
      </c>
      <c r="G222" s="391">
        <v>3404166.03</v>
      </c>
    </row>
    <row r="223" spans="1:7" ht="12.75">
      <c r="A223" s="386"/>
      <c r="B223" s="386" t="s">
        <v>1200</v>
      </c>
      <c r="C223" s="387">
        <v>1131073781</v>
      </c>
      <c r="D223" s="387">
        <v>868053360</v>
      </c>
      <c r="E223" s="387">
        <v>867414354.5</v>
      </c>
      <c r="F223" s="388">
        <v>76.689458201</v>
      </c>
      <c r="G223" s="387">
        <v>90319130.22</v>
      </c>
    </row>
    <row r="224" spans="1:7" ht="12.75">
      <c r="A224" s="389" t="s">
        <v>878</v>
      </c>
      <c r="B224" s="390" t="s">
        <v>879</v>
      </c>
      <c r="C224" s="391">
        <v>1131073781</v>
      </c>
      <c r="D224" s="391">
        <v>868053360</v>
      </c>
      <c r="E224" s="391">
        <v>867414354.5</v>
      </c>
      <c r="F224" s="392">
        <v>76.689458201</v>
      </c>
      <c r="G224" s="391">
        <v>90319130.22</v>
      </c>
    </row>
    <row r="225" spans="1:7" ht="12.75">
      <c r="A225" s="393" t="s">
        <v>880</v>
      </c>
      <c r="B225" s="390" t="s">
        <v>881</v>
      </c>
      <c r="C225" s="391">
        <v>0</v>
      </c>
      <c r="D225" s="391">
        <v>0</v>
      </c>
      <c r="E225" s="391">
        <v>-121.29</v>
      </c>
      <c r="F225" s="392">
        <v>0</v>
      </c>
      <c r="G225" s="391">
        <v>-82.3</v>
      </c>
    </row>
    <row r="226" spans="1:7" ht="12.75">
      <c r="A226" s="395" t="s">
        <v>888</v>
      </c>
      <c r="B226" s="390" t="s">
        <v>889</v>
      </c>
      <c r="C226" s="391">
        <v>0</v>
      </c>
      <c r="D226" s="391">
        <v>0</v>
      </c>
      <c r="E226" s="391">
        <v>-121.29</v>
      </c>
      <c r="F226" s="392">
        <v>0</v>
      </c>
      <c r="G226" s="391">
        <v>-82.3</v>
      </c>
    </row>
    <row r="227" spans="1:7" ht="12.75">
      <c r="A227" s="396" t="s">
        <v>890</v>
      </c>
      <c r="B227" s="390" t="s">
        <v>891</v>
      </c>
      <c r="C227" s="391">
        <v>0</v>
      </c>
      <c r="D227" s="391">
        <v>0</v>
      </c>
      <c r="E227" s="391">
        <v>-121.29</v>
      </c>
      <c r="F227" s="392">
        <v>0</v>
      </c>
      <c r="G227" s="391">
        <v>-82.3</v>
      </c>
    </row>
    <row r="228" spans="1:7" ht="12.75">
      <c r="A228" s="393" t="s">
        <v>908</v>
      </c>
      <c r="B228" s="390" t="s">
        <v>909</v>
      </c>
      <c r="C228" s="391">
        <v>1119565991</v>
      </c>
      <c r="D228" s="391">
        <v>859847769</v>
      </c>
      <c r="E228" s="391">
        <v>859208884.79</v>
      </c>
      <c r="F228" s="392">
        <v>76.744818233</v>
      </c>
      <c r="G228" s="391">
        <v>89438189.52</v>
      </c>
    </row>
    <row r="229" spans="1:7" ht="12.75">
      <c r="A229" s="395" t="s">
        <v>922</v>
      </c>
      <c r="B229" s="390" t="s">
        <v>923</v>
      </c>
      <c r="C229" s="391">
        <v>1119565991</v>
      </c>
      <c r="D229" s="391">
        <v>859847769</v>
      </c>
      <c r="E229" s="391">
        <v>859208884.79</v>
      </c>
      <c r="F229" s="392">
        <v>76.744818233</v>
      </c>
      <c r="G229" s="391">
        <v>89438189.52</v>
      </c>
    </row>
    <row r="230" spans="1:7" ht="12.75">
      <c r="A230" s="396" t="s">
        <v>924</v>
      </c>
      <c r="B230" s="390" t="s">
        <v>925</v>
      </c>
      <c r="C230" s="391">
        <v>941331309</v>
      </c>
      <c r="D230" s="391">
        <v>0</v>
      </c>
      <c r="E230" s="391">
        <v>859208884.79</v>
      </c>
      <c r="F230" s="392">
        <v>91.275927676</v>
      </c>
      <c r="G230" s="391">
        <v>89438189.52</v>
      </c>
    </row>
    <row r="231" spans="1:7" ht="12.75">
      <c r="A231" s="397" t="s">
        <v>1104</v>
      </c>
      <c r="B231" s="390" t="s">
        <v>1105</v>
      </c>
      <c r="C231" s="391">
        <v>928870272</v>
      </c>
      <c r="D231" s="391">
        <v>0</v>
      </c>
      <c r="E231" s="391">
        <v>851739029.22</v>
      </c>
      <c r="F231" s="392">
        <v>91.696230883</v>
      </c>
      <c r="G231" s="391">
        <v>88651836.82</v>
      </c>
    </row>
    <row r="232" spans="1:7" ht="12.75">
      <c r="A232" s="397" t="s">
        <v>1106</v>
      </c>
      <c r="B232" s="390" t="s">
        <v>1107</v>
      </c>
      <c r="C232" s="391">
        <v>11136437</v>
      </c>
      <c r="D232" s="391">
        <v>0</v>
      </c>
      <c r="E232" s="391">
        <v>6954009.42</v>
      </c>
      <c r="F232" s="392">
        <v>62.443754856</v>
      </c>
      <c r="G232" s="391">
        <v>739668.24</v>
      </c>
    </row>
    <row r="233" spans="1:7" ht="12.75">
      <c r="A233" s="397" t="s">
        <v>1110</v>
      </c>
      <c r="B233" s="390" t="s">
        <v>1111</v>
      </c>
      <c r="C233" s="391">
        <v>1324600</v>
      </c>
      <c r="D233" s="391">
        <v>0</v>
      </c>
      <c r="E233" s="391">
        <v>515846.15</v>
      </c>
      <c r="F233" s="392">
        <v>38.943541446</v>
      </c>
      <c r="G233" s="391">
        <v>46684.46</v>
      </c>
    </row>
    <row r="234" spans="1:7" ht="12.75">
      <c r="A234" s="393" t="s">
        <v>934</v>
      </c>
      <c r="B234" s="390" t="s">
        <v>935</v>
      </c>
      <c r="C234" s="391">
        <v>11507790</v>
      </c>
      <c r="D234" s="391">
        <v>8205591</v>
      </c>
      <c r="E234" s="391">
        <v>8205591</v>
      </c>
      <c r="F234" s="392">
        <v>71.304664058</v>
      </c>
      <c r="G234" s="391">
        <v>881023</v>
      </c>
    </row>
    <row r="235" spans="1:7" ht="12.75">
      <c r="A235" s="395" t="s">
        <v>936</v>
      </c>
      <c r="B235" s="390" t="s">
        <v>937</v>
      </c>
      <c r="C235" s="391">
        <v>11507790</v>
      </c>
      <c r="D235" s="391">
        <v>8205591</v>
      </c>
      <c r="E235" s="391">
        <v>8205591</v>
      </c>
      <c r="F235" s="392">
        <v>71.304664058</v>
      </c>
      <c r="G235" s="391">
        <v>881023</v>
      </c>
    </row>
    <row r="236" spans="1:7" ht="25.5">
      <c r="A236" s="396" t="s">
        <v>1112</v>
      </c>
      <c r="B236" s="390" t="s">
        <v>1113</v>
      </c>
      <c r="C236" s="391">
        <v>6428518</v>
      </c>
      <c r="D236" s="391">
        <v>4766067</v>
      </c>
      <c r="E236" s="391">
        <v>4766067</v>
      </c>
      <c r="F236" s="392">
        <v>74.139436181</v>
      </c>
      <c r="G236" s="391">
        <v>467000</v>
      </c>
    </row>
    <row r="237" spans="1:7" ht="25.5">
      <c r="A237" s="396" t="s">
        <v>1201</v>
      </c>
      <c r="B237" s="390" t="s">
        <v>1202</v>
      </c>
      <c r="C237" s="391">
        <v>5079272</v>
      </c>
      <c r="D237" s="391">
        <v>3439524</v>
      </c>
      <c r="E237" s="391">
        <v>3439524</v>
      </c>
      <c r="F237" s="392">
        <v>67.716869662</v>
      </c>
      <c r="G237" s="391">
        <v>414023</v>
      </c>
    </row>
    <row r="238" spans="1:7" ht="12.75">
      <c r="A238" s="386"/>
      <c r="B238" s="386" t="s">
        <v>533</v>
      </c>
      <c r="C238" s="387">
        <v>-228696247</v>
      </c>
      <c r="D238" s="387">
        <v>-211496194</v>
      </c>
      <c r="E238" s="387">
        <v>-225830621.68</v>
      </c>
      <c r="F238" s="388">
        <v>98.746973176</v>
      </c>
      <c r="G238" s="387">
        <v>-25147217.2100001</v>
      </c>
    </row>
    <row r="239" spans="1:7" ht="12.75">
      <c r="A239" s="386"/>
      <c r="B239" s="386" t="s">
        <v>534</v>
      </c>
      <c r="C239" s="387">
        <v>228696247</v>
      </c>
      <c r="D239" s="387">
        <v>211496194</v>
      </c>
      <c r="E239" s="387">
        <v>225830621.68</v>
      </c>
      <c r="F239" s="388">
        <v>98.746973176</v>
      </c>
      <c r="G239" s="387">
        <v>25147217.2100001</v>
      </c>
    </row>
    <row r="240" spans="1:7" ht="12.75">
      <c r="A240" s="389" t="s">
        <v>1114</v>
      </c>
      <c r="B240" s="390" t="s">
        <v>540</v>
      </c>
      <c r="C240" s="391">
        <v>0</v>
      </c>
      <c r="D240" s="391">
        <v>0</v>
      </c>
      <c r="E240" s="391">
        <v>100016.06</v>
      </c>
      <c r="F240" s="392">
        <v>0</v>
      </c>
      <c r="G240" s="391">
        <v>0</v>
      </c>
    </row>
    <row r="241" spans="1:7" ht="12.75">
      <c r="A241" s="389" t="s">
        <v>960</v>
      </c>
      <c r="B241" s="390" t="s">
        <v>597</v>
      </c>
      <c r="C241" s="391">
        <v>228696247</v>
      </c>
      <c r="D241" s="391">
        <v>211496194</v>
      </c>
      <c r="E241" s="391">
        <v>225730605.62</v>
      </c>
      <c r="F241" s="392">
        <v>98.703240032</v>
      </c>
      <c r="G241" s="391">
        <v>25147217.2100001</v>
      </c>
    </row>
    <row r="242" spans="1:7" ht="25.5">
      <c r="A242" s="393" t="s">
        <v>1115</v>
      </c>
      <c r="B242" s="390" t="s">
        <v>600</v>
      </c>
      <c r="C242" s="391">
        <v>228696247</v>
      </c>
      <c r="D242" s="391">
        <v>211496194</v>
      </c>
      <c r="E242" s="391">
        <v>225830621.68</v>
      </c>
      <c r="F242" s="392">
        <v>98.746973176</v>
      </c>
      <c r="G242" s="391">
        <v>25147217.2100001</v>
      </c>
    </row>
    <row r="243" spans="1:7" ht="38.25">
      <c r="A243" s="393" t="s">
        <v>1116</v>
      </c>
      <c r="B243" s="390" t="s">
        <v>601</v>
      </c>
      <c r="C243" s="391">
        <v>0</v>
      </c>
      <c r="D243" s="391">
        <v>0</v>
      </c>
      <c r="E243" s="391">
        <v>-100016.06</v>
      </c>
      <c r="F243" s="392">
        <v>0</v>
      </c>
      <c r="G243" s="391">
        <v>0</v>
      </c>
    </row>
    <row r="244" spans="1:7" ht="12.75">
      <c r="A244" s="386" t="s">
        <v>1203</v>
      </c>
      <c r="B244" s="386" t="s">
        <v>1204</v>
      </c>
      <c r="C244" s="387"/>
      <c r="D244" s="387"/>
      <c r="E244" s="387"/>
      <c r="F244" s="388"/>
      <c r="G244" s="387"/>
    </row>
    <row r="245" spans="1:7" ht="12.75">
      <c r="A245" s="386"/>
      <c r="B245" s="386" t="s">
        <v>1189</v>
      </c>
      <c r="C245" s="387">
        <v>118280813</v>
      </c>
      <c r="D245" s="387">
        <v>88270467</v>
      </c>
      <c r="E245" s="387">
        <v>83598317</v>
      </c>
      <c r="F245" s="388">
        <v>70.677834282</v>
      </c>
      <c r="G245" s="387">
        <v>7646264.06</v>
      </c>
    </row>
    <row r="246" spans="1:7" ht="12.75">
      <c r="A246" s="389" t="s">
        <v>878</v>
      </c>
      <c r="B246" s="390" t="s">
        <v>558</v>
      </c>
      <c r="C246" s="391">
        <v>112303466</v>
      </c>
      <c r="D246" s="391">
        <v>86568190</v>
      </c>
      <c r="E246" s="391">
        <v>81069162.46</v>
      </c>
      <c r="F246" s="392">
        <v>72.187587211</v>
      </c>
      <c r="G246" s="391">
        <v>7440551.71</v>
      </c>
    </row>
    <row r="247" spans="1:7" ht="12.75">
      <c r="A247" s="393" t="s">
        <v>908</v>
      </c>
      <c r="B247" s="390" t="s">
        <v>586</v>
      </c>
      <c r="C247" s="391">
        <v>112303466</v>
      </c>
      <c r="D247" s="391">
        <v>86568190</v>
      </c>
      <c r="E247" s="391">
        <v>81069162.46</v>
      </c>
      <c r="F247" s="392">
        <v>72.187587211</v>
      </c>
      <c r="G247" s="391">
        <v>7440551.71</v>
      </c>
    </row>
    <row r="248" spans="1:7" ht="12.75">
      <c r="A248" s="395" t="s">
        <v>1119</v>
      </c>
      <c r="B248" s="390" t="s">
        <v>1120</v>
      </c>
      <c r="C248" s="391">
        <v>112303466</v>
      </c>
      <c r="D248" s="391">
        <v>86568190</v>
      </c>
      <c r="E248" s="391">
        <v>81047354.97</v>
      </c>
      <c r="F248" s="392">
        <v>72.168168852</v>
      </c>
      <c r="G248" s="391">
        <v>7440551.71</v>
      </c>
    </row>
    <row r="249" spans="1:7" ht="25.5">
      <c r="A249" s="396" t="s">
        <v>1125</v>
      </c>
      <c r="B249" s="390" t="s">
        <v>1126</v>
      </c>
      <c r="C249" s="391">
        <v>112303466</v>
      </c>
      <c r="D249" s="391">
        <v>86568190</v>
      </c>
      <c r="E249" s="391">
        <v>81047354.97</v>
      </c>
      <c r="F249" s="392">
        <v>72.168168852</v>
      </c>
      <c r="G249" s="391">
        <v>7440551.71</v>
      </c>
    </row>
    <row r="250" spans="1:7" ht="25.5">
      <c r="A250" s="397" t="s">
        <v>1129</v>
      </c>
      <c r="B250" s="390" t="s">
        <v>1130</v>
      </c>
      <c r="C250" s="391">
        <v>112303466</v>
      </c>
      <c r="D250" s="391">
        <v>86568190</v>
      </c>
      <c r="E250" s="391">
        <v>81047354.97</v>
      </c>
      <c r="F250" s="392">
        <v>72.168168852</v>
      </c>
      <c r="G250" s="391">
        <v>7440551.71</v>
      </c>
    </row>
    <row r="251" spans="1:7" ht="12.75">
      <c r="A251" s="396" t="s">
        <v>1135</v>
      </c>
      <c r="B251" s="390" t="s">
        <v>1136</v>
      </c>
      <c r="C251" s="391">
        <v>0</v>
      </c>
      <c r="D251" s="391">
        <v>0</v>
      </c>
      <c r="E251" s="391">
        <v>21807.49</v>
      </c>
      <c r="F251" s="392">
        <v>0</v>
      </c>
      <c r="G251" s="391">
        <v>0</v>
      </c>
    </row>
    <row r="252" spans="1:7" ht="12.75">
      <c r="A252" s="397" t="s">
        <v>1141</v>
      </c>
      <c r="B252" s="390" t="s">
        <v>1136</v>
      </c>
      <c r="C252" s="391">
        <v>0</v>
      </c>
      <c r="D252" s="391">
        <v>0</v>
      </c>
      <c r="E252" s="391">
        <v>21807.49</v>
      </c>
      <c r="F252" s="392">
        <v>0</v>
      </c>
      <c r="G252" s="391">
        <v>0</v>
      </c>
    </row>
    <row r="253" spans="1:7" ht="12.75">
      <c r="A253" s="389" t="s">
        <v>944</v>
      </c>
      <c r="B253" s="390" t="s">
        <v>576</v>
      </c>
      <c r="C253" s="391">
        <v>2185622</v>
      </c>
      <c r="D253" s="391">
        <v>886</v>
      </c>
      <c r="E253" s="391">
        <v>859640.25</v>
      </c>
      <c r="F253" s="392">
        <v>39.331606746</v>
      </c>
      <c r="G253" s="391">
        <v>24851.94</v>
      </c>
    </row>
    <row r="254" spans="1:7" ht="25.5">
      <c r="A254" s="393" t="s">
        <v>1142</v>
      </c>
      <c r="B254" s="390" t="s">
        <v>1143</v>
      </c>
      <c r="C254" s="391">
        <v>6268</v>
      </c>
      <c r="D254" s="391">
        <v>886</v>
      </c>
      <c r="E254" s="391">
        <v>39056.05</v>
      </c>
      <c r="F254" s="392">
        <v>623.102265475</v>
      </c>
      <c r="G254" s="391">
        <v>25380.26</v>
      </c>
    </row>
    <row r="255" spans="1:7" ht="12.75">
      <c r="A255" s="395" t="s">
        <v>1144</v>
      </c>
      <c r="B255" s="390" t="s">
        <v>1145</v>
      </c>
      <c r="C255" s="391">
        <v>0</v>
      </c>
      <c r="D255" s="391">
        <v>0</v>
      </c>
      <c r="E255" s="391">
        <v>607.5</v>
      </c>
      <c r="F255" s="392">
        <v>0</v>
      </c>
      <c r="G255" s="391">
        <v>0</v>
      </c>
    </row>
    <row r="256" spans="1:7" ht="25.5">
      <c r="A256" s="395" t="s">
        <v>1154</v>
      </c>
      <c r="B256" s="390" t="s">
        <v>1155</v>
      </c>
      <c r="C256" s="391">
        <v>5000</v>
      </c>
      <c r="D256" s="391">
        <v>0</v>
      </c>
      <c r="E256" s="391">
        <v>0</v>
      </c>
      <c r="F256" s="392">
        <v>0</v>
      </c>
      <c r="G256" s="391">
        <v>0</v>
      </c>
    </row>
    <row r="257" spans="1:7" ht="12.75">
      <c r="A257" s="395" t="s">
        <v>1156</v>
      </c>
      <c r="B257" s="390" t="s">
        <v>1157</v>
      </c>
      <c r="C257" s="391">
        <v>1268</v>
      </c>
      <c r="D257" s="391">
        <v>886</v>
      </c>
      <c r="E257" s="391">
        <v>2513.65</v>
      </c>
      <c r="F257" s="392">
        <v>198.237381703</v>
      </c>
      <c r="G257" s="391">
        <v>0</v>
      </c>
    </row>
    <row r="258" spans="1:7" ht="51">
      <c r="A258" s="395" t="s">
        <v>1158</v>
      </c>
      <c r="B258" s="390" t="s">
        <v>1159</v>
      </c>
      <c r="C258" s="391">
        <v>0</v>
      </c>
      <c r="D258" s="391">
        <v>0</v>
      </c>
      <c r="E258" s="391">
        <v>103.46</v>
      </c>
      <c r="F258" s="392">
        <v>0</v>
      </c>
      <c r="G258" s="391">
        <v>0</v>
      </c>
    </row>
    <row r="259" spans="1:7" ht="12.75">
      <c r="A259" s="395" t="s">
        <v>1160</v>
      </c>
      <c r="B259" s="390" t="s">
        <v>1161</v>
      </c>
      <c r="C259" s="391">
        <v>0</v>
      </c>
      <c r="D259" s="391">
        <v>0</v>
      </c>
      <c r="E259" s="391">
        <v>35831.44</v>
      </c>
      <c r="F259" s="392">
        <v>0</v>
      </c>
      <c r="G259" s="391">
        <v>25380.26</v>
      </c>
    </row>
    <row r="260" spans="1:7" ht="25.5">
      <c r="A260" s="393" t="s">
        <v>1162</v>
      </c>
      <c r="B260" s="390" t="s">
        <v>1163</v>
      </c>
      <c r="C260" s="391">
        <v>2179354</v>
      </c>
      <c r="D260" s="391">
        <v>0</v>
      </c>
      <c r="E260" s="391">
        <v>820584.2</v>
      </c>
      <c r="F260" s="392">
        <v>37.65263468</v>
      </c>
      <c r="G260" s="391">
        <v>-528.32</v>
      </c>
    </row>
    <row r="261" spans="1:7" ht="25.5">
      <c r="A261" s="395" t="s">
        <v>1164</v>
      </c>
      <c r="B261" s="390" t="s">
        <v>1165</v>
      </c>
      <c r="C261" s="391">
        <v>0</v>
      </c>
      <c r="D261" s="391">
        <v>0</v>
      </c>
      <c r="E261" s="391">
        <v>818298.93</v>
      </c>
      <c r="F261" s="392">
        <v>0</v>
      </c>
      <c r="G261" s="391">
        <v>0</v>
      </c>
    </row>
    <row r="262" spans="1:7" ht="25.5">
      <c r="A262" s="395" t="s">
        <v>1166</v>
      </c>
      <c r="B262" s="390" t="s">
        <v>1167</v>
      </c>
      <c r="C262" s="391">
        <v>2179354</v>
      </c>
      <c r="D262" s="391">
        <v>0</v>
      </c>
      <c r="E262" s="391">
        <v>0</v>
      </c>
      <c r="F262" s="392">
        <v>0</v>
      </c>
      <c r="G262" s="391">
        <v>0</v>
      </c>
    </row>
    <row r="263" spans="1:7" ht="12.75">
      <c r="A263" s="395" t="s">
        <v>1168</v>
      </c>
      <c r="B263" s="390" t="s">
        <v>1161</v>
      </c>
      <c r="C263" s="391">
        <v>0</v>
      </c>
      <c r="D263" s="391">
        <v>0</v>
      </c>
      <c r="E263" s="391">
        <v>2285.27</v>
      </c>
      <c r="F263" s="392">
        <v>0</v>
      </c>
      <c r="G263" s="391">
        <v>-528.32</v>
      </c>
    </row>
    <row r="264" spans="1:7" ht="12.75">
      <c r="A264" s="389" t="s">
        <v>864</v>
      </c>
      <c r="B264" s="390" t="s">
        <v>579</v>
      </c>
      <c r="C264" s="391">
        <v>3791725</v>
      </c>
      <c r="D264" s="391">
        <v>1701391</v>
      </c>
      <c r="E264" s="391">
        <v>1669514.29</v>
      </c>
      <c r="F264" s="392">
        <v>44.030468718</v>
      </c>
      <c r="G264" s="391">
        <v>180860.41</v>
      </c>
    </row>
    <row r="265" spans="1:7" ht="12.75">
      <c r="A265" s="393" t="s">
        <v>719</v>
      </c>
      <c r="B265" s="390" t="s">
        <v>865</v>
      </c>
      <c r="C265" s="391">
        <v>3791725</v>
      </c>
      <c r="D265" s="391">
        <v>1701391</v>
      </c>
      <c r="E265" s="391">
        <v>1669514.29</v>
      </c>
      <c r="F265" s="392">
        <v>44.030468718</v>
      </c>
      <c r="G265" s="391">
        <v>180860.41</v>
      </c>
    </row>
    <row r="266" spans="1:7" ht="25.5">
      <c r="A266" s="395" t="s">
        <v>1169</v>
      </c>
      <c r="B266" s="390" t="s">
        <v>1170</v>
      </c>
      <c r="C266" s="391">
        <v>300960</v>
      </c>
      <c r="D266" s="391">
        <v>150480</v>
      </c>
      <c r="E266" s="391">
        <v>150480</v>
      </c>
      <c r="F266" s="392">
        <v>50</v>
      </c>
      <c r="G266" s="391">
        <v>0</v>
      </c>
    </row>
    <row r="267" spans="1:7" ht="25.5">
      <c r="A267" s="396" t="s">
        <v>1171</v>
      </c>
      <c r="B267" s="390" t="s">
        <v>1172</v>
      </c>
      <c r="C267" s="391">
        <v>300960</v>
      </c>
      <c r="D267" s="391">
        <v>150480</v>
      </c>
      <c r="E267" s="391">
        <v>150480</v>
      </c>
      <c r="F267" s="392">
        <v>50</v>
      </c>
      <c r="G267" s="391">
        <v>0</v>
      </c>
    </row>
    <row r="268" spans="1:7" ht="25.5">
      <c r="A268" s="397" t="s">
        <v>1177</v>
      </c>
      <c r="B268" s="390" t="s">
        <v>1178</v>
      </c>
      <c r="C268" s="391">
        <v>300960</v>
      </c>
      <c r="D268" s="391">
        <v>150480</v>
      </c>
      <c r="E268" s="391">
        <v>150480</v>
      </c>
      <c r="F268" s="392">
        <v>50</v>
      </c>
      <c r="G268" s="391">
        <v>0</v>
      </c>
    </row>
    <row r="269" spans="1:7" ht="12.75">
      <c r="A269" s="395" t="s">
        <v>1190</v>
      </c>
      <c r="B269" s="390" t="s">
        <v>1191</v>
      </c>
      <c r="C269" s="391">
        <v>3490765</v>
      </c>
      <c r="D269" s="391">
        <v>1550911</v>
      </c>
      <c r="E269" s="391">
        <v>1519034</v>
      </c>
      <c r="F269" s="392">
        <v>43.515799259</v>
      </c>
      <c r="G269" s="391">
        <v>180860</v>
      </c>
    </row>
    <row r="270" spans="1:7" ht="25.5">
      <c r="A270" s="396" t="s">
        <v>1192</v>
      </c>
      <c r="B270" s="390" t="s">
        <v>1193</v>
      </c>
      <c r="C270" s="391">
        <v>3490765</v>
      </c>
      <c r="D270" s="391">
        <v>1550911</v>
      </c>
      <c r="E270" s="391">
        <v>1519034.29</v>
      </c>
      <c r="F270" s="392">
        <v>43.515799259</v>
      </c>
      <c r="G270" s="391">
        <v>180860.41</v>
      </c>
    </row>
    <row r="271" spans="1:7" ht="25.5">
      <c r="A271" s="397" t="s">
        <v>1205</v>
      </c>
      <c r="B271" s="390" t="s">
        <v>1206</v>
      </c>
      <c r="C271" s="391">
        <v>38322</v>
      </c>
      <c r="D271" s="391">
        <v>18746</v>
      </c>
      <c r="E271" s="391">
        <v>17589.86</v>
      </c>
      <c r="F271" s="392">
        <v>45.900161787</v>
      </c>
      <c r="G271" s="391">
        <v>2390.37</v>
      </c>
    </row>
    <row r="272" spans="1:7" ht="25.5">
      <c r="A272" s="397" t="s">
        <v>1207</v>
      </c>
      <c r="B272" s="390" t="s">
        <v>1208</v>
      </c>
      <c r="C272" s="391">
        <v>3452443</v>
      </c>
      <c r="D272" s="391">
        <v>1532165</v>
      </c>
      <c r="E272" s="391">
        <v>1501444.43</v>
      </c>
      <c r="F272" s="392">
        <v>43.489332916</v>
      </c>
      <c r="G272" s="391">
        <v>178470.04</v>
      </c>
    </row>
    <row r="273" spans="1:7" ht="12.75">
      <c r="A273" s="386"/>
      <c r="B273" s="386" t="s">
        <v>1200</v>
      </c>
      <c r="C273" s="387">
        <v>163145060</v>
      </c>
      <c r="D273" s="387">
        <v>94125947</v>
      </c>
      <c r="E273" s="387">
        <v>92944673.04</v>
      </c>
      <c r="F273" s="388">
        <v>56.97057149</v>
      </c>
      <c r="G273" s="387">
        <v>6317103.43</v>
      </c>
    </row>
    <row r="274" spans="1:7" ht="12.75">
      <c r="A274" s="389" t="s">
        <v>878</v>
      </c>
      <c r="B274" s="390" t="s">
        <v>879</v>
      </c>
      <c r="C274" s="391">
        <v>163145060</v>
      </c>
      <c r="D274" s="391">
        <v>94125947</v>
      </c>
      <c r="E274" s="391">
        <v>92944673.04</v>
      </c>
      <c r="F274" s="392">
        <v>56.97057149</v>
      </c>
      <c r="G274" s="391">
        <v>6317103.43</v>
      </c>
    </row>
    <row r="275" spans="1:7" ht="12.75">
      <c r="A275" s="393" t="s">
        <v>908</v>
      </c>
      <c r="B275" s="390" t="s">
        <v>909</v>
      </c>
      <c r="C275" s="391">
        <v>135516881</v>
      </c>
      <c r="D275" s="391">
        <v>79611538</v>
      </c>
      <c r="E275" s="391">
        <v>78865404.08</v>
      </c>
      <c r="F275" s="392">
        <v>58.19600001</v>
      </c>
      <c r="G275" s="391">
        <v>5269895.8</v>
      </c>
    </row>
    <row r="276" spans="1:7" ht="12.75">
      <c r="A276" s="395" t="s">
        <v>910</v>
      </c>
      <c r="B276" s="390" t="s">
        <v>911</v>
      </c>
      <c r="C276" s="391">
        <v>5240250</v>
      </c>
      <c r="D276" s="391">
        <v>2380224</v>
      </c>
      <c r="E276" s="391">
        <v>2245291</v>
      </c>
      <c r="F276" s="392">
        <v>42.847020657</v>
      </c>
      <c r="G276" s="391">
        <v>358785</v>
      </c>
    </row>
    <row r="277" spans="1:7" ht="25.5">
      <c r="A277" s="396" t="s">
        <v>914</v>
      </c>
      <c r="B277" s="390" t="s">
        <v>915</v>
      </c>
      <c r="C277" s="391">
        <v>6165000</v>
      </c>
      <c r="D277" s="391">
        <v>0</v>
      </c>
      <c r="E277" s="391">
        <v>2245121.6</v>
      </c>
      <c r="F277" s="392">
        <v>36.417219789</v>
      </c>
      <c r="G277" s="391">
        <v>358785</v>
      </c>
    </row>
    <row r="278" spans="1:7" ht="12.75">
      <c r="A278" s="395" t="s">
        <v>922</v>
      </c>
      <c r="B278" s="390" t="s">
        <v>923</v>
      </c>
      <c r="C278" s="391">
        <v>130276631</v>
      </c>
      <c r="D278" s="391">
        <v>77231314</v>
      </c>
      <c r="E278" s="391">
        <v>76620113.08</v>
      </c>
      <c r="F278" s="392">
        <v>58.813397685</v>
      </c>
      <c r="G278" s="391">
        <v>4911110.8</v>
      </c>
    </row>
    <row r="279" spans="1:7" ht="12.75">
      <c r="A279" s="396" t="s">
        <v>924</v>
      </c>
      <c r="B279" s="390" t="s">
        <v>925</v>
      </c>
      <c r="C279" s="391">
        <v>130307231</v>
      </c>
      <c r="D279" s="391">
        <v>0</v>
      </c>
      <c r="E279" s="391">
        <v>76620113.08</v>
      </c>
      <c r="F279" s="392">
        <v>58.799586556</v>
      </c>
      <c r="G279" s="391">
        <v>4911110.8</v>
      </c>
    </row>
    <row r="280" spans="1:7" ht="12.75">
      <c r="A280" s="397" t="s">
        <v>1106</v>
      </c>
      <c r="B280" s="390" t="s">
        <v>1107</v>
      </c>
      <c r="C280" s="391">
        <v>24300</v>
      </c>
      <c r="D280" s="391">
        <v>0</v>
      </c>
      <c r="E280" s="391">
        <v>30375</v>
      </c>
      <c r="F280" s="392">
        <v>125</v>
      </c>
      <c r="G280" s="391">
        <v>3915</v>
      </c>
    </row>
    <row r="281" spans="1:7" ht="12.75">
      <c r="A281" s="397" t="s">
        <v>1108</v>
      </c>
      <c r="B281" s="390" t="s">
        <v>1109</v>
      </c>
      <c r="C281" s="391">
        <v>130060731</v>
      </c>
      <c r="D281" s="391">
        <v>0</v>
      </c>
      <c r="E281" s="391">
        <v>76578090.96</v>
      </c>
      <c r="F281" s="392">
        <v>58.878717943</v>
      </c>
      <c r="G281" s="391">
        <v>4905121.92</v>
      </c>
    </row>
    <row r="282" spans="1:7" ht="12.75">
      <c r="A282" s="397" t="s">
        <v>1110</v>
      </c>
      <c r="B282" s="390" t="s">
        <v>1111</v>
      </c>
      <c r="C282" s="391">
        <v>222200</v>
      </c>
      <c r="D282" s="391">
        <v>0</v>
      </c>
      <c r="E282" s="391">
        <v>11647.12</v>
      </c>
      <c r="F282" s="392">
        <v>5.241728173</v>
      </c>
      <c r="G282" s="391">
        <v>2073.88</v>
      </c>
    </row>
    <row r="283" spans="1:7" ht="12.75">
      <c r="A283" s="393" t="s">
        <v>934</v>
      </c>
      <c r="B283" s="390" t="s">
        <v>935</v>
      </c>
      <c r="C283" s="391">
        <v>27628179</v>
      </c>
      <c r="D283" s="391">
        <v>14514409</v>
      </c>
      <c r="E283" s="391">
        <v>14079268.96</v>
      </c>
      <c r="F283" s="392">
        <v>50.959815194</v>
      </c>
      <c r="G283" s="391">
        <v>1047207.63</v>
      </c>
    </row>
    <row r="284" spans="1:7" ht="12.75">
      <c r="A284" s="395" t="s">
        <v>936</v>
      </c>
      <c r="B284" s="390" t="s">
        <v>937</v>
      </c>
      <c r="C284" s="391">
        <v>26703429</v>
      </c>
      <c r="D284" s="391">
        <v>14122843</v>
      </c>
      <c r="E284" s="391">
        <v>13687702.96</v>
      </c>
      <c r="F284" s="392">
        <v>51.258222156</v>
      </c>
      <c r="G284" s="391">
        <v>1002167.22</v>
      </c>
    </row>
    <row r="285" spans="1:7" ht="25.5">
      <c r="A285" s="396" t="s">
        <v>1201</v>
      </c>
      <c r="B285" s="390" t="s">
        <v>1202</v>
      </c>
      <c r="C285" s="391">
        <v>26703429</v>
      </c>
      <c r="D285" s="391">
        <v>14122843</v>
      </c>
      <c r="E285" s="394">
        <v>13687702.96</v>
      </c>
      <c r="F285" s="392">
        <v>51.258222156</v>
      </c>
      <c r="G285" s="391">
        <v>1002167.22</v>
      </c>
    </row>
    <row r="286" spans="1:7" ht="25.5">
      <c r="A286" s="395" t="s">
        <v>940</v>
      </c>
      <c r="B286" s="390" t="s">
        <v>941</v>
      </c>
      <c r="C286" s="391">
        <v>924750</v>
      </c>
      <c r="D286" s="391">
        <v>391566</v>
      </c>
      <c r="E286" s="391">
        <v>391566</v>
      </c>
      <c r="F286" s="392">
        <v>42.342903487</v>
      </c>
      <c r="G286" s="391">
        <v>45040.41</v>
      </c>
    </row>
    <row r="287" spans="1:7" ht="12.75">
      <c r="A287" s="386"/>
      <c r="B287" s="386" t="s">
        <v>533</v>
      </c>
      <c r="C287" s="387">
        <v>-44864247</v>
      </c>
      <c r="D287" s="387">
        <v>-5855480</v>
      </c>
      <c r="E287" s="387">
        <v>-9346356.03999999</v>
      </c>
      <c r="F287" s="388">
        <v>20.832526265</v>
      </c>
      <c r="G287" s="387">
        <v>1329160.63</v>
      </c>
    </row>
    <row r="288" spans="1:7" ht="12.75">
      <c r="A288" s="386"/>
      <c r="B288" s="386" t="s">
        <v>534</v>
      </c>
      <c r="C288" s="387">
        <v>44864247</v>
      </c>
      <c r="D288" s="387">
        <v>5855480</v>
      </c>
      <c r="E288" s="387">
        <v>9346356.03999999</v>
      </c>
      <c r="F288" s="388">
        <v>20.832526265</v>
      </c>
      <c r="G288" s="387">
        <v>-1329160.63</v>
      </c>
    </row>
    <row r="289" spans="1:7" ht="12.75">
      <c r="A289" s="389" t="s">
        <v>960</v>
      </c>
      <c r="B289" s="390" t="s">
        <v>597</v>
      </c>
      <c r="C289" s="391">
        <v>44864247</v>
      </c>
      <c r="D289" s="391">
        <v>5855480</v>
      </c>
      <c r="E289" s="391">
        <v>9346356.03999999</v>
      </c>
      <c r="F289" s="392">
        <v>20.832526265</v>
      </c>
      <c r="G289" s="391">
        <v>-1329160.63</v>
      </c>
    </row>
    <row r="290" spans="1:7" ht="25.5">
      <c r="A290" s="393" t="s">
        <v>1115</v>
      </c>
      <c r="B290" s="390" t="s">
        <v>600</v>
      </c>
      <c r="C290" s="391">
        <v>44864247</v>
      </c>
      <c r="D290" s="391">
        <v>5855480</v>
      </c>
      <c r="E290" s="391">
        <v>9346356.03999999</v>
      </c>
      <c r="F290" s="392">
        <v>20.832526265</v>
      </c>
      <c r="G290" s="391">
        <v>-1329160.63</v>
      </c>
    </row>
    <row r="291" spans="1:7" ht="12.75">
      <c r="A291" s="386" t="s">
        <v>1209</v>
      </c>
      <c r="B291" s="386" t="s">
        <v>1210</v>
      </c>
      <c r="C291" s="387"/>
      <c r="D291" s="387"/>
      <c r="E291" s="387"/>
      <c r="F291" s="388"/>
      <c r="G291" s="387"/>
    </row>
    <row r="292" spans="1:7" ht="12.75">
      <c r="A292" s="386"/>
      <c r="B292" s="386" t="s">
        <v>1189</v>
      </c>
      <c r="C292" s="387">
        <v>9872202</v>
      </c>
      <c r="D292" s="387">
        <v>7329543</v>
      </c>
      <c r="E292" s="387">
        <v>7178741.87</v>
      </c>
      <c r="F292" s="388">
        <v>72.716723888</v>
      </c>
      <c r="G292" s="387">
        <v>726313.17</v>
      </c>
    </row>
    <row r="293" spans="1:7" ht="12.75">
      <c r="A293" s="389" t="s">
        <v>878</v>
      </c>
      <c r="B293" s="390" t="s">
        <v>558</v>
      </c>
      <c r="C293" s="391">
        <v>9260933</v>
      </c>
      <c r="D293" s="391">
        <v>6873605</v>
      </c>
      <c r="E293" s="391">
        <v>6683444.68</v>
      </c>
      <c r="F293" s="392">
        <v>72.168157139</v>
      </c>
      <c r="G293" s="391">
        <v>720058.74</v>
      </c>
    </row>
    <row r="294" spans="1:7" ht="12.75">
      <c r="A294" s="393" t="s">
        <v>908</v>
      </c>
      <c r="B294" s="390" t="s">
        <v>586</v>
      </c>
      <c r="C294" s="391">
        <v>9260933</v>
      </c>
      <c r="D294" s="391">
        <v>6873605</v>
      </c>
      <c r="E294" s="391">
        <v>6683444.68</v>
      </c>
      <c r="F294" s="392">
        <v>72.168157139</v>
      </c>
      <c r="G294" s="391">
        <v>720058.74</v>
      </c>
    </row>
    <row r="295" spans="1:7" ht="12.75">
      <c r="A295" s="395" t="s">
        <v>1119</v>
      </c>
      <c r="B295" s="390" t="s">
        <v>1120</v>
      </c>
      <c r="C295" s="391">
        <v>9260933</v>
      </c>
      <c r="D295" s="391">
        <v>6873605</v>
      </c>
      <c r="E295" s="391">
        <v>6683444.68000001</v>
      </c>
      <c r="F295" s="392">
        <v>72.168157139</v>
      </c>
      <c r="G295" s="391">
        <v>720058.74</v>
      </c>
    </row>
    <row r="296" spans="1:7" ht="25.5">
      <c r="A296" s="396" t="s">
        <v>1125</v>
      </c>
      <c r="B296" s="390" t="s">
        <v>1126</v>
      </c>
      <c r="C296" s="391">
        <v>9260933</v>
      </c>
      <c r="D296" s="391">
        <v>6873605</v>
      </c>
      <c r="E296" s="391">
        <v>6683444.68</v>
      </c>
      <c r="F296" s="392">
        <v>72.168157139</v>
      </c>
      <c r="G296" s="391">
        <v>720058.74</v>
      </c>
    </row>
    <row r="297" spans="1:7" ht="38.25">
      <c r="A297" s="397" t="s">
        <v>1131</v>
      </c>
      <c r="B297" s="390" t="s">
        <v>1132</v>
      </c>
      <c r="C297" s="391">
        <v>9260933</v>
      </c>
      <c r="D297" s="391">
        <v>6873605</v>
      </c>
      <c r="E297" s="391">
        <v>6683444.68</v>
      </c>
      <c r="F297" s="392">
        <v>72.168157139</v>
      </c>
      <c r="G297" s="391">
        <v>720058.74</v>
      </c>
    </row>
    <row r="298" spans="1:7" ht="12.75">
      <c r="A298" s="389" t="s">
        <v>944</v>
      </c>
      <c r="B298" s="390" t="s">
        <v>576</v>
      </c>
      <c r="C298" s="391">
        <v>611269</v>
      </c>
      <c r="D298" s="391">
        <v>455938</v>
      </c>
      <c r="E298" s="391">
        <v>495297.19</v>
      </c>
      <c r="F298" s="392">
        <v>81.027696481</v>
      </c>
      <c r="G298" s="391">
        <v>6254.43</v>
      </c>
    </row>
    <row r="299" spans="1:7" ht="25.5">
      <c r="A299" s="393" t="s">
        <v>1142</v>
      </c>
      <c r="B299" s="390" t="s">
        <v>1143</v>
      </c>
      <c r="C299" s="391">
        <v>105</v>
      </c>
      <c r="D299" s="391">
        <v>64</v>
      </c>
      <c r="E299" s="391">
        <v>63500.55</v>
      </c>
      <c r="F299" s="392">
        <v>60476.714285714</v>
      </c>
      <c r="G299" s="391">
        <v>6254.43</v>
      </c>
    </row>
    <row r="300" spans="1:7" ht="12.75">
      <c r="A300" s="395" t="s">
        <v>1144</v>
      </c>
      <c r="B300" s="390" t="s">
        <v>1145</v>
      </c>
      <c r="C300" s="391">
        <v>0</v>
      </c>
      <c r="D300" s="391">
        <v>0</v>
      </c>
      <c r="E300" s="391">
        <v>63409.22</v>
      </c>
      <c r="F300" s="392">
        <v>0</v>
      </c>
      <c r="G300" s="391">
        <v>6254.43</v>
      </c>
    </row>
    <row r="301" spans="1:7" ht="12.75">
      <c r="A301" s="395" t="s">
        <v>1156</v>
      </c>
      <c r="B301" s="390" t="s">
        <v>1157</v>
      </c>
      <c r="C301" s="391">
        <v>105</v>
      </c>
      <c r="D301" s="391">
        <v>64</v>
      </c>
      <c r="E301" s="391">
        <v>91.33</v>
      </c>
      <c r="F301" s="392">
        <v>86.980952381</v>
      </c>
      <c r="G301" s="391">
        <v>0</v>
      </c>
    </row>
    <row r="302" spans="1:7" ht="25.5">
      <c r="A302" s="393" t="s">
        <v>1162</v>
      </c>
      <c r="B302" s="390" t="s">
        <v>1163</v>
      </c>
      <c r="C302" s="391">
        <v>611164</v>
      </c>
      <c r="D302" s="391">
        <v>455874</v>
      </c>
      <c r="E302" s="391">
        <v>431796.64</v>
      </c>
      <c r="F302" s="392">
        <v>70.651517432</v>
      </c>
      <c r="G302" s="391">
        <v>0</v>
      </c>
    </row>
    <row r="303" spans="1:7" ht="25.5">
      <c r="A303" s="395" t="s">
        <v>1164</v>
      </c>
      <c r="B303" s="390" t="s">
        <v>1165</v>
      </c>
      <c r="C303" s="391">
        <v>40000</v>
      </c>
      <c r="D303" s="391">
        <v>30000</v>
      </c>
      <c r="E303" s="391">
        <v>49770.05</v>
      </c>
      <c r="F303" s="392">
        <v>124.425125</v>
      </c>
      <c r="G303" s="391">
        <v>0</v>
      </c>
    </row>
    <row r="304" spans="1:7" ht="25.5">
      <c r="A304" s="395" t="s">
        <v>1166</v>
      </c>
      <c r="B304" s="390" t="s">
        <v>1167</v>
      </c>
      <c r="C304" s="391">
        <v>571164</v>
      </c>
      <c r="D304" s="391">
        <v>425874</v>
      </c>
      <c r="E304" s="391">
        <v>382026.59</v>
      </c>
      <c r="F304" s="392">
        <v>66.885621293</v>
      </c>
      <c r="G304" s="391">
        <v>0</v>
      </c>
    </row>
    <row r="305" spans="1:7" ht="12.75">
      <c r="A305" s="386"/>
      <c r="B305" s="386" t="s">
        <v>1200</v>
      </c>
      <c r="C305" s="387">
        <v>12557261</v>
      </c>
      <c r="D305" s="387">
        <v>10680422</v>
      </c>
      <c r="E305" s="387">
        <v>10552557.26</v>
      </c>
      <c r="F305" s="388">
        <v>84.035501532</v>
      </c>
      <c r="G305" s="387">
        <v>1238742.31</v>
      </c>
    </row>
    <row r="306" spans="1:7" ht="12.75">
      <c r="A306" s="389" t="s">
        <v>878</v>
      </c>
      <c r="B306" s="390" t="s">
        <v>879</v>
      </c>
      <c r="C306" s="391">
        <v>12557261</v>
      </c>
      <c r="D306" s="391">
        <v>10680422</v>
      </c>
      <c r="E306" s="391">
        <v>10552557.26</v>
      </c>
      <c r="F306" s="392">
        <v>84.035501532</v>
      </c>
      <c r="G306" s="391">
        <v>1238742.31</v>
      </c>
    </row>
    <row r="307" spans="1:7" ht="12.75">
      <c r="A307" s="393" t="s">
        <v>908</v>
      </c>
      <c r="B307" s="390" t="s">
        <v>909</v>
      </c>
      <c r="C307" s="391">
        <v>11529788</v>
      </c>
      <c r="D307" s="391">
        <v>10104221</v>
      </c>
      <c r="E307" s="391">
        <v>10027617.62</v>
      </c>
      <c r="F307" s="392">
        <v>86.971396352</v>
      </c>
      <c r="G307" s="391">
        <v>1147347.85</v>
      </c>
    </row>
    <row r="308" spans="1:7" ht="12.75">
      <c r="A308" s="395" t="s">
        <v>910</v>
      </c>
      <c r="B308" s="390" t="s">
        <v>911</v>
      </c>
      <c r="C308" s="391">
        <v>92183</v>
      </c>
      <c r="D308" s="391">
        <v>77095</v>
      </c>
      <c r="E308" s="391">
        <v>77082.15</v>
      </c>
      <c r="F308" s="392">
        <v>83.618617316</v>
      </c>
      <c r="G308" s="391">
        <v>7520.2</v>
      </c>
    </row>
    <row r="309" spans="1:7" ht="25.5">
      <c r="A309" s="396" t="s">
        <v>914</v>
      </c>
      <c r="B309" s="390" t="s">
        <v>915</v>
      </c>
      <c r="C309" s="391">
        <v>155000</v>
      </c>
      <c r="D309" s="391">
        <v>0</v>
      </c>
      <c r="E309" s="391">
        <v>77082.15</v>
      </c>
      <c r="F309" s="392">
        <v>49.730419355</v>
      </c>
      <c r="G309" s="391">
        <v>7520.2</v>
      </c>
    </row>
    <row r="310" spans="1:7" ht="12.75">
      <c r="A310" s="395" t="s">
        <v>922</v>
      </c>
      <c r="B310" s="390" t="s">
        <v>923</v>
      </c>
      <c r="C310" s="391">
        <v>11437605</v>
      </c>
      <c r="D310" s="391">
        <v>10027126</v>
      </c>
      <c r="E310" s="391">
        <v>9950535.47</v>
      </c>
      <c r="F310" s="392">
        <v>86.99841855</v>
      </c>
      <c r="G310" s="391">
        <v>1139827.65</v>
      </c>
    </row>
    <row r="311" spans="1:7" ht="12.75">
      <c r="A311" s="396" t="s">
        <v>924</v>
      </c>
      <c r="B311" s="390" t="s">
        <v>925</v>
      </c>
      <c r="C311" s="391">
        <v>11439605</v>
      </c>
      <c r="D311" s="391">
        <v>0</v>
      </c>
      <c r="E311" s="391">
        <v>9950535.47</v>
      </c>
      <c r="F311" s="392">
        <v>86.983208511</v>
      </c>
      <c r="G311" s="391">
        <v>1139827.65</v>
      </c>
    </row>
    <row r="312" spans="1:7" ht="12.75">
      <c r="A312" s="397" t="s">
        <v>1106</v>
      </c>
      <c r="B312" s="390" t="s">
        <v>1107</v>
      </c>
      <c r="C312" s="391">
        <v>11421805</v>
      </c>
      <c r="D312" s="391">
        <v>0</v>
      </c>
      <c r="E312" s="391">
        <v>9949253.82</v>
      </c>
      <c r="F312" s="392">
        <v>87.107544035</v>
      </c>
      <c r="G312" s="391">
        <v>1139575.5</v>
      </c>
    </row>
    <row r="313" spans="1:7" ht="12.75">
      <c r="A313" s="397" t="s">
        <v>1110</v>
      </c>
      <c r="B313" s="390" t="s">
        <v>1111</v>
      </c>
      <c r="C313" s="391">
        <v>17800</v>
      </c>
      <c r="D313" s="391">
        <v>0</v>
      </c>
      <c r="E313" s="391">
        <v>1281.65</v>
      </c>
      <c r="F313" s="392">
        <v>7.200280899</v>
      </c>
      <c r="G313" s="391">
        <v>252.15</v>
      </c>
    </row>
    <row r="314" spans="1:7" ht="12.75">
      <c r="A314" s="393" t="s">
        <v>934</v>
      </c>
      <c r="B314" s="390" t="s">
        <v>935</v>
      </c>
      <c r="C314" s="391">
        <v>1027473</v>
      </c>
      <c r="D314" s="391">
        <v>576201</v>
      </c>
      <c r="E314" s="391">
        <v>524939.64</v>
      </c>
      <c r="F314" s="392">
        <v>51.090358579</v>
      </c>
      <c r="G314" s="391">
        <v>91394.46</v>
      </c>
    </row>
    <row r="315" spans="1:7" ht="12.75">
      <c r="A315" s="395" t="s">
        <v>936</v>
      </c>
      <c r="B315" s="390" t="s">
        <v>937</v>
      </c>
      <c r="C315" s="391">
        <v>964656</v>
      </c>
      <c r="D315" s="391">
        <v>549753</v>
      </c>
      <c r="E315" s="391">
        <v>498491.64</v>
      </c>
      <c r="F315" s="392">
        <v>51.675585908</v>
      </c>
      <c r="G315" s="391">
        <v>64946.46</v>
      </c>
    </row>
    <row r="316" spans="1:7" ht="25.5">
      <c r="A316" s="396" t="s">
        <v>1201</v>
      </c>
      <c r="B316" s="390" t="s">
        <v>1202</v>
      </c>
      <c r="C316" s="391">
        <v>964656</v>
      </c>
      <c r="D316" s="391">
        <v>549753</v>
      </c>
      <c r="E316" s="391">
        <v>498492</v>
      </c>
      <c r="F316" s="392">
        <v>51.675585908</v>
      </c>
      <c r="G316" s="391">
        <v>64946</v>
      </c>
    </row>
    <row r="317" spans="1:7" ht="38.25">
      <c r="A317" s="395" t="s">
        <v>942</v>
      </c>
      <c r="B317" s="390" t="s">
        <v>943</v>
      </c>
      <c r="C317" s="391">
        <v>62817</v>
      </c>
      <c r="D317" s="391">
        <v>26448</v>
      </c>
      <c r="E317" s="391">
        <v>26448</v>
      </c>
      <c r="F317" s="392">
        <v>42.103252304</v>
      </c>
      <c r="G317" s="391">
        <v>26448</v>
      </c>
    </row>
    <row r="318" spans="1:7" ht="12.75">
      <c r="A318" s="386"/>
      <c r="B318" s="386" t="s">
        <v>533</v>
      </c>
      <c r="C318" s="387">
        <v>-2685059</v>
      </c>
      <c r="D318" s="387">
        <v>-3350879</v>
      </c>
      <c r="E318" s="387">
        <v>-3373815.38999999</v>
      </c>
      <c r="F318" s="388">
        <v>125.651443413</v>
      </c>
      <c r="G318" s="387">
        <v>-512429.14</v>
      </c>
    </row>
    <row r="319" spans="1:7" ht="12.75">
      <c r="A319" s="386"/>
      <c r="B319" s="386" t="s">
        <v>534</v>
      </c>
      <c r="C319" s="387">
        <v>2685059</v>
      </c>
      <c r="D319" s="387">
        <v>3350879</v>
      </c>
      <c r="E319" s="387">
        <v>3373815.38999999</v>
      </c>
      <c r="F319" s="388">
        <v>125.651443413</v>
      </c>
      <c r="G319" s="387">
        <v>512429.14</v>
      </c>
    </row>
    <row r="320" spans="1:7" ht="12.75">
      <c r="A320" s="389" t="s">
        <v>960</v>
      </c>
      <c r="B320" s="390" t="s">
        <v>597</v>
      </c>
      <c r="C320" s="391">
        <v>2685059</v>
      </c>
      <c r="D320" s="391">
        <v>3350879</v>
      </c>
      <c r="E320" s="391">
        <v>3373815.38999999</v>
      </c>
      <c r="F320" s="392">
        <v>125.651443413</v>
      </c>
      <c r="G320" s="391">
        <v>512429.14</v>
      </c>
    </row>
    <row r="321" spans="1:7" ht="25.5">
      <c r="A321" s="393" t="s">
        <v>1115</v>
      </c>
      <c r="B321" s="390" t="s">
        <v>600</v>
      </c>
      <c r="C321" s="391">
        <v>2685059</v>
      </c>
      <c r="D321" s="391">
        <v>3350879</v>
      </c>
      <c r="E321" s="391">
        <v>3373815.38999999</v>
      </c>
      <c r="F321" s="392">
        <v>125.651443413</v>
      </c>
      <c r="G321" s="391">
        <v>512429.14</v>
      </c>
    </row>
    <row r="322" spans="1:7" ht="25.5">
      <c r="A322" s="386" t="s">
        <v>1211</v>
      </c>
      <c r="B322" s="386" t="s">
        <v>1212</v>
      </c>
      <c r="C322" s="387"/>
      <c r="D322" s="387"/>
      <c r="E322" s="387"/>
      <c r="F322" s="388"/>
      <c r="G322" s="387"/>
    </row>
    <row r="323" spans="1:7" ht="12.75">
      <c r="A323" s="386"/>
      <c r="B323" s="386" t="s">
        <v>1189</v>
      </c>
      <c r="C323" s="387">
        <v>236394023</v>
      </c>
      <c r="D323" s="387">
        <v>175758318</v>
      </c>
      <c r="E323" s="387">
        <v>171558413.88</v>
      </c>
      <c r="F323" s="388">
        <v>72.573075961</v>
      </c>
      <c r="G323" s="387">
        <v>17716077.86</v>
      </c>
    </row>
    <row r="324" spans="1:7" ht="12.75">
      <c r="A324" s="389" t="s">
        <v>878</v>
      </c>
      <c r="B324" s="390" t="s">
        <v>558</v>
      </c>
      <c r="C324" s="391">
        <v>225544748</v>
      </c>
      <c r="D324" s="391">
        <v>167987122</v>
      </c>
      <c r="E324" s="391">
        <v>162771523.12</v>
      </c>
      <c r="F324" s="392">
        <v>72.168172641</v>
      </c>
      <c r="G324" s="391">
        <v>17536619.93</v>
      </c>
    </row>
    <row r="325" spans="1:7" ht="12.75">
      <c r="A325" s="393" t="s">
        <v>908</v>
      </c>
      <c r="B325" s="390" t="s">
        <v>586</v>
      </c>
      <c r="C325" s="391">
        <v>225544748</v>
      </c>
      <c r="D325" s="391">
        <v>167987122</v>
      </c>
      <c r="E325" s="391">
        <v>162771523.12</v>
      </c>
      <c r="F325" s="392">
        <v>72.168172641</v>
      </c>
      <c r="G325" s="391">
        <v>17536619.93</v>
      </c>
    </row>
    <row r="326" spans="1:7" ht="12.75">
      <c r="A326" s="395" t="s">
        <v>1119</v>
      </c>
      <c r="B326" s="390" t="s">
        <v>1120</v>
      </c>
      <c r="C326" s="391">
        <v>225544748</v>
      </c>
      <c r="D326" s="391">
        <v>167987122</v>
      </c>
      <c r="E326" s="391">
        <v>162771523.12</v>
      </c>
      <c r="F326" s="392">
        <v>72.168172641</v>
      </c>
      <c r="G326" s="391">
        <v>17536619.93</v>
      </c>
    </row>
    <row r="327" spans="1:7" ht="25.5">
      <c r="A327" s="396" t="s">
        <v>1125</v>
      </c>
      <c r="B327" s="390" t="s">
        <v>1126</v>
      </c>
      <c r="C327" s="391">
        <v>225544748</v>
      </c>
      <c r="D327" s="391">
        <v>167987122</v>
      </c>
      <c r="E327" s="391">
        <v>162771523.12</v>
      </c>
      <c r="F327" s="392">
        <v>72.168172641</v>
      </c>
      <c r="G327" s="391">
        <v>17536619.93</v>
      </c>
    </row>
    <row r="328" spans="1:7" ht="25.5">
      <c r="A328" s="397" t="s">
        <v>1133</v>
      </c>
      <c r="B328" s="390" t="s">
        <v>1134</v>
      </c>
      <c r="C328" s="391">
        <v>225544748</v>
      </c>
      <c r="D328" s="391">
        <v>167987122</v>
      </c>
      <c r="E328" s="391">
        <v>162771523.12</v>
      </c>
      <c r="F328" s="392">
        <v>72.168172641</v>
      </c>
      <c r="G328" s="391">
        <v>17536619.93</v>
      </c>
    </row>
    <row r="329" spans="1:7" ht="12.75">
      <c r="A329" s="389" t="s">
        <v>944</v>
      </c>
      <c r="B329" s="390" t="s">
        <v>576</v>
      </c>
      <c r="C329" s="391">
        <v>9690824</v>
      </c>
      <c r="D329" s="391">
        <v>7044842</v>
      </c>
      <c r="E329" s="391">
        <v>8097474.01</v>
      </c>
      <c r="F329" s="392">
        <v>83.5581578</v>
      </c>
      <c r="G329" s="391">
        <v>104118.64</v>
      </c>
    </row>
    <row r="330" spans="1:7" ht="25.5">
      <c r="A330" s="393" t="s">
        <v>1142</v>
      </c>
      <c r="B330" s="390" t="s">
        <v>1143</v>
      </c>
      <c r="C330" s="391">
        <v>76547</v>
      </c>
      <c r="D330" s="391">
        <v>75500</v>
      </c>
      <c r="E330" s="391">
        <v>711467.32</v>
      </c>
      <c r="F330" s="392">
        <v>929.451604896</v>
      </c>
      <c r="G330" s="391">
        <v>108959.7</v>
      </c>
    </row>
    <row r="331" spans="1:7" ht="12.75">
      <c r="A331" s="395" t="s">
        <v>1144</v>
      </c>
      <c r="B331" s="390" t="s">
        <v>1145</v>
      </c>
      <c r="C331" s="391">
        <v>74000</v>
      </c>
      <c r="D331" s="391">
        <v>74000</v>
      </c>
      <c r="E331" s="391">
        <v>703103.2</v>
      </c>
      <c r="F331" s="392">
        <v>950.139459459</v>
      </c>
      <c r="G331" s="391">
        <v>108959.7</v>
      </c>
    </row>
    <row r="332" spans="1:7" ht="12.75">
      <c r="A332" s="395" t="s">
        <v>1156</v>
      </c>
      <c r="B332" s="390" t="s">
        <v>1157</v>
      </c>
      <c r="C332" s="391">
        <v>2547</v>
      </c>
      <c r="D332" s="391">
        <v>1500</v>
      </c>
      <c r="E332" s="391">
        <v>7084.28</v>
      </c>
      <c r="F332" s="392">
        <v>278.142127994</v>
      </c>
      <c r="G332" s="391">
        <v>0</v>
      </c>
    </row>
    <row r="333" spans="1:7" ht="12.75">
      <c r="A333" s="395" t="s">
        <v>1160</v>
      </c>
      <c r="B333" s="390" t="s">
        <v>1161</v>
      </c>
      <c r="C333" s="391">
        <v>0</v>
      </c>
      <c r="D333" s="391">
        <v>0</v>
      </c>
      <c r="E333" s="391">
        <v>1279.84</v>
      </c>
      <c r="F333" s="392">
        <v>0</v>
      </c>
      <c r="G333" s="391">
        <v>0</v>
      </c>
    </row>
    <row r="334" spans="1:7" ht="25.5">
      <c r="A334" s="393" t="s">
        <v>1162</v>
      </c>
      <c r="B334" s="390" t="s">
        <v>1163</v>
      </c>
      <c r="C334" s="391">
        <v>9614277</v>
      </c>
      <c r="D334" s="391">
        <v>6969342</v>
      </c>
      <c r="E334" s="391">
        <v>7386006.69</v>
      </c>
      <c r="F334" s="392">
        <v>76.823319008</v>
      </c>
      <c r="G334" s="391">
        <v>-4841.06</v>
      </c>
    </row>
    <row r="335" spans="1:7" ht="25.5">
      <c r="A335" s="395" t="s">
        <v>1164</v>
      </c>
      <c r="B335" s="390" t="s">
        <v>1165</v>
      </c>
      <c r="C335" s="391">
        <v>700000</v>
      </c>
      <c r="D335" s="391">
        <v>525000</v>
      </c>
      <c r="E335" s="391">
        <v>941427.32</v>
      </c>
      <c r="F335" s="392">
        <v>134.489617143</v>
      </c>
      <c r="G335" s="391">
        <v>0</v>
      </c>
    </row>
    <row r="336" spans="1:7" ht="25.5">
      <c r="A336" s="395" t="s">
        <v>1166</v>
      </c>
      <c r="B336" s="390" t="s">
        <v>1167</v>
      </c>
      <c r="C336" s="391">
        <v>8914277</v>
      </c>
      <c r="D336" s="391">
        <v>6444342</v>
      </c>
      <c r="E336" s="391">
        <v>6444342.5</v>
      </c>
      <c r="F336" s="392">
        <v>72.292374356</v>
      </c>
      <c r="G336" s="391">
        <v>0</v>
      </c>
    </row>
    <row r="337" spans="1:7" ht="12.75">
      <c r="A337" s="395" t="s">
        <v>1168</v>
      </c>
      <c r="B337" s="390" t="s">
        <v>1161</v>
      </c>
      <c r="C337" s="391">
        <v>0</v>
      </c>
      <c r="D337" s="391">
        <v>0</v>
      </c>
      <c r="E337" s="391">
        <v>236.87</v>
      </c>
      <c r="F337" s="392">
        <v>0</v>
      </c>
      <c r="G337" s="391">
        <v>-4841.06</v>
      </c>
    </row>
    <row r="338" spans="1:7" ht="12.75">
      <c r="A338" s="389" t="s">
        <v>864</v>
      </c>
      <c r="B338" s="390" t="s">
        <v>579</v>
      </c>
      <c r="C338" s="391">
        <v>1158451</v>
      </c>
      <c r="D338" s="391">
        <v>726354</v>
      </c>
      <c r="E338" s="391">
        <v>689416.75</v>
      </c>
      <c r="F338" s="392">
        <v>59.511947419</v>
      </c>
      <c r="G338" s="391">
        <v>75339.29</v>
      </c>
    </row>
    <row r="339" spans="1:7" ht="12.75">
      <c r="A339" s="393" t="s">
        <v>719</v>
      </c>
      <c r="B339" s="390" t="s">
        <v>865</v>
      </c>
      <c r="C339" s="391">
        <v>1158451</v>
      </c>
      <c r="D339" s="391">
        <v>726354</v>
      </c>
      <c r="E339" s="391">
        <v>689416.75</v>
      </c>
      <c r="F339" s="392">
        <v>59.511947419</v>
      </c>
      <c r="G339" s="391">
        <v>75339.29</v>
      </c>
    </row>
    <row r="340" spans="1:7" ht="25.5">
      <c r="A340" s="395" t="s">
        <v>1169</v>
      </c>
      <c r="B340" s="390" t="s">
        <v>1170</v>
      </c>
      <c r="C340" s="391">
        <v>184867</v>
      </c>
      <c r="D340" s="391">
        <v>92430</v>
      </c>
      <c r="E340" s="391">
        <v>92430</v>
      </c>
      <c r="F340" s="392">
        <v>49.998106747</v>
      </c>
      <c r="G340" s="391">
        <v>0</v>
      </c>
    </row>
    <row r="341" spans="1:7" ht="25.5">
      <c r="A341" s="396" t="s">
        <v>1171</v>
      </c>
      <c r="B341" s="390" t="s">
        <v>1172</v>
      </c>
      <c r="C341" s="391">
        <v>184867</v>
      </c>
      <c r="D341" s="391">
        <v>92430</v>
      </c>
      <c r="E341" s="391">
        <v>92430</v>
      </c>
      <c r="F341" s="392">
        <v>49.998106747</v>
      </c>
      <c r="G341" s="391">
        <v>0</v>
      </c>
    </row>
    <row r="342" spans="1:7" ht="12.75">
      <c r="A342" s="397" t="s">
        <v>1185</v>
      </c>
      <c r="B342" s="390" t="s">
        <v>1186</v>
      </c>
      <c r="C342" s="391">
        <v>184867</v>
      </c>
      <c r="D342" s="391">
        <v>92430</v>
      </c>
      <c r="E342" s="391">
        <v>92430</v>
      </c>
      <c r="F342" s="392">
        <v>49.998106747</v>
      </c>
      <c r="G342" s="391">
        <v>0</v>
      </c>
    </row>
    <row r="343" spans="1:7" ht="12.75">
      <c r="A343" s="395" t="s">
        <v>1190</v>
      </c>
      <c r="B343" s="390" t="s">
        <v>1191</v>
      </c>
      <c r="C343" s="391">
        <v>973584</v>
      </c>
      <c r="D343" s="391">
        <v>633924</v>
      </c>
      <c r="E343" s="391">
        <v>596987</v>
      </c>
      <c r="F343" s="392">
        <v>61.318463533</v>
      </c>
      <c r="G343" s="391">
        <v>75339</v>
      </c>
    </row>
    <row r="344" spans="1:7" ht="25.5">
      <c r="A344" s="396" t="s">
        <v>1213</v>
      </c>
      <c r="B344" s="390" t="s">
        <v>1214</v>
      </c>
      <c r="C344" s="391">
        <v>973584</v>
      </c>
      <c r="D344" s="391">
        <v>633924</v>
      </c>
      <c r="E344" s="391">
        <v>596986.75</v>
      </c>
      <c r="F344" s="392">
        <v>61.318463533</v>
      </c>
      <c r="G344" s="391">
        <v>75339.29</v>
      </c>
    </row>
    <row r="345" spans="1:7" ht="12.75">
      <c r="A345" s="386"/>
      <c r="B345" s="386" t="s">
        <v>1200</v>
      </c>
      <c r="C345" s="387">
        <v>315001028</v>
      </c>
      <c r="D345" s="387">
        <v>228185682</v>
      </c>
      <c r="E345" s="387">
        <v>226632828.98</v>
      </c>
      <c r="F345" s="388">
        <v>71.946695037</v>
      </c>
      <c r="G345" s="387">
        <v>23060930.08</v>
      </c>
    </row>
    <row r="346" spans="1:7" ht="12.75">
      <c r="A346" s="389" t="s">
        <v>878</v>
      </c>
      <c r="B346" s="390" t="s">
        <v>879</v>
      </c>
      <c r="C346" s="391">
        <v>315001028</v>
      </c>
      <c r="D346" s="391">
        <v>228185682</v>
      </c>
      <c r="E346" s="391">
        <v>226632828.98</v>
      </c>
      <c r="F346" s="392">
        <v>71.946695037</v>
      </c>
      <c r="G346" s="391">
        <v>23060930.08</v>
      </c>
    </row>
    <row r="347" spans="1:7" ht="12.75">
      <c r="A347" s="393" t="s">
        <v>908</v>
      </c>
      <c r="B347" s="390" t="s">
        <v>909</v>
      </c>
      <c r="C347" s="391">
        <v>260581853</v>
      </c>
      <c r="D347" s="391">
        <v>198213626</v>
      </c>
      <c r="E347" s="391">
        <v>196850079</v>
      </c>
      <c r="F347" s="392">
        <v>75.542512348</v>
      </c>
      <c r="G347" s="391">
        <v>19396972.72</v>
      </c>
    </row>
    <row r="348" spans="1:7" ht="12.75">
      <c r="A348" s="395" t="s">
        <v>922</v>
      </c>
      <c r="B348" s="390" t="s">
        <v>923</v>
      </c>
      <c r="C348" s="391">
        <v>260581853</v>
      </c>
      <c r="D348" s="391">
        <v>198213626</v>
      </c>
      <c r="E348" s="391">
        <v>196850079</v>
      </c>
      <c r="F348" s="392">
        <v>75.542512348</v>
      </c>
      <c r="G348" s="391">
        <v>19396972.72</v>
      </c>
    </row>
    <row r="349" spans="1:7" ht="12.75">
      <c r="A349" s="396" t="s">
        <v>924</v>
      </c>
      <c r="B349" s="390" t="s">
        <v>925</v>
      </c>
      <c r="C349" s="391">
        <v>260712133</v>
      </c>
      <c r="D349" s="391">
        <v>0</v>
      </c>
      <c r="E349" s="391">
        <v>196850079</v>
      </c>
      <c r="F349" s="392">
        <v>75.504763133</v>
      </c>
      <c r="G349" s="391">
        <v>19396972.72</v>
      </c>
    </row>
    <row r="350" spans="1:7" ht="12.75">
      <c r="A350" s="397" t="s">
        <v>1104</v>
      </c>
      <c r="B350" s="390" t="s">
        <v>1105</v>
      </c>
      <c r="C350" s="391">
        <v>105335007</v>
      </c>
      <c r="D350" s="391">
        <v>0</v>
      </c>
      <c r="E350" s="391">
        <v>75276476</v>
      </c>
      <c r="F350" s="392">
        <v>71.463873088</v>
      </c>
      <c r="G350" s="391">
        <v>8580862.03</v>
      </c>
    </row>
    <row r="351" spans="1:7" ht="12.75">
      <c r="A351" s="397" t="s">
        <v>1106</v>
      </c>
      <c r="B351" s="390" t="s">
        <v>1107</v>
      </c>
      <c r="C351" s="391">
        <v>154941726</v>
      </c>
      <c r="D351" s="391">
        <v>0</v>
      </c>
      <c r="E351" s="391">
        <v>121536536.02</v>
      </c>
      <c r="F351" s="392">
        <v>78.440158863</v>
      </c>
      <c r="G351" s="391">
        <v>10808663.28</v>
      </c>
    </row>
    <row r="352" spans="1:7" ht="12.75">
      <c r="A352" s="397" t="s">
        <v>1110</v>
      </c>
      <c r="B352" s="390" t="s">
        <v>1111</v>
      </c>
      <c r="C352" s="391">
        <v>435400</v>
      </c>
      <c r="D352" s="391">
        <v>0</v>
      </c>
      <c r="E352" s="391">
        <v>37066.74</v>
      </c>
      <c r="F352" s="392">
        <v>8.513261369</v>
      </c>
      <c r="G352" s="391">
        <v>7447.41</v>
      </c>
    </row>
    <row r="353" spans="1:7" ht="12.75">
      <c r="A353" s="393" t="s">
        <v>934</v>
      </c>
      <c r="B353" s="390" t="s">
        <v>935</v>
      </c>
      <c r="C353" s="391">
        <v>54419175</v>
      </c>
      <c r="D353" s="391">
        <v>29972056</v>
      </c>
      <c r="E353" s="391">
        <v>29782750</v>
      </c>
      <c r="F353" s="392">
        <v>54.728412366</v>
      </c>
      <c r="G353" s="391">
        <v>3663957.36</v>
      </c>
    </row>
    <row r="354" spans="1:7" ht="12.75">
      <c r="A354" s="395" t="s">
        <v>936</v>
      </c>
      <c r="B354" s="390" t="s">
        <v>937</v>
      </c>
      <c r="C354" s="391">
        <v>54419175</v>
      </c>
      <c r="D354" s="391">
        <v>29972056</v>
      </c>
      <c r="E354" s="391">
        <v>29782750</v>
      </c>
      <c r="F354" s="392">
        <v>54.728412366</v>
      </c>
      <c r="G354" s="391">
        <v>3663957.36</v>
      </c>
    </row>
    <row r="355" spans="1:7" ht="25.5">
      <c r="A355" s="396" t="s">
        <v>1112</v>
      </c>
      <c r="B355" s="390" t="s">
        <v>1113</v>
      </c>
      <c r="C355" s="391">
        <v>79680</v>
      </c>
      <c r="D355" s="391">
        <v>59759</v>
      </c>
      <c r="E355" s="391">
        <v>57053</v>
      </c>
      <c r="F355" s="392">
        <v>71.602660643</v>
      </c>
      <c r="G355" s="391">
        <v>6265</v>
      </c>
    </row>
    <row r="356" spans="1:7" ht="25.5">
      <c r="A356" s="396" t="s">
        <v>1201</v>
      </c>
      <c r="B356" s="390" t="s">
        <v>1202</v>
      </c>
      <c r="C356" s="391">
        <v>54339495</v>
      </c>
      <c r="D356" s="391">
        <v>29912297</v>
      </c>
      <c r="E356" s="391">
        <v>29725697</v>
      </c>
      <c r="F356" s="392">
        <v>54.703669035</v>
      </c>
      <c r="G356" s="391">
        <v>3657692</v>
      </c>
    </row>
    <row r="357" spans="1:7" ht="12.75">
      <c r="A357" s="386"/>
      <c r="B357" s="386" t="s">
        <v>533</v>
      </c>
      <c r="C357" s="387">
        <v>-78607005</v>
      </c>
      <c r="D357" s="387">
        <v>-52427364</v>
      </c>
      <c r="E357" s="387">
        <v>-55074415.1</v>
      </c>
      <c r="F357" s="388">
        <v>70.062986244</v>
      </c>
      <c r="G357" s="387">
        <v>-5344852.22</v>
      </c>
    </row>
    <row r="358" spans="1:7" ht="12.75">
      <c r="A358" s="386"/>
      <c r="B358" s="386" t="s">
        <v>534</v>
      </c>
      <c r="C358" s="387">
        <v>78607005</v>
      </c>
      <c r="D358" s="387">
        <v>52427364</v>
      </c>
      <c r="E358" s="387">
        <v>55074415.1</v>
      </c>
      <c r="F358" s="388">
        <v>70.062986244</v>
      </c>
      <c r="G358" s="387">
        <v>5344852.22</v>
      </c>
    </row>
    <row r="359" spans="1:7" ht="12.75">
      <c r="A359" s="389" t="s">
        <v>960</v>
      </c>
      <c r="B359" s="390" t="s">
        <v>597</v>
      </c>
      <c r="C359" s="391">
        <v>78607005</v>
      </c>
      <c r="D359" s="391">
        <v>52427364</v>
      </c>
      <c r="E359" s="391">
        <v>55074415.1</v>
      </c>
      <c r="F359" s="392">
        <v>70.062986244</v>
      </c>
      <c r="G359" s="391">
        <v>5344852.22</v>
      </c>
    </row>
    <row r="360" spans="1:7" ht="25.5">
      <c r="A360" s="393" t="s">
        <v>1115</v>
      </c>
      <c r="B360" s="390" t="s">
        <v>600</v>
      </c>
      <c r="C360" s="391">
        <v>78607005</v>
      </c>
      <c r="D360" s="391">
        <v>52427364</v>
      </c>
      <c r="E360" s="391">
        <v>55074415.1</v>
      </c>
      <c r="F360" s="392">
        <v>70.062986244</v>
      </c>
      <c r="G360" s="391">
        <v>5344852.22</v>
      </c>
    </row>
    <row r="361" spans="1:7" ht="25.5">
      <c r="A361" s="386" t="s">
        <v>1215</v>
      </c>
      <c r="B361" s="386" t="s">
        <v>1216</v>
      </c>
      <c r="C361" s="387"/>
      <c r="D361" s="387"/>
      <c r="E361" s="387"/>
      <c r="F361" s="388"/>
      <c r="G361" s="387"/>
    </row>
    <row r="362" spans="1:7" ht="12.75">
      <c r="A362" s="386"/>
      <c r="B362" s="386" t="s">
        <v>1189</v>
      </c>
      <c r="C362" s="387">
        <v>8796219</v>
      </c>
      <c r="D362" s="387">
        <v>6235583</v>
      </c>
      <c r="E362" s="387">
        <v>6233588.81</v>
      </c>
      <c r="F362" s="388">
        <v>70.866684993</v>
      </c>
      <c r="G362" s="387">
        <v>542602.61</v>
      </c>
    </row>
    <row r="363" spans="1:7" ht="12.75">
      <c r="A363" s="389" t="s">
        <v>944</v>
      </c>
      <c r="B363" s="390" t="s">
        <v>576</v>
      </c>
      <c r="C363" s="391">
        <v>425000</v>
      </c>
      <c r="D363" s="391">
        <v>300500</v>
      </c>
      <c r="E363" s="391">
        <v>314287.66</v>
      </c>
      <c r="F363" s="392">
        <v>73.950037647</v>
      </c>
      <c r="G363" s="391">
        <v>38091.7</v>
      </c>
    </row>
    <row r="364" spans="1:7" ht="25.5">
      <c r="A364" s="393" t="s">
        <v>1142</v>
      </c>
      <c r="B364" s="390" t="s">
        <v>1143</v>
      </c>
      <c r="C364" s="391">
        <v>425000</v>
      </c>
      <c r="D364" s="391">
        <v>300500</v>
      </c>
      <c r="E364" s="391">
        <v>314287.66</v>
      </c>
      <c r="F364" s="392">
        <v>73.950037647</v>
      </c>
      <c r="G364" s="391">
        <v>38091.7</v>
      </c>
    </row>
    <row r="365" spans="1:7" ht="25.5">
      <c r="A365" s="395" t="s">
        <v>1146</v>
      </c>
      <c r="B365" s="390" t="s">
        <v>1147</v>
      </c>
      <c r="C365" s="391">
        <v>0</v>
      </c>
      <c r="D365" s="391">
        <v>0</v>
      </c>
      <c r="E365" s="391">
        <v>4073.24</v>
      </c>
      <c r="F365" s="392">
        <v>0</v>
      </c>
      <c r="G365" s="391">
        <v>0</v>
      </c>
    </row>
    <row r="366" spans="1:7" ht="12.75">
      <c r="A366" s="396" t="s">
        <v>1148</v>
      </c>
      <c r="B366" s="390" t="s">
        <v>1149</v>
      </c>
      <c r="C366" s="391">
        <v>0</v>
      </c>
      <c r="D366" s="391">
        <v>0</v>
      </c>
      <c r="E366" s="391">
        <v>4073.24</v>
      </c>
      <c r="F366" s="392">
        <v>0</v>
      </c>
      <c r="G366" s="391">
        <v>0</v>
      </c>
    </row>
    <row r="367" spans="1:7" ht="25.5">
      <c r="A367" s="395" t="s">
        <v>1152</v>
      </c>
      <c r="B367" s="390" t="s">
        <v>1153</v>
      </c>
      <c r="C367" s="391">
        <v>425000</v>
      </c>
      <c r="D367" s="391">
        <v>300500</v>
      </c>
      <c r="E367" s="391">
        <v>310213.59</v>
      </c>
      <c r="F367" s="392">
        <v>72.991432941</v>
      </c>
      <c r="G367" s="391">
        <v>38091.7</v>
      </c>
    </row>
    <row r="368" spans="1:7" ht="51">
      <c r="A368" s="395" t="s">
        <v>1158</v>
      </c>
      <c r="B368" s="390" t="s">
        <v>1159</v>
      </c>
      <c r="C368" s="391">
        <v>0</v>
      </c>
      <c r="D368" s="391">
        <v>0</v>
      </c>
      <c r="E368" s="391">
        <v>0.83</v>
      </c>
      <c r="F368" s="392">
        <v>0</v>
      </c>
      <c r="G368" s="391">
        <v>0</v>
      </c>
    </row>
    <row r="369" spans="1:7" ht="25.5">
      <c r="A369" s="389" t="s">
        <v>861</v>
      </c>
      <c r="B369" s="390" t="s">
        <v>577</v>
      </c>
      <c r="C369" s="391">
        <v>129110</v>
      </c>
      <c r="D369" s="391">
        <v>63000</v>
      </c>
      <c r="E369" s="391">
        <v>47218.15</v>
      </c>
      <c r="F369" s="392">
        <v>36.572031601</v>
      </c>
      <c r="G369" s="391">
        <v>5063.91</v>
      </c>
    </row>
    <row r="370" spans="1:7" ht="12.75">
      <c r="A370" s="389" t="s">
        <v>864</v>
      </c>
      <c r="B370" s="390" t="s">
        <v>579</v>
      </c>
      <c r="C370" s="391">
        <v>8242109</v>
      </c>
      <c r="D370" s="391">
        <v>5872083</v>
      </c>
      <c r="E370" s="391">
        <v>5872083</v>
      </c>
      <c r="F370" s="392">
        <v>71.244908312</v>
      </c>
      <c r="G370" s="391">
        <v>499447</v>
      </c>
    </row>
    <row r="371" spans="1:7" ht="12.75">
      <c r="A371" s="393" t="s">
        <v>719</v>
      </c>
      <c r="B371" s="390" t="s">
        <v>865</v>
      </c>
      <c r="C371" s="391">
        <v>8242109</v>
      </c>
      <c r="D371" s="391">
        <v>5872083</v>
      </c>
      <c r="E371" s="391">
        <v>5872083</v>
      </c>
      <c r="F371" s="392">
        <v>71.244908312</v>
      </c>
      <c r="G371" s="391">
        <v>499447</v>
      </c>
    </row>
    <row r="372" spans="1:7" ht="25.5">
      <c r="A372" s="395" t="s">
        <v>1169</v>
      </c>
      <c r="B372" s="390" t="s">
        <v>1170</v>
      </c>
      <c r="C372" s="391">
        <v>1026209</v>
      </c>
      <c r="D372" s="391">
        <v>769653</v>
      </c>
      <c r="E372" s="391">
        <v>769653</v>
      </c>
      <c r="F372" s="392">
        <v>74.999634577</v>
      </c>
      <c r="G372" s="391">
        <v>85517</v>
      </c>
    </row>
    <row r="373" spans="1:7" ht="25.5">
      <c r="A373" s="396" t="s">
        <v>1171</v>
      </c>
      <c r="B373" s="390" t="s">
        <v>1172</v>
      </c>
      <c r="C373" s="391">
        <v>1026209</v>
      </c>
      <c r="D373" s="391">
        <v>769653</v>
      </c>
      <c r="E373" s="391">
        <v>769653</v>
      </c>
      <c r="F373" s="392">
        <v>74.999634577</v>
      </c>
      <c r="G373" s="391">
        <v>85517</v>
      </c>
    </row>
    <row r="374" spans="1:7" ht="51">
      <c r="A374" s="397" t="s">
        <v>1173</v>
      </c>
      <c r="B374" s="390" t="s">
        <v>1174</v>
      </c>
      <c r="C374" s="391">
        <v>1026209</v>
      </c>
      <c r="D374" s="391">
        <v>769653</v>
      </c>
      <c r="E374" s="391">
        <v>769653</v>
      </c>
      <c r="F374" s="392">
        <v>74.999634577</v>
      </c>
      <c r="G374" s="391">
        <v>85517</v>
      </c>
    </row>
    <row r="375" spans="1:7" ht="12.75">
      <c r="A375" s="395" t="s">
        <v>1190</v>
      </c>
      <c r="B375" s="390" t="s">
        <v>1191</v>
      </c>
      <c r="C375" s="391">
        <v>7215900</v>
      </c>
      <c r="D375" s="391">
        <v>5102430</v>
      </c>
      <c r="E375" s="391">
        <v>5102430</v>
      </c>
      <c r="F375" s="392">
        <v>70.71093003</v>
      </c>
      <c r="G375" s="391">
        <v>413930</v>
      </c>
    </row>
    <row r="376" spans="1:7" ht="25.5">
      <c r="A376" s="396" t="s">
        <v>1192</v>
      </c>
      <c r="B376" s="390" t="s">
        <v>1193</v>
      </c>
      <c r="C376" s="391">
        <v>7215900</v>
      </c>
      <c r="D376" s="391">
        <v>5102430</v>
      </c>
      <c r="E376" s="391">
        <v>5102430</v>
      </c>
      <c r="F376" s="392">
        <v>70.71093003</v>
      </c>
      <c r="G376" s="391">
        <v>413930</v>
      </c>
    </row>
    <row r="377" spans="1:7" ht="25.5">
      <c r="A377" s="397" t="s">
        <v>1217</v>
      </c>
      <c r="B377" s="390" t="s">
        <v>1218</v>
      </c>
      <c r="C377" s="391">
        <v>5079272</v>
      </c>
      <c r="D377" s="391">
        <v>3439524</v>
      </c>
      <c r="E377" s="391">
        <v>3439524</v>
      </c>
      <c r="F377" s="392">
        <v>67.716869662</v>
      </c>
      <c r="G377" s="391">
        <v>414023</v>
      </c>
    </row>
    <row r="378" spans="1:7" ht="25.5">
      <c r="A378" s="397" t="s">
        <v>1219</v>
      </c>
      <c r="B378" s="390" t="s">
        <v>1220</v>
      </c>
      <c r="C378" s="391">
        <v>691283</v>
      </c>
      <c r="D378" s="391">
        <v>593626</v>
      </c>
      <c r="E378" s="391">
        <v>593626</v>
      </c>
      <c r="F378" s="392">
        <v>85.873079477</v>
      </c>
      <c r="G378" s="391">
        <v>-171</v>
      </c>
    </row>
    <row r="379" spans="1:7" ht="25.5">
      <c r="A379" s="397" t="s">
        <v>1221</v>
      </c>
      <c r="B379" s="390" t="s">
        <v>1222</v>
      </c>
      <c r="C379" s="391">
        <v>57006</v>
      </c>
      <c r="D379" s="391">
        <v>41018</v>
      </c>
      <c r="E379" s="391">
        <v>41018</v>
      </c>
      <c r="F379" s="392">
        <v>71.953829421</v>
      </c>
      <c r="G379" s="391">
        <v>361</v>
      </c>
    </row>
    <row r="380" spans="1:7" ht="38.25">
      <c r="A380" s="397" t="s">
        <v>1223</v>
      </c>
      <c r="B380" s="390" t="s">
        <v>0</v>
      </c>
      <c r="C380" s="391">
        <v>1388339</v>
      </c>
      <c r="D380" s="391">
        <v>1028262</v>
      </c>
      <c r="E380" s="391">
        <v>1028262</v>
      </c>
      <c r="F380" s="392">
        <v>74.064187493</v>
      </c>
      <c r="G380" s="391">
        <v>-283</v>
      </c>
    </row>
    <row r="381" spans="1:7" ht="12.75">
      <c r="A381" s="386"/>
      <c r="B381" s="386" t="s">
        <v>1200</v>
      </c>
      <c r="C381" s="387">
        <v>8589929</v>
      </c>
      <c r="D381" s="387">
        <v>6118962</v>
      </c>
      <c r="E381" s="387">
        <v>6116954.81</v>
      </c>
      <c r="F381" s="388">
        <v>71.210772639</v>
      </c>
      <c r="G381" s="387">
        <v>549676.61</v>
      </c>
    </row>
    <row r="382" spans="1:7" ht="12.75">
      <c r="A382" s="389" t="s">
        <v>878</v>
      </c>
      <c r="B382" s="390" t="s">
        <v>879</v>
      </c>
      <c r="C382" s="391">
        <v>8578416</v>
      </c>
      <c r="D382" s="391">
        <v>6115347</v>
      </c>
      <c r="E382" s="391">
        <v>6113368.37</v>
      </c>
      <c r="F382" s="392">
        <v>71.264536133</v>
      </c>
      <c r="G382" s="391">
        <v>549676.61</v>
      </c>
    </row>
    <row r="383" spans="1:7" ht="12.75">
      <c r="A383" s="393" t="s">
        <v>880</v>
      </c>
      <c r="B383" s="390" t="s">
        <v>881</v>
      </c>
      <c r="C383" s="391">
        <v>8560120</v>
      </c>
      <c r="D383" s="391">
        <v>6099169</v>
      </c>
      <c r="E383" s="391">
        <v>6097190.75</v>
      </c>
      <c r="F383" s="392">
        <v>71.22786538</v>
      </c>
      <c r="G383" s="391">
        <v>549676.61</v>
      </c>
    </row>
    <row r="384" spans="1:7" ht="12.75">
      <c r="A384" s="395" t="s">
        <v>882</v>
      </c>
      <c r="B384" s="390" t="s">
        <v>883</v>
      </c>
      <c r="C384" s="391">
        <v>6178564</v>
      </c>
      <c r="D384" s="391">
        <v>4415717</v>
      </c>
      <c r="E384" s="391">
        <v>4415717</v>
      </c>
      <c r="F384" s="392">
        <v>71.46833795</v>
      </c>
      <c r="G384" s="391">
        <v>403109</v>
      </c>
    </row>
    <row r="385" spans="1:7" ht="12.75">
      <c r="A385" s="396" t="s">
        <v>884</v>
      </c>
      <c r="B385" s="390" t="s">
        <v>885</v>
      </c>
      <c r="C385" s="391">
        <v>4919099</v>
      </c>
      <c r="D385" s="391">
        <v>3417782</v>
      </c>
      <c r="E385" s="391">
        <v>3417782</v>
      </c>
      <c r="F385" s="392">
        <v>69.479837669</v>
      </c>
      <c r="G385" s="391">
        <v>308609</v>
      </c>
    </row>
    <row r="386" spans="1:7" ht="25.5">
      <c r="A386" s="396" t="s">
        <v>886</v>
      </c>
      <c r="B386" s="390" t="s">
        <v>887</v>
      </c>
      <c r="C386" s="391">
        <v>1199465</v>
      </c>
      <c r="D386" s="391">
        <v>0</v>
      </c>
      <c r="E386" s="391">
        <v>997935</v>
      </c>
      <c r="F386" s="392">
        <v>83.198342594</v>
      </c>
      <c r="G386" s="391">
        <v>94500</v>
      </c>
    </row>
    <row r="387" spans="1:7" ht="12.75">
      <c r="A387" s="395" t="s">
        <v>888</v>
      </c>
      <c r="B387" s="390" t="s">
        <v>889</v>
      </c>
      <c r="C387" s="391">
        <v>2381556</v>
      </c>
      <c r="D387" s="391">
        <v>1683452</v>
      </c>
      <c r="E387" s="391">
        <v>1681473.75</v>
      </c>
      <c r="F387" s="392">
        <v>70.603997974</v>
      </c>
      <c r="G387" s="391">
        <v>146567.61</v>
      </c>
    </row>
    <row r="388" spans="1:7" ht="12.75">
      <c r="A388" s="396" t="s">
        <v>890</v>
      </c>
      <c r="B388" s="390" t="s">
        <v>891</v>
      </c>
      <c r="C388" s="391">
        <v>3000</v>
      </c>
      <c r="D388" s="391">
        <v>0</v>
      </c>
      <c r="E388" s="391">
        <v>3854.15</v>
      </c>
      <c r="F388" s="392">
        <v>128.471666667</v>
      </c>
      <c r="G388" s="391">
        <v>253.63</v>
      </c>
    </row>
    <row r="389" spans="1:7" ht="12.75">
      <c r="A389" s="396" t="s">
        <v>892</v>
      </c>
      <c r="B389" s="390" t="s">
        <v>893</v>
      </c>
      <c r="C389" s="391">
        <v>2219130</v>
      </c>
      <c r="D389" s="391">
        <v>0</v>
      </c>
      <c r="E389" s="391">
        <v>1613487.21</v>
      </c>
      <c r="F389" s="392">
        <v>72.708097768</v>
      </c>
      <c r="G389" s="391">
        <v>144867.56</v>
      </c>
    </row>
    <row r="390" spans="1:7" ht="25.5">
      <c r="A390" s="396" t="s">
        <v>894</v>
      </c>
      <c r="B390" s="390" t="s">
        <v>895</v>
      </c>
      <c r="C390" s="391">
        <v>154615</v>
      </c>
      <c r="D390" s="391">
        <v>0</v>
      </c>
      <c r="E390" s="391">
        <v>61392.19</v>
      </c>
      <c r="F390" s="392">
        <v>39.706490315</v>
      </c>
      <c r="G390" s="391">
        <v>1276.23</v>
      </c>
    </row>
    <row r="391" spans="1:7" ht="12.75">
      <c r="A391" s="396" t="s">
        <v>898</v>
      </c>
      <c r="B391" s="390" t="s">
        <v>899</v>
      </c>
      <c r="C391" s="391">
        <v>4111</v>
      </c>
      <c r="D391" s="391">
        <v>0</v>
      </c>
      <c r="E391" s="391">
        <v>2740.2</v>
      </c>
      <c r="F391" s="392">
        <v>66.655315009</v>
      </c>
      <c r="G391" s="391">
        <v>170.19</v>
      </c>
    </row>
    <row r="392" spans="1:7" ht="12.75">
      <c r="A392" s="393" t="s">
        <v>902</v>
      </c>
      <c r="B392" s="390" t="s">
        <v>1027</v>
      </c>
      <c r="C392" s="391">
        <v>7096</v>
      </c>
      <c r="D392" s="391">
        <v>4978</v>
      </c>
      <c r="E392" s="391">
        <v>4977.62</v>
      </c>
      <c r="F392" s="392">
        <v>70.146843292</v>
      </c>
      <c r="G392" s="391">
        <v>0</v>
      </c>
    </row>
    <row r="393" spans="1:7" ht="25.5">
      <c r="A393" s="393" t="s">
        <v>928</v>
      </c>
      <c r="B393" s="390" t="s">
        <v>929</v>
      </c>
      <c r="C393" s="391">
        <v>11200</v>
      </c>
      <c r="D393" s="391">
        <v>11200</v>
      </c>
      <c r="E393" s="391">
        <v>11200</v>
      </c>
      <c r="F393" s="392">
        <v>100</v>
      </c>
      <c r="G393" s="391">
        <v>0</v>
      </c>
    </row>
    <row r="394" spans="1:7" ht="12.75">
      <c r="A394" s="395" t="s">
        <v>932</v>
      </c>
      <c r="B394" s="390" t="s">
        <v>933</v>
      </c>
      <c r="C394" s="391">
        <v>11200</v>
      </c>
      <c r="D394" s="391">
        <v>11200</v>
      </c>
      <c r="E394" s="391">
        <v>11200</v>
      </c>
      <c r="F394" s="392">
        <v>100</v>
      </c>
      <c r="G394" s="391">
        <v>0</v>
      </c>
    </row>
    <row r="395" spans="1:7" ht="12.75">
      <c r="A395" s="389" t="s">
        <v>944</v>
      </c>
      <c r="B395" s="390" t="s">
        <v>945</v>
      </c>
      <c r="C395" s="391">
        <v>11513</v>
      </c>
      <c r="D395" s="391">
        <v>3615</v>
      </c>
      <c r="E395" s="391">
        <v>3586</v>
      </c>
      <c r="F395" s="392">
        <v>31.15122036</v>
      </c>
      <c r="G395" s="391">
        <v>0</v>
      </c>
    </row>
    <row r="396" spans="1:7" ht="12.75">
      <c r="A396" s="393" t="s">
        <v>946</v>
      </c>
      <c r="B396" s="390" t="s">
        <v>947</v>
      </c>
      <c r="C396" s="391">
        <v>11513</v>
      </c>
      <c r="D396" s="391">
        <v>3615</v>
      </c>
      <c r="E396" s="391">
        <v>3586</v>
      </c>
      <c r="F396" s="392">
        <v>31.15122036</v>
      </c>
      <c r="G396" s="391">
        <v>0</v>
      </c>
    </row>
    <row r="397" spans="1:7" ht="12.75">
      <c r="A397" s="386"/>
      <c r="B397" s="386" t="s">
        <v>533</v>
      </c>
      <c r="C397" s="387">
        <v>206290</v>
      </c>
      <c r="D397" s="387">
        <v>116621</v>
      </c>
      <c r="E397" s="387">
        <v>116634.000000003</v>
      </c>
      <c r="F397" s="388">
        <v>56.538853071</v>
      </c>
      <c r="G397" s="387">
        <v>-7074</v>
      </c>
    </row>
    <row r="398" spans="1:7" ht="12.75">
      <c r="A398" s="386"/>
      <c r="B398" s="386" t="s">
        <v>534</v>
      </c>
      <c r="C398" s="387">
        <v>-206290</v>
      </c>
      <c r="D398" s="387">
        <v>-116621</v>
      </c>
      <c r="E398" s="387">
        <v>-116634.000000003</v>
      </c>
      <c r="F398" s="388">
        <v>56.538853071</v>
      </c>
      <c r="G398" s="387">
        <v>7074</v>
      </c>
    </row>
    <row r="399" spans="1:7" ht="12.75">
      <c r="A399" s="389" t="s">
        <v>965</v>
      </c>
      <c r="B399" s="390" t="s">
        <v>538</v>
      </c>
      <c r="C399" s="391">
        <v>-209996</v>
      </c>
      <c r="D399" s="391">
        <v>-120327</v>
      </c>
      <c r="E399" s="391">
        <v>-120326.24</v>
      </c>
      <c r="F399" s="392">
        <v>57.299300939</v>
      </c>
      <c r="G399" s="391">
        <v>0</v>
      </c>
    </row>
    <row r="400" spans="1:7" ht="12.75">
      <c r="A400" s="393" t="s">
        <v>1039</v>
      </c>
      <c r="B400" s="390" t="s">
        <v>1040</v>
      </c>
      <c r="C400" s="391">
        <v>-209996</v>
      </c>
      <c r="D400" s="391">
        <v>-120327</v>
      </c>
      <c r="E400" s="391">
        <v>-120326.24</v>
      </c>
      <c r="F400" s="392">
        <v>57.299300939</v>
      </c>
      <c r="G400" s="391">
        <v>0</v>
      </c>
    </row>
    <row r="401" spans="1:7" ht="12.75">
      <c r="A401" s="389" t="s">
        <v>960</v>
      </c>
      <c r="B401" s="390" t="s">
        <v>597</v>
      </c>
      <c r="C401" s="391">
        <v>3706</v>
      </c>
      <c r="D401" s="391">
        <v>3706</v>
      </c>
      <c r="E401" s="391">
        <v>3692.239999997</v>
      </c>
      <c r="F401" s="392">
        <v>99.6287102</v>
      </c>
      <c r="G401" s="391">
        <v>7074</v>
      </c>
    </row>
    <row r="402" spans="1:7" ht="25.5">
      <c r="A402" s="393" t="s">
        <v>1115</v>
      </c>
      <c r="B402" s="390" t="s">
        <v>600</v>
      </c>
      <c r="C402" s="391">
        <v>3706</v>
      </c>
      <c r="D402" s="391">
        <v>3706</v>
      </c>
      <c r="E402" s="391">
        <v>3692.239999997</v>
      </c>
      <c r="F402" s="392">
        <v>99.6287102</v>
      </c>
      <c r="G402" s="391">
        <v>7074</v>
      </c>
    </row>
    <row r="404" spans="1:7" ht="12.75">
      <c r="A404" s="950" t="s">
        <v>1</v>
      </c>
      <c r="B404" s="951"/>
      <c r="C404" s="951"/>
      <c r="D404" s="951"/>
      <c r="E404" s="951"/>
      <c r="F404" s="951"/>
      <c r="G404" s="951"/>
    </row>
    <row r="405" spans="1:7" ht="12.75">
      <c r="A405" s="402"/>
      <c r="B405" s="403"/>
      <c r="C405" s="403"/>
      <c r="D405" s="403"/>
      <c r="E405" s="403"/>
      <c r="F405" s="403"/>
      <c r="G405" s="403"/>
    </row>
    <row r="406" spans="1:7" ht="12.75">
      <c r="A406" s="402"/>
      <c r="B406" s="403"/>
      <c r="C406" s="403"/>
      <c r="D406" s="403"/>
      <c r="E406" s="403"/>
      <c r="F406" s="403"/>
      <c r="G406" s="403"/>
    </row>
    <row r="408" spans="1:7" ht="15.75">
      <c r="A408" s="404" t="s">
        <v>849</v>
      </c>
      <c r="B408" s="405"/>
      <c r="C408" s="406"/>
      <c r="D408" s="406"/>
      <c r="E408" s="407"/>
      <c r="F408" s="406"/>
      <c r="G408" s="408"/>
    </row>
    <row r="409" spans="1:7" ht="15.75">
      <c r="A409" s="404" t="s">
        <v>850</v>
      </c>
      <c r="B409" s="405"/>
      <c r="C409" s="406"/>
      <c r="D409" s="406"/>
      <c r="E409" s="407"/>
      <c r="F409" s="406"/>
      <c r="G409" s="406" t="s">
        <v>851</v>
      </c>
    </row>
    <row r="410" spans="1:7" ht="12.75">
      <c r="A410" s="402"/>
      <c r="B410" s="402"/>
      <c r="C410" s="402"/>
      <c r="D410" s="402"/>
      <c r="E410" s="402"/>
      <c r="F410" s="402"/>
      <c r="G410" s="402"/>
    </row>
    <row r="411" spans="1:7" ht="12.75">
      <c r="A411" s="402"/>
      <c r="B411" s="402"/>
      <c r="C411" s="402"/>
      <c r="D411" s="402"/>
      <c r="E411" s="402"/>
      <c r="F411" s="402"/>
      <c r="G411" s="402"/>
    </row>
    <row r="412" spans="1:7" ht="12.75">
      <c r="A412" s="409"/>
      <c r="B412" s="410"/>
      <c r="C412" s="411"/>
      <c r="D412" s="411"/>
      <c r="E412" s="411"/>
      <c r="F412" s="412"/>
      <c r="G412" s="411"/>
    </row>
    <row r="413" spans="1:7" ht="12.75">
      <c r="A413" s="950" t="s">
        <v>2</v>
      </c>
      <c r="B413" s="951"/>
      <c r="C413" s="951"/>
      <c r="D413" s="951"/>
      <c r="E413" s="951"/>
      <c r="F413" s="951"/>
      <c r="G413" s="951"/>
    </row>
    <row r="414" spans="1:7" ht="12.75">
      <c r="A414" s="950"/>
      <c r="B414" s="950"/>
      <c r="C414" s="950"/>
      <c r="D414" s="950"/>
      <c r="E414" s="950"/>
      <c r="F414" s="950"/>
      <c r="G414" s="950"/>
    </row>
    <row r="415" spans="1:6" ht="12.75">
      <c r="A415" s="410"/>
      <c r="B415" s="413"/>
      <c r="C415" s="413"/>
      <c r="D415" s="411"/>
      <c r="E415" s="411"/>
      <c r="F415" s="412"/>
    </row>
    <row r="416" spans="1:7" ht="12.75">
      <c r="A416" s="950"/>
      <c r="B416" s="950"/>
      <c r="C416" s="950"/>
      <c r="D416" s="950"/>
      <c r="E416" s="950"/>
      <c r="F416" s="950"/>
      <c r="G416" s="950"/>
    </row>
    <row r="417" spans="2:4" ht="12.75">
      <c r="B417" s="410"/>
      <c r="C417" s="411"/>
      <c r="D417" s="411"/>
    </row>
    <row r="418" spans="2:4" ht="12.75">
      <c r="B418" s="410"/>
      <c r="C418" s="411"/>
      <c r="D418" s="411"/>
    </row>
    <row r="419" spans="2:4" ht="12.75">
      <c r="B419" s="410"/>
      <c r="C419" s="411"/>
      <c r="D419" s="411"/>
    </row>
    <row r="420" spans="2:4" ht="12.75">
      <c r="B420" s="410"/>
      <c r="C420" s="411"/>
      <c r="D420" s="411"/>
    </row>
    <row r="421" spans="2:4" ht="12.75">
      <c r="B421" s="410"/>
      <c r="C421" s="411"/>
      <c r="D421" s="411"/>
    </row>
    <row r="422" spans="2:4" ht="12.75">
      <c r="B422" s="410"/>
      <c r="C422" s="411"/>
      <c r="D422" s="410"/>
    </row>
    <row r="423" spans="2:4" ht="12.75">
      <c r="B423" s="410"/>
      <c r="C423" s="411"/>
      <c r="D423" s="411"/>
    </row>
    <row r="426" ht="12.75">
      <c r="B426" s="410"/>
    </row>
  </sheetData>
  <mergeCells count="11">
    <mergeCell ref="A6:G6"/>
    <mergeCell ref="A7:G7"/>
    <mergeCell ref="A8:G8"/>
    <mergeCell ref="A1:G1"/>
    <mergeCell ref="A2:G2"/>
    <mergeCell ref="A3:G3"/>
    <mergeCell ref="A4:G4"/>
    <mergeCell ref="A404:G404"/>
    <mergeCell ref="A413:G413"/>
    <mergeCell ref="A414:G414"/>
    <mergeCell ref="A416:G41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P244"/>
  <sheetViews>
    <sheetView zoomScaleSheetLayoutView="100" workbookViewId="0" topLeftCell="A1">
      <selection activeCell="A7" sqref="A7:D7"/>
    </sheetView>
  </sheetViews>
  <sheetFormatPr defaultColWidth="9.140625" defaultRowHeight="12.75"/>
  <cols>
    <col min="1" max="1" width="16.140625" style="463" customWidth="1"/>
    <col min="2" max="2" width="46.00390625" style="463" customWidth="1"/>
    <col min="3" max="4" width="15.421875" style="424" customWidth="1"/>
    <col min="5" max="5" width="20.421875" style="414" hidden="1" customWidth="1"/>
    <col min="6" max="6" width="15.421875" style="414" hidden="1" customWidth="1"/>
    <col min="7" max="7" width="27.7109375" style="414" hidden="1" customWidth="1"/>
    <col min="8" max="10" width="15.421875" style="415" customWidth="1"/>
    <col min="11" max="16384" width="15.421875" style="414" customWidth="1"/>
  </cols>
  <sheetData>
    <row r="1" spans="1:4" ht="61.5" customHeight="1">
      <c r="A1" s="964"/>
      <c r="B1" s="964"/>
      <c r="C1" s="964"/>
      <c r="D1" s="965"/>
    </row>
    <row r="2" spans="1:4" ht="12.75">
      <c r="A2" s="966" t="s">
        <v>513</v>
      </c>
      <c r="B2" s="966"/>
      <c r="C2" s="966"/>
      <c r="D2" s="967"/>
    </row>
    <row r="3" spans="1:4" ht="15.75">
      <c r="A3" s="969" t="s">
        <v>514</v>
      </c>
      <c r="B3" s="969"/>
      <c r="C3" s="969"/>
      <c r="D3" s="967"/>
    </row>
    <row r="4" spans="1:4" ht="12.75">
      <c r="A4" s="970" t="s">
        <v>515</v>
      </c>
      <c r="B4" s="967"/>
      <c r="C4" s="967"/>
      <c r="D4" s="967"/>
    </row>
    <row r="5" spans="1:4" ht="12.75">
      <c r="A5" s="416" t="s">
        <v>516</v>
      </c>
      <c r="B5" s="417"/>
      <c r="C5" s="417"/>
      <c r="D5" s="418" t="s">
        <v>3</v>
      </c>
    </row>
    <row r="6" spans="1:4" ht="12.75">
      <c r="A6" s="970" t="s">
        <v>518</v>
      </c>
      <c r="B6" s="970"/>
      <c r="C6" s="970"/>
      <c r="D6" s="967"/>
    </row>
    <row r="7" spans="1:4" ht="15.75">
      <c r="A7" s="963" t="s">
        <v>4</v>
      </c>
      <c r="B7" s="963"/>
      <c r="C7" s="963"/>
      <c r="D7" s="963"/>
    </row>
    <row r="8" spans="1:4" ht="12.75">
      <c r="A8" s="968" t="s">
        <v>628</v>
      </c>
      <c r="B8" s="968"/>
      <c r="C8" s="968"/>
      <c r="D8" s="967"/>
    </row>
    <row r="9" spans="1:4" ht="12.75">
      <c r="A9" s="419"/>
      <c r="B9" s="419"/>
      <c r="C9" s="419"/>
      <c r="D9" s="419" t="s">
        <v>5</v>
      </c>
    </row>
    <row r="10" spans="1:4" ht="12.75" hidden="1">
      <c r="A10" s="420" t="s">
        <v>549</v>
      </c>
      <c r="B10" s="420" t="s">
        <v>549</v>
      </c>
      <c r="C10" s="420" t="s">
        <v>549</v>
      </c>
      <c r="D10" s="420" t="s">
        <v>549</v>
      </c>
    </row>
    <row r="11" spans="1:3" ht="12.75" hidden="1">
      <c r="A11" s="421"/>
      <c r="B11" s="422"/>
      <c r="C11" s="423"/>
    </row>
    <row r="12" spans="1:4" ht="12.75">
      <c r="A12" s="415"/>
      <c r="B12" s="425"/>
      <c r="D12" s="420" t="s">
        <v>549</v>
      </c>
    </row>
    <row r="13" spans="1:4" ht="25.5">
      <c r="A13" s="426" t="s">
        <v>630</v>
      </c>
      <c r="B13" s="426" t="s">
        <v>550</v>
      </c>
      <c r="C13" s="427" t="s">
        <v>552</v>
      </c>
      <c r="D13" s="428" t="s">
        <v>554</v>
      </c>
    </row>
    <row r="14" spans="1:4" ht="12.75">
      <c r="A14" s="429">
        <v>1</v>
      </c>
      <c r="B14" s="429">
        <v>2</v>
      </c>
      <c r="C14" s="430">
        <v>3</v>
      </c>
      <c r="D14" s="431">
        <v>4</v>
      </c>
    </row>
    <row r="15" spans="1:10" s="437" customFormat="1" ht="12.75">
      <c r="A15" s="432"/>
      <c r="B15" s="432" t="s">
        <v>6</v>
      </c>
      <c r="C15" s="433">
        <v>1935774</v>
      </c>
      <c r="D15" s="433">
        <v>125569</v>
      </c>
      <c r="E15" s="434">
        <f>C19+C18+C17</f>
        <v>1935774</v>
      </c>
      <c r="F15" s="434">
        <f>D19+D18+D17</f>
        <v>125569</v>
      </c>
      <c r="G15" s="434"/>
      <c r="H15" s="435"/>
      <c r="I15" s="433"/>
      <c r="J15" s="436"/>
    </row>
    <row r="16" spans="1:10" s="437" customFormat="1" ht="12" customHeight="1">
      <c r="A16" s="438" t="s">
        <v>7</v>
      </c>
      <c r="B16" s="439" t="s">
        <v>8</v>
      </c>
      <c r="C16" s="440">
        <v>1935774</v>
      </c>
      <c r="D16" s="440">
        <v>125569</v>
      </c>
      <c r="E16" s="434"/>
      <c r="G16" s="434"/>
      <c r="H16" s="441"/>
      <c r="I16" s="440"/>
      <c r="J16" s="436"/>
    </row>
    <row r="17" spans="1:10" s="437" customFormat="1" ht="25.5">
      <c r="A17" s="442" t="s">
        <v>9</v>
      </c>
      <c r="B17" s="439" t="s">
        <v>10</v>
      </c>
      <c r="C17" s="440">
        <v>52499</v>
      </c>
      <c r="D17" s="440">
        <v>-229</v>
      </c>
      <c r="E17" s="434"/>
      <c r="F17" s="434"/>
      <c r="G17" s="434"/>
      <c r="H17" s="441"/>
      <c r="I17" s="440"/>
      <c r="J17" s="436"/>
    </row>
    <row r="18" spans="1:10" s="437" customFormat="1" ht="12" customHeight="1">
      <c r="A18" s="442" t="s">
        <v>11</v>
      </c>
      <c r="B18" s="439" t="s">
        <v>12</v>
      </c>
      <c r="C18" s="440">
        <v>1568718</v>
      </c>
      <c r="D18" s="440">
        <v>101297</v>
      </c>
      <c r="E18" s="434"/>
      <c r="G18" s="434"/>
      <c r="H18" s="441"/>
      <c r="I18" s="440"/>
      <c r="J18" s="436"/>
    </row>
    <row r="19" spans="1:10" ht="25.5">
      <c r="A19" s="442" t="s">
        <v>13</v>
      </c>
      <c r="B19" s="439" t="s">
        <v>14</v>
      </c>
      <c r="C19" s="440">
        <v>314557</v>
      </c>
      <c r="D19" s="440">
        <v>24501</v>
      </c>
      <c r="E19" s="434"/>
      <c r="G19" s="434"/>
      <c r="H19" s="441"/>
      <c r="I19" s="440"/>
      <c r="J19" s="436"/>
    </row>
    <row r="20" spans="1:10" ht="12.75">
      <c r="A20" s="432"/>
      <c r="B20" s="432" t="s">
        <v>15</v>
      </c>
      <c r="C20" s="433">
        <v>3197411</v>
      </c>
      <c r="D20" s="433">
        <v>177359</v>
      </c>
      <c r="E20" s="434">
        <f>C21+C35</f>
        <v>2947866</v>
      </c>
      <c r="F20" s="424">
        <f>D21+D35</f>
        <v>168414.82</v>
      </c>
      <c r="G20" s="434"/>
      <c r="H20" s="441"/>
      <c r="I20" s="433"/>
      <c r="J20" s="436"/>
    </row>
    <row r="21" spans="1:10" ht="12.75">
      <c r="A21" s="438" t="s">
        <v>878</v>
      </c>
      <c r="B21" s="439" t="s">
        <v>879</v>
      </c>
      <c r="C21" s="440">
        <v>2944546</v>
      </c>
      <c r="D21" s="440">
        <v>168254.82</v>
      </c>
      <c r="E21" s="443">
        <f>C22+C32</f>
        <v>3055467</v>
      </c>
      <c r="F21" s="424">
        <f>D22+D32</f>
        <v>-1344460.9</v>
      </c>
      <c r="G21" s="434"/>
      <c r="H21" s="441"/>
      <c r="I21" s="440"/>
      <c r="J21" s="436"/>
    </row>
    <row r="22" spans="1:10" ht="12.75">
      <c r="A22" s="442" t="s">
        <v>880</v>
      </c>
      <c r="B22" s="439" t="s">
        <v>881</v>
      </c>
      <c r="C22" s="440">
        <v>2935332</v>
      </c>
      <c r="D22" s="440">
        <v>165234.1</v>
      </c>
      <c r="E22" s="434">
        <f>C23+C26</f>
        <v>2935332</v>
      </c>
      <c r="F22" s="424">
        <f>D23+D26</f>
        <v>165233.51</v>
      </c>
      <c r="G22" s="434"/>
      <c r="H22" s="444"/>
      <c r="I22" s="440"/>
      <c r="J22" s="436"/>
    </row>
    <row r="23" spans="1:10" s="437" customFormat="1" ht="12.75">
      <c r="A23" s="445" t="s">
        <v>882</v>
      </c>
      <c r="B23" s="439" t="s">
        <v>883</v>
      </c>
      <c r="C23" s="440">
        <v>347688</v>
      </c>
      <c r="D23" s="440">
        <v>45689.51</v>
      </c>
      <c r="E23" s="434"/>
      <c r="F23" s="434"/>
      <c r="G23" s="434"/>
      <c r="H23" s="444"/>
      <c r="I23" s="440"/>
      <c r="J23" s="436"/>
    </row>
    <row r="24" spans="1:10" ht="12.75">
      <c r="A24" s="446" t="s">
        <v>884</v>
      </c>
      <c r="B24" s="439" t="s">
        <v>885</v>
      </c>
      <c r="C24" s="440">
        <v>284130</v>
      </c>
      <c r="D24" s="440">
        <v>36636</v>
      </c>
      <c r="E24" s="434">
        <f>SUM(C24:C25)</f>
        <v>347688</v>
      </c>
      <c r="F24" s="424">
        <f>SUM(D24:D25)</f>
        <v>45690</v>
      </c>
      <c r="G24" s="434">
        <f>SUM(C57+C78+C89+C110+C124+C140+C154+C168+C193+C210+C222)</f>
        <v>381590.53</v>
      </c>
      <c r="H24" s="447"/>
      <c r="I24" s="440"/>
      <c r="J24" s="436"/>
    </row>
    <row r="25" spans="1:10" ht="25.5">
      <c r="A25" s="446" t="s">
        <v>886</v>
      </c>
      <c r="B25" s="439" t="s">
        <v>887</v>
      </c>
      <c r="C25" s="440">
        <v>63558</v>
      </c>
      <c r="D25" s="440">
        <v>9054</v>
      </c>
      <c r="E25" s="434"/>
      <c r="G25" s="434">
        <f>SUM(C58+C79+C90+C111+C125+C141+C155+C169+C194+C211+C223)</f>
        <v>336311.32</v>
      </c>
      <c r="H25" s="447"/>
      <c r="I25" s="440"/>
      <c r="J25" s="436"/>
    </row>
    <row r="26" spans="1:10" ht="12.75">
      <c r="A26" s="445" t="s">
        <v>888</v>
      </c>
      <c r="B26" s="439" t="s">
        <v>889</v>
      </c>
      <c r="C26" s="440">
        <v>2587644</v>
      </c>
      <c r="D26" s="440">
        <v>119544</v>
      </c>
      <c r="E26" s="434"/>
      <c r="G26" s="434">
        <f>SUM(C59+C91+C112+C126+C142+C156+C170+C195+C212+C224)</f>
        <v>135587.91</v>
      </c>
      <c r="H26" s="444"/>
      <c r="I26" s="440"/>
      <c r="J26" s="436"/>
    </row>
    <row r="27" spans="1:10" ht="12.75">
      <c r="A27" s="446" t="s">
        <v>890</v>
      </c>
      <c r="B27" s="439" t="s">
        <v>891</v>
      </c>
      <c r="C27" s="440">
        <v>266225</v>
      </c>
      <c r="D27" s="440">
        <v>38801</v>
      </c>
      <c r="E27" s="434">
        <f>SUM(C27:C31)</f>
        <v>2467509.4699999997</v>
      </c>
      <c r="F27" s="424">
        <f>SUM(D27:D31)</f>
        <v>1629239.49</v>
      </c>
      <c r="G27" s="434"/>
      <c r="H27" s="444"/>
      <c r="I27" s="440"/>
      <c r="J27" s="436"/>
    </row>
    <row r="28" spans="1:10" ht="12.75">
      <c r="A28" s="446" t="s">
        <v>892</v>
      </c>
      <c r="B28" s="439" t="s">
        <v>893</v>
      </c>
      <c r="C28" s="440">
        <v>551799.09</v>
      </c>
      <c r="D28" s="440">
        <v>10414.11</v>
      </c>
      <c r="E28" s="434"/>
      <c r="G28" s="434">
        <f>SUM(C60+C69+C80+C92+C101+C113+C127+C143+C157+C171+C182+C196+C213+C225)</f>
        <v>2625770.78</v>
      </c>
      <c r="H28" s="444"/>
      <c r="I28" s="440"/>
      <c r="J28" s="436"/>
    </row>
    <row r="29" spans="1:10" ht="25.5">
      <c r="A29" s="446" t="s">
        <v>894</v>
      </c>
      <c r="B29" s="439" t="s">
        <v>16</v>
      </c>
      <c r="C29" s="440">
        <v>1642493</v>
      </c>
      <c r="D29" s="440">
        <v>1579885</v>
      </c>
      <c r="E29" s="434"/>
      <c r="G29" s="434"/>
      <c r="H29" s="444"/>
      <c r="I29" s="440"/>
      <c r="J29" s="436"/>
    </row>
    <row r="30" spans="1:9" ht="12.75">
      <c r="A30" s="446" t="s">
        <v>896</v>
      </c>
      <c r="B30" s="439" t="s">
        <v>897</v>
      </c>
      <c r="C30" s="440">
        <v>139.38</v>
      </c>
      <c r="D30" s="440">
        <v>139.38</v>
      </c>
      <c r="E30" s="434"/>
      <c r="F30" s="424"/>
      <c r="G30" s="434"/>
      <c r="H30" s="444"/>
      <c r="I30" s="440"/>
    </row>
    <row r="31" spans="1:10" ht="12.75">
      <c r="A31" s="446" t="s">
        <v>898</v>
      </c>
      <c r="B31" s="439" t="s">
        <v>899</v>
      </c>
      <c r="C31" s="440">
        <v>6853</v>
      </c>
      <c r="D31" s="440">
        <v>0</v>
      </c>
      <c r="E31" s="434"/>
      <c r="G31" s="434"/>
      <c r="H31" s="444"/>
      <c r="I31" s="440"/>
      <c r="J31" s="436"/>
    </row>
    <row r="32" spans="1:10" ht="38.25" customHeight="1">
      <c r="A32" s="446" t="s">
        <v>900</v>
      </c>
      <c r="B32" s="439" t="s">
        <v>17</v>
      </c>
      <c r="C32" s="440">
        <v>120135</v>
      </c>
      <c r="D32" s="440">
        <v>-1509695</v>
      </c>
      <c r="E32" s="434"/>
      <c r="G32" s="434"/>
      <c r="H32" s="444"/>
      <c r="I32" s="440"/>
      <c r="J32" s="436"/>
    </row>
    <row r="33" spans="1:10" ht="12.75">
      <c r="A33" s="442" t="s">
        <v>908</v>
      </c>
      <c r="B33" s="439" t="s">
        <v>909</v>
      </c>
      <c r="C33" s="440">
        <v>9214</v>
      </c>
      <c r="D33" s="440">
        <v>3021</v>
      </c>
      <c r="E33" s="434"/>
      <c r="G33" s="434"/>
      <c r="H33" s="444"/>
      <c r="I33" s="440"/>
      <c r="J33" s="436"/>
    </row>
    <row r="34" spans="1:10" ht="12.75">
      <c r="A34" s="445" t="s">
        <v>910</v>
      </c>
      <c r="B34" s="439" t="s">
        <v>911</v>
      </c>
      <c r="C34" s="440">
        <v>5894</v>
      </c>
      <c r="D34" s="440">
        <v>2860.72</v>
      </c>
      <c r="E34" s="434"/>
      <c r="G34" s="434"/>
      <c r="H34" s="444"/>
      <c r="I34" s="440"/>
      <c r="J34" s="436"/>
    </row>
    <row r="35" spans="1:10" ht="12.75">
      <c r="A35" s="445" t="s">
        <v>922</v>
      </c>
      <c r="B35" s="439" t="s">
        <v>923</v>
      </c>
      <c r="C35" s="440">
        <v>3320</v>
      </c>
      <c r="D35" s="440">
        <v>160</v>
      </c>
      <c r="E35" s="434"/>
      <c r="G35" s="434"/>
      <c r="H35" s="444"/>
      <c r="I35" s="440"/>
      <c r="J35" s="436"/>
    </row>
    <row r="36" spans="1:10" ht="12.75">
      <c r="A36" s="438" t="s">
        <v>944</v>
      </c>
      <c r="B36" s="439" t="s">
        <v>945</v>
      </c>
      <c r="C36" s="440">
        <v>252865</v>
      </c>
      <c r="D36" s="440">
        <v>9104.26</v>
      </c>
      <c r="E36" s="434"/>
      <c r="G36" s="434"/>
      <c r="H36" s="444"/>
      <c r="I36" s="440"/>
      <c r="J36" s="436"/>
    </row>
    <row r="37" spans="1:10" ht="12.75">
      <c r="A37" s="442" t="s">
        <v>946</v>
      </c>
      <c r="B37" s="439" t="s">
        <v>947</v>
      </c>
      <c r="C37" s="440">
        <v>252865</v>
      </c>
      <c r="D37" s="440">
        <v>9104.26</v>
      </c>
      <c r="E37" s="434"/>
      <c r="G37" s="434"/>
      <c r="H37" s="444"/>
      <c r="I37" s="440"/>
      <c r="J37" s="436"/>
    </row>
    <row r="38" spans="1:10" ht="12.75">
      <c r="A38" s="445" t="s">
        <v>948</v>
      </c>
      <c r="B38" s="439" t="s">
        <v>949</v>
      </c>
      <c r="C38" s="440">
        <v>68550.06</v>
      </c>
      <c r="D38" s="440">
        <v>508.2</v>
      </c>
      <c r="E38" s="434"/>
      <c r="G38" s="434"/>
      <c r="H38" s="444"/>
      <c r="I38" s="440"/>
      <c r="J38" s="436"/>
    </row>
    <row r="39" spans="1:10" ht="12.75">
      <c r="A39" s="445" t="s">
        <v>950</v>
      </c>
      <c r="B39" s="439" t="s">
        <v>951</v>
      </c>
      <c r="C39" s="440">
        <v>184315.23</v>
      </c>
      <c r="D39" s="440">
        <v>8596.06</v>
      </c>
      <c r="E39" s="434"/>
      <c r="G39" s="434"/>
      <c r="H39" s="447"/>
      <c r="I39" s="440"/>
      <c r="J39" s="436"/>
    </row>
    <row r="40" spans="1:10" ht="12.75">
      <c r="A40" s="439"/>
      <c r="B40" s="439" t="s">
        <v>533</v>
      </c>
      <c r="C40" s="440">
        <v>-1261637</v>
      </c>
      <c r="D40" s="440">
        <v>-51790</v>
      </c>
      <c r="E40" s="434"/>
      <c r="G40" s="434"/>
      <c r="H40" s="444"/>
      <c r="I40" s="440"/>
      <c r="J40" s="436"/>
    </row>
    <row r="41" spans="1:10" ht="12.75">
      <c r="A41" s="439" t="s">
        <v>992</v>
      </c>
      <c r="B41" s="439" t="s">
        <v>534</v>
      </c>
      <c r="C41" s="440">
        <v>1261637</v>
      </c>
      <c r="D41" s="440">
        <v>51790</v>
      </c>
      <c r="E41" s="434"/>
      <c r="G41" s="434"/>
      <c r="H41" s="444"/>
      <c r="I41" s="440"/>
      <c r="J41" s="436"/>
    </row>
    <row r="42" spans="1:10" ht="12.75">
      <c r="A42" s="438" t="s">
        <v>960</v>
      </c>
      <c r="B42" s="439" t="s">
        <v>597</v>
      </c>
      <c r="C42" s="440">
        <v>1261637</v>
      </c>
      <c r="D42" s="440">
        <v>51790</v>
      </c>
      <c r="E42" s="434">
        <f>C43+C44+C45+C46+C47+C48+C49+C50+C51</f>
        <v>6367114.929999999</v>
      </c>
      <c r="F42" s="434">
        <f>D43+D44+D45+D46+D47+D48+D49+D50+D51</f>
        <v>351287.01999999996</v>
      </c>
      <c r="G42" s="434"/>
      <c r="H42" s="444"/>
      <c r="I42" s="440"/>
      <c r="J42" s="436"/>
    </row>
    <row r="43" spans="1:10" ht="12.75">
      <c r="A43" s="432"/>
      <c r="B43" s="432" t="s">
        <v>966</v>
      </c>
      <c r="C43" s="433">
        <v>3197410.73</v>
      </c>
      <c r="D43" s="433">
        <v>177359.08</v>
      </c>
      <c r="E43" s="434"/>
      <c r="G43" s="434"/>
      <c r="H43" s="447"/>
      <c r="I43" s="433"/>
      <c r="J43" s="436"/>
    </row>
    <row r="44" spans="1:10" s="437" customFormat="1" ht="12.75">
      <c r="A44" s="438" t="s">
        <v>967</v>
      </c>
      <c r="B44" s="439" t="s">
        <v>968</v>
      </c>
      <c r="C44" s="440">
        <v>224527.33</v>
      </c>
      <c r="D44" s="440">
        <v>44456.53</v>
      </c>
      <c r="E44" s="434"/>
      <c r="G44" s="434"/>
      <c r="H44" s="447"/>
      <c r="I44" s="440"/>
      <c r="J44" s="436"/>
    </row>
    <row r="45" spans="1:10" ht="12.75">
      <c r="A45" s="438" t="s">
        <v>971</v>
      </c>
      <c r="B45" s="439" t="s">
        <v>972</v>
      </c>
      <c r="C45" s="440">
        <v>144507.02</v>
      </c>
      <c r="D45" s="440">
        <v>3009.46</v>
      </c>
      <c r="E45" s="434"/>
      <c r="G45" s="434"/>
      <c r="H45" s="444"/>
      <c r="I45" s="440"/>
      <c r="J45" s="436"/>
    </row>
    <row r="46" spans="1:10" ht="12.75">
      <c r="A46" s="438" t="s">
        <v>973</v>
      </c>
      <c r="B46" s="439" t="s">
        <v>974</v>
      </c>
      <c r="C46" s="440">
        <v>1978949.64</v>
      </c>
      <c r="D46" s="440">
        <v>74204.83</v>
      </c>
      <c r="E46" s="434"/>
      <c r="G46" s="434"/>
      <c r="H46" s="447"/>
      <c r="I46" s="440"/>
      <c r="J46" s="436"/>
    </row>
    <row r="47" spans="1:10" ht="12.75">
      <c r="A47" s="438" t="s">
        <v>975</v>
      </c>
      <c r="B47" s="439" t="s">
        <v>976</v>
      </c>
      <c r="C47" s="440">
        <v>7493.43</v>
      </c>
      <c r="D47" s="440">
        <v>1368.84</v>
      </c>
      <c r="E47" s="434"/>
      <c r="G47" s="434"/>
      <c r="H47" s="444"/>
      <c r="I47" s="440"/>
      <c r="J47" s="436"/>
    </row>
    <row r="48" spans="1:10" ht="12.75">
      <c r="A48" s="438" t="s">
        <v>977</v>
      </c>
      <c r="B48" s="439" t="s">
        <v>978</v>
      </c>
      <c r="C48" s="440">
        <v>70020.14</v>
      </c>
      <c r="D48" s="440">
        <v>6873.8</v>
      </c>
      <c r="E48" s="434"/>
      <c r="G48" s="434"/>
      <c r="H48" s="444"/>
      <c r="I48" s="440"/>
      <c r="J48" s="436"/>
    </row>
    <row r="49" spans="1:10" ht="12.75">
      <c r="A49" s="438" t="s">
        <v>979</v>
      </c>
      <c r="B49" s="439" t="s">
        <v>980</v>
      </c>
      <c r="C49" s="440">
        <v>51600.84</v>
      </c>
      <c r="D49" s="440">
        <v>9166.07</v>
      </c>
      <c r="E49" s="434"/>
      <c r="G49" s="434"/>
      <c r="H49" s="444"/>
      <c r="I49" s="440"/>
      <c r="J49" s="436"/>
    </row>
    <row r="50" spans="1:10" ht="12.75">
      <c r="A50" s="438" t="s">
        <v>981</v>
      </c>
      <c r="B50" s="439" t="s">
        <v>982</v>
      </c>
      <c r="C50" s="440">
        <v>527498.51</v>
      </c>
      <c r="D50" s="440">
        <v>28319.1</v>
      </c>
      <c r="E50" s="434"/>
      <c r="G50" s="434"/>
      <c r="H50" s="444"/>
      <c r="I50" s="440"/>
      <c r="J50" s="436"/>
    </row>
    <row r="51" spans="1:10" ht="12.75">
      <c r="A51" s="438" t="s">
        <v>983</v>
      </c>
      <c r="B51" s="439" t="s">
        <v>18</v>
      </c>
      <c r="C51" s="440">
        <v>165107.29</v>
      </c>
      <c r="D51" s="440">
        <v>6529.31</v>
      </c>
      <c r="E51" s="434"/>
      <c r="G51" s="434"/>
      <c r="H51" s="444"/>
      <c r="I51" s="440"/>
      <c r="J51" s="436"/>
    </row>
    <row r="52" spans="1:10" ht="12.75">
      <c r="A52" s="438" t="s">
        <v>984</v>
      </c>
      <c r="B52" s="439" t="s">
        <v>985</v>
      </c>
      <c r="C52" s="440">
        <v>27706.53</v>
      </c>
      <c r="D52" s="440">
        <v>3431.14</v>
      </c>
      <c r="E52" s="434"/>
      <c r="G52" s="434"/>
      <c r="H52" s="444"/>
      <c r="I52" s="440"/>
      <c r="J52" s="436"/>
    </row>
    <row r="53" spans="1:10" ht="12.75">
      <c r="A53" s="432" t="s">
        <v>993</v>
      </c>
      <c r="B53" s="432" t="s">
        <v>994</v>
      </c>
      <c r="C53" s="433"/>
      <c r="D53" s="433"/>
      <c r="E53" s="434"/>
      <c r="G53" s="434"/>
      <c r="H53" s="444"/>
      <c r="J53" s="436"/>
    </row>
    <row r="54" spans="1:10" s="437" customFormat="1" ht="12.75">
      <c r="A54" s="439" t="s">
        <v>988</v>
      </c>
      <c r="B54" s="439" t="s">
        <v>989</v>
      </c>
      <c r="C54" s="440">
        <v>5740.1</v>
      </c>
      <c r="D54" s="440">
        <v>308.52</v>
      </c>
      <c r="E54" s="434"/>
      <c r="F54" s="434"/>
      <c r="G54" s="434"/>
      <c r="H54" s="444"/>
      <c r="I54" s="448"/>
      <c r="J54" s="448"/>
    </row>
    <row r="55" spans="1:8" ht="12.75">
      <c r="A55" s="438" t="s">
        <v>878</v>
      </c>
      <c r="B55" s="439" t="s">
        <v>879</v>
      </c>
      <c r="C55" s="440">
        <v>5740.1</v>
      </c>
      <c r="D55" s="440">
        <v>308.52</v>
      </c>
      <c r="E55" s="434"/>
      <c r="F55" s="424"/>
      <c r="G55" s="434"/>
      <c r="H55" s="444"/>
    </row>
    <row r="56" spans="1:8" ht="12.75">
      <c r="A56" s="442" t="s">
        <v>880</v>
      </c>
      <c r="B56" s="439" t="s">
        <v>881</v>
      </c>
      <c r="C56" s="440">
        <v>5740.1</v>
      </c>
      <c r="D56" s="440">
        <v>308.52</v>
      </c>
      <c r="E56" s="434"/>
      <c r="G56" s="434"/>
      <c r="H56" s="447"/>
    </row>
    <row r="57" spans="1:8" ht="12.75">
      <c r="A57" s="445" t="s">
        <v>882</v>
      </c>
      <c r="B57" s="439" t="s">
        <v>883</v>
      </c>
      <c r="C57" s="440">
        <v>4820.89</v>
      </c>
      <c r="D57" s="440">
        <v>0</v>
      </c>
      <c r="E57" s="434"/>
      <c r="G57" s="434"/>
      <c r="H57" s="444"/>
    </row>
    <row r="58" spans="1:8" ht="12.75">
      <c r="A58" s="446" t="s">
        <v>884</v>
      </c>
      <c r="B58" s="439" t="s">
        <v>885</v>
      </c>
      <c r="C58" s="440">
        <v>4278.89</v>
      </c>
      <c r="D58" s="440">
        <v>0</v>
      </c>
      <c r="E58" s="434"/>
      <c r="G58" s="434"/>
      <c r="H58" s="444"/>
    </row>
    <row r="59" spans="1:8" ht="25.5">
      <c r="A59" s="446" t="s">
        <v>886</v>
      </c>
      <c r="B59" s="439" t="s">
        <v>887</v>
      </c>
      <c r="C59" s="440">
        <v>542</v>
      </c>
      <c r="D59" s="440">
        <v>0</v>
      </c>
      <c r="E59" s="434"/>
      <c r="G59" s="434"/>
      <c r="H59" s="444"/>
    </row>
    <row r="60" spans="1:8" ht="12.75">
      <c r="A60" s="445" t="s">
        <v>888</v>
      </c>
      <c r="B60" s="439" t="s">
        <v>889</v>
      </c>
      <c r="C60" s="440">
        <v>919.21</v>
      </c>
      <c r="D60" s="440">
        <v>308.52</v>
      </c>
      <c r="E60" s="434"/>
      <c r="G60" s="434"/>
      <c r="H60" s="444"/>
    </row>
    <row r="61" spans="1:8" ht="12.75">
      <c r="A61" s="439"/>
      <c r="B61" s="439" t="s">
        <v>533</v>
      </c>
      <c r="C61" s="440">
        <v>-5740.1</v>
      </c>
      <c r="D61" s="440">
        <v>-308.52</v>
      </c>
      <c r="E61" s="434"/>
      <c r="G61" s="434"/>
      <c r="H61" s="444"/>
    </row>
    <row r="62" spans="1:8" ht="12.75">
      <c r="A62" s="439" t="s">
        <v>992</v>
      </c>
      <c r="B62" s="439" t="s">
        <v>534</v>
      </c>
      <c r="C62" s="440">
        <v>5740.1</v>
      </c>
      <c r="D62" s="440">
        <v>308.52</v>
      </c>
      <c r="E62" s="434"/>
      <c r="G62" s="434"/>
      <c r="H62" s="444"/>
    </row>
    <row r="63" spans="1:8" ht="12.75">
      <c r="A63" s="438" t="s">
        <v>960</v>
      </c>
      <c r="B63" s="439" t="s">
        <v>597</v>
      </c>
      <c r="C63" s="440">
        <v>5740.1</v>
      </c>
      <c r="D63" s="440">
        <v>308.52</v>
      </c>
      <c r="E63" s="434"/>
      <c r="G63" s="434"/>
      <c r="H63" s="444"/>
    </row>
    <row r="64" spans="1:10" s="437" customFormat="1" ht="12.75">
      <c r="A64" s="432" t="s">
        <v>1005</v>
      </c>
      <c r="B64" s="432" t="s">
        <v>1006</v>
      </c>
      <c r="C64" s="433"/>
      <c r="D64" s="433"/>
      <c r="E64" s="434"/>
      <c r="G64" s="434"/>
      <c r="H64" s="444"/>
      <c r="I64" s="448"/>
      <c r="J64" s="448"/>
    </row>
    <row r="65" spans="1:8" ht="12.75">
      <c r="A65" s="439" t="s">
        <v>19</v>
      </c>
      <c r="B65" s="439" t="s">
        <v>20</v>
      </c>
      <c r="C65" s="440">
        <v>808.05</v>
      </c>
      <c r="D65" s="440">
        <v>0</v>
      </c>
      <c r="E65" s="434"/>
      <c r="G65" s="434"/>
      <c r="H65" s="444"/>
    </row>
    <row r="66" spans="1:8" ht="12.75">
      <c r="A66" s="439" t="s">
        <v>988</v>
      </c>
      <c r="B66" s="439" t="s">
        <v>989</v>
      </c>
      <c r="C66" s="440">
        <v>156.01</v>
      </c>
      <c r="D66" s="440">
        <v>0</v>
      </c>
      <c r="E66" s="434"/>
      <c r="G66" s="434"/>
      <c r="H66" s="444"/>
    </row>
    <row r="67" spans="1:8" ht="12.75">
      <c r="A67" s="438" t="s">
        <v>878</v>
      </c>
      <c r="B67" s="439" t="s">
        <v>879</v>
      </c>
      <c r="C67" s="440">
        <v>156.01</v>
      </c>
      <c r="D67" s="440">
        <v>0</v>
      </c>
      <c r="E67" s="434"/>
      <c r="G67" s="434"/>
      <c r="H67" s="447"/>
    </row>
    <row r="68" spans="1:8" ht="12.75">
      <c r="A68" s="442" t="s">
        <v>880</v>
      </c>
      <c r="B68" s="439" t="s">
        <v>881</v>
      </c>
      <c r="C68" s="440">
        <v>156.01</v>
      </c>
      <c r="D68" s="440">
        <v>0</v>
      </c>
      <c r="E68" s="434"/>
      <c r="G68" s="434"/>
      <c r="H68" s="444"/>
    </row>
    <row r="69" spans="1:8" ht="12.75">
      <c r="A69" s="445" t="s">
        <v>888</v>
      </c>
      <c r="B69" s="439" t="s">
        <v>889</v>
      </c>
      <c r="C69" s="440">
        <v>156.01</v>
      </c>
      <c r="D69" s="440">
        <v>0</v>
      </c>
      <c r="E69" s="434"/>
      <c r="G69" s="434"/>
      <c r="H69" s="444"/>
    </row>
    <row r="70" spans="1:10" s="437" customFormat="1" ht="12.75">
      <c r="A70" s="439"/>
      <c r="B70" s="439" t="s">
        <v>533</v>
      </c>
      <c r="C70" s="440">
        <v>652.04</v>
      </c>
      <c r="D70" s="440">
        <v>0</v>
      </c>
      <c r="E70" s="434"/>
      <c r="G70" s="434"/>
      <c r="H70" s="444"/>
      <c r="I70" s="448"/>
      <c r="J70" s="448"/>
    </row>
    <row r="71" spans="1:8" ht="12.75">
      <c r="A71" s="439" t="s">
        <v>992</v>
      </c>
      <c r="B71" s="439" t="s">
        <v>534</v>
      </c>
      <c r="C71" s="440">
        <v>-652.04</v>
      </c>
      <c r="D71" s="440">
        <v>0</v>
      </c>
      <c r="E71" s="434"/>
      <c r="G71" s="434"/>
      <c r="H71" s="444"/>
    </row>
    <row r="72" spans="1:8" ht="12.75">
      <c r="A72" s="438" t="s">
        <v>960</v>
      </c>
      <c r="B72" s="439" t="s">
        <v>597</v>
      </c>
      <c r="C72" s="440">
        <v>-652.04</v>
      </c>
      <c r="D72" s="440">
        <v>0</v>
      </c>
      <c r="E72" s="434"/>
      <c r="G72" s="434"/>
      <c r="H72" s="444"/>
    </row>
    <row r="73" spans="1:8" ht="12.75">
      <c r="A73" s="432" t="s">
        <v>1011</v>
      </c>
      <c r="B73" s="432" t="s">
        <v>1012</v>
      </c>
      <c r="C73" s="433"/>
      <c r="D73" s="433"/>
      <c r="E73" s="434"/>
      <c r="G73" s="434"/>
      <c r="H73" s="444"/>
    </row>
    <row r="74" spans="1:8" ht="12.75">
      <c r="A74" s="439" t="s">
        <v>19</v>
      </c>
      <c r="B74" s="439" t="s">
        <v>20</v>
      </c>
      <c r="C74" s="440">
        <v>38109.93</v>
      </c>
      <c r="D74" s="440">
        <v>2811.22</v>
      </c>
      <c r="E74" s="434"/>
      <c r="G74" s="434"/>
      <c r="H74" s="444"/>
    </row>
    <row r="75" spans="1:8" ht="12.75">
      <c r="A75" s="439" t="s">
        <v>988</v>
      </c>
      <c r="B75" s="439" t="s">
        <v>989</v>
      </c>
      <c r="C75" s="440">
        <v>15251.38</v>
      </c>
      <c r="D75" s="440">
        <v>1757.01</v>
      </c>
      <c r="E75" s="434"/>
      <c r="G75" s="434"/>
      <c r="H75" s="444"/>
    </row>
    <row r="76" spans="1:8" ht="12.75">
      <c r="A76" s="438" t="s">
        <v>878</v>
      </c>
      <c r="B76" s="439" t="s">
        <v>879</v>
      </c>
      <c r="C76" s="440">
        <v>15251.38</v>
      </c>
      <c r="D76" s="440">
        <v>1757.01</v>
      </c>
      <c r="E76" s="434"/>
      <c r="G76" s="434"/>
      <c r="H76" s="447"/>
    </row>
    <row r="77" spans="1:8" ht="12.75">
      <c r="A77" s="442" t="s">
        <v>880</v>
      </c>
      <c r="B77" s="439" t="s">
        <v>881</v>
      </c>
      <c r="C77" s="440">
        <v>15251.38</v>
      </c>
      <c r="D77" s="440">
        <v>1757.01</v>
      </c>
      <c r="E77" s="434"/>
      <c r="G77" s="434"/>
      <c r="H77" s="444"/>
    </row>
    <row r="78" spans="1:8" ht="12.75">
      <c r="A78" s="445" t="s">
        <v>882</v>
      </c>
      <c r="B78" s="439" t="s">
        <v>883</v>
      </c>
      <c r="C78" s="440">
        <v>14056.08</v>
      </c>
      <c r="D78" s="440">
        <v>1757.01</v>
      </c>
      <c r="E78" s="434"/>
      <c r="G78" s="434"/>
      <c r="H78" s="444"/>
    </row>
    <row r="79" spans="1:8" ht="12.75">
      <c r="A79" s="446" t="s">
        <v>884</v>
      </c>
      <c r="B79" s="439" t="s">
        <v>885</v>
      </c>
      <c r="C79" s="440">
        <v>14056.08</v>
      </c>
      <c r="D79" s="440">
        <v>1757.01</v>
      </c>
      <c r="E79" s="434"/>
      <c r="G79" s="434"/>
      <c r="H79" s="444"/>
    </row>
    <row r="80" spans="1:8" ht="12.75">
      <c r="A80" s="445" t="s">
        <v>888</v>
      </c>
      <c r="B80" s="439" t="s">
        <v>889</v>
      </c>
      <c r="C80" s="440">
        <v>1195.3</v>
      </c>
      <c r="D80" s="440">
        <v>0</v>
      </c>
      <c r="E80" s="434"/>
      <c r="G80" s="434"/>
      <c r="H80" s="444"/>
    </row>
    <row r="81" spans="1:10" s="437" customFormat="1" ht="12.75">
      <c r="A81" s="439"/>
      <c r="B81" s="439" t="s">
        <v>533</v>
      </c>
      <c r="C81" s="440">
        <v>22858.55</v>
      </c>
      <c r="D81" s="440">
        <v>1054.21</v>
      </c>
      <c r="E81" s="434"/>
      <c r="G81" s="434"/>
      <c r="H81" s="444"/>
      <c r="I81" s="448"/>
      <c r="J81" s="448"/>
    </row>
    <row r="82" spans="1:8" ht="12.75">
      <c r="A82" s="439" t="s">
        <v>992</v>
      </c>
      <c r="B82" s="439" t="s">
        <v>534</v>
      </c>
      <c r="C82" s="440">
        <v>-22858.55</v>
      </c>
      <c r="D82" s="440">
        <v>-1054.21</v>
      </c>
      <c r="E82" s="434"/>
      <c r="G82" s="434"/>
      <c r="H82" s="444"/>
    </row>
    <row r="83" spans="1:8" ht="12.75">
      <c r="A83" s="438" t="s">
        <v>960</v>
      </c>
      <c r="B83" s="439" t="s">
        <v>597</v>
      </c>
      <c r="C83" s="440">
        <v>-22858.55</v>
      </c>
      <c r="D83" s="440">
        <v>-1054.21</v>
      </c>
      <c r="E83" s="434"/>
      <c r="G83" s="434"/>
      <c r="H83" s="444"/>
    </row>
    <row r="84" spans="1:8" ht="12.75">
      <c r="A84" s="432" t="s">
        <v>1013</v>
      </c>
      <c r="B84" s="432" t="s">
        <v>1014</v>
      </c>
      <c r="C84" s="433"/>
      <c r="D84" s="433"/>
      <c r="E84" s="434"/>
      <c r="G84" s="434"/>
      <c r="H84" s="444"/>
    </row>
    <row r="85" spans="1:8" ht="12.75">
      <c r="A85" s="439" t="s">
        <v>19</v>
      </c>
      <c r="B85" s="439" t="s">
        <v>20</v>
      </c>
      <c r="C85" s="440">
        <v>731537.71</v>
      </c>
      <c r="D85" s="440">
        <v>-228.81</v>
      </c>
      <c r="E85" s="434"/>
      <c r="G85" s="434"/>
      <c r="H85" s="444"/>
    </row>
    <row r="86" spans="1:8" ht="12.75">
      <c r="A86" s="439" t="s">
        <v>988</v>
      </c>
      <c r="B86" s="439" t="s">
        <v>989</v>
      </c>
      <c r="C86" s="440">
        <v>1714161.9</v>
      </c>
      <c r="D86" s="440">
        <v>66238.2</v>
      </c>
      <c r="E86" s="434"/>
      <c r="G86" s="434"/>
      <c r="H86" s="444"/>
    </row>
    <row r="87" spans="1:8" ht="12.75">
      <c r="A87" s="438" t="s">
        <v>878</v>
      </c>
      <c r="B87" s="439" t="s">
        <v>879</v>
      </c>
      <c r="C87" s="440">
        <v>1714161.9</v>
      </c>
      <c r="D87" s="440">
        <v>66238.2</v>
      </c>
      <c r="E87" s="434"/>
      <c r="G87" s="434"/>
      <c r="H87" s="447"/>
    </row>
    <row r="88" spans="1:8" ht="12.75">
      <c r="A88" s="442" t="s">
        <v>880</v>
      </c>
      <c r="B88" s="439" t="s">
        <v>881</v>
      </c>
      <c r="C88" s="440">
        <v>1714161.9</v>
      </c>
      <c r="D88" s="440">
        <v>66238.2</v>
      </c>
      <c r="E88" s="434"/>
      <c r="G88" s="434"/>
      <c r="H88" s="444"/>
    </row>
    <row r="89" spans="1:8" ht="12.75">
      <c r="A89" s="445" t="s">
        <v>882</v>
      </c>
      <c r="B89" s="439" t="s">
        <v>883</v>
      </c>
      <c r="C89" s="440">
        <v>9446.82</v>
      </c>
      <c r="D89" s="440">
        <v>5061.16</v>
      </c>
      <c r="E89" s="434"/>
      <c r="G89" s="434"/>
      <c r="H89" s="444"/>
    </row>
    <row r="90" spans="1:8" ht="12.75">
      <c r="A90" s="446" t="s">
        <v>884</v>
      </c>
      <c r="B90" s="439" t="s">
        <v>885</v>
      </c>
      <c r="C90" s="440">
        <v>7608.78</v>
      </c>
      <c r="D90" s="440">
        <v>3821.43</v>
      </c>
      <c r="E90" s="434"/>
      <c r="G90" s="434"/>
      <c r="H90" s="444"/>
    </row>
    <row r="91" spans="1:8" ht="25.5">
      <c r="A91" s="446" t="s">
        <v>886</v>
      </c>
      <c r="B91" s="439" t="s">
        <v>887</v>
      </c>
      <c r="C91" s="440">
        <v>1838.04</v>
      </c>
      <c r="D91" s="440">
        <v>1239.73</v>
      </c>
      <c r="E91" s="434"/>
      <c r="G91" s="434"/>
      <c r="H91" s="444"/>
    </row>
    <row r="92" spans="1:8" ht="12.75">
      <c r="A92" s="445" t="s">
        <v>888</v>
      </c>
      <c r="B92" s="439" t="s">
        <v>889</v>
      </c>
      <c r="C92" s="440">
        <v>1704715.08</v>
      </c>
      <c r="D92" s="440">
        <v>61177.04</v>
      </c>
      <c r="E92" s="434"/>
      <c r="G92" s="434"/>
      <c r="H92" s="444"/>
    </row>
    <row r="93" spans="1:10" s="437" customFormat="1" ht="12.75">
      <c r="A93" s="439"/>
      <c r="B93" s="439" t="s">
        <v>533</v>
      </c>
      <c r="C93" s="440">
        <v>-982624.19</v>
      </c>
      <c r="D93" s="440">
        <v>-66467.01</v>
      </c>
      <c r="E93" s="434"/>
      <c r="G93" s="434"/>
      <c r="H93" s="444"/>
      <c r="I93" s="448"/>
      <c r="J93" s="448"/>
    </row>
    <row r="94" spans="1:8" ht="12.75">
      <c r="A94" s="439" t="s">
        <v>992</v>
      </c>
      <c r="B94" s="439" t="s">
        <v>534</v>
      </c>
      <c r="C94" s="440">
        <v>982624.19</v>
      </c>
      <c r="D94" s="440">
        <v>66467.01</v>
      </c>
      <c r="E94" s="434"/>
      <c r="G94" s="434"/>
      <c r="H94" s="444"/>
    </row>
    <row r="95" spans="1:8" ht="12.75">
      <c r="A95" s="438" t="s">
        <v>960</v>
      </c>
      <c r="B95" s="439" t="s">
        <v>597</v>
      </c>
      <c r="C95" s="440">
        <v>982624.19</v>
      </c>
      <c r="D95" s="440">
        <v>66467.01</v>
      </c>
      <c r="E95" s="434"/>
      <c r="G95" s="434"/>
      <c r="H95" s="444"/>
    </row>
    <row r="96" spans="1:8" ht="12.75">
      <c r="A96" s="432" t="s">
        <v>1025</v>
      </c>
      <c r="B96" s="432" t="s">
        <v>1026</v>
      </c>
      <c r="C96" s="433"/>
      <c r="D96" s="433"/>
      <c r="E96" s="434"/>
      <c r="G96" s="434"/>
      <c r="H96" s="444"/>
    </row>
    <row r="97" spans="1:8" ht="12.75">
      <c r="A97" s="439" t="s">
        <v>19</v>
      </c>
      <c r="B97" s="439" t="s">
        <v>20</v>
      </c>
      <c r="C97" s="440">
        <v>168997.8</v>
      </c>
      <c r="D97" s="440">
        <v>0</v>
      </c>
      <c r="E97" s="434"/>
      <c r="G97" s="434"/>
      <c r="H97" s="444"/>
    </row>
    <row r="98" spans="1:8" ht="12.75">
      <c r="A98" s="439" t="s">
        <v>988</v>
      </c>
      <c r="B98" s="439" t="s">
        <v>989</v>
      </c>
      <c r="C98" s="440">
        <v>146079.72</v>
      </c>
      <c r="D98" s="440">
        <v>33650.74</v>
      </c>
      <c r="E98" s="434"/>
      <c r="G98" s="434"/>
      <c r="H98" s="444"/>
    </row>
    <row r="99" spans="1:8" ht="12.75">
      <c r="A99" s="438" t="s">
        <v>878</v>
      </c>
      <c r="B99" s="439" t="s">
        <v>879</v>
      </c>
      <c r="C99" s="440">
        <v>146079.72</v>
      </c>
      <c r="D99" s="440">
        <v>33650.74</v>
      </c>
      <c r="G99" s="434"/>
      <c r="H99" s="447"/>
    </row>
    <row r="100" spans="1:8" ht="12.75">
      <c r="A100" s="442" t="s">
        <v>880</v>
      </c>
      <c r="B100" s="439" t="s">
        <v>881</v>
      </c>
      <c r="C100" s="440">
        <v>146079.72</v>
      </c>
      <c r="D100" s="440">
        <v>33650.74</v>
      </c>
      <c r="G100" s="434"/>
      <c r="H100" s="444"/>
    </row>
    <row r="101" spans="1:8" ht="12.75">
      <c r="A101" s="445" t="s">
        <v>888</v>
      </c>
      <c r="B101" s="439" t="s">
        <v>889</v>
      </c>
      <c r="C101" s="440">
        <v>146079.72</v>
      </c>
      <c r="D101" s="440">
        <v>33650.74</v>
      </c>
      <c r="G101" s="434"/>
      <c r="H101" s="444"/>
    </row>
    <row r="102" spans="1:10" s="437" customFormat="1" ht="12.75">
      <c r="A102" s="439"/>
      <c r="B102" s="439" t="s">
        <v>533</v>
      </c>
      <c r="C102" s="440">
        <v>22918.08</v>
      </c>
      <c r="D102" s="440">
        <v>-33650.74</v>
      </c>
      <c r="G102" s="434"/>
      <c r="H102" s="444"/>
      <c r="I102" s="448"/>
      <c r="J102" s="448"/>
    </row>
    <row r="103" spans="1:8" ht="12.75">
      <c r="A103" s="439" t="s">
        <v>992</v>
      </c>
      <c r="B103" s="439" t="s">
        <v>534</v>
      </c>
      <c r="C103" s="440">
        <v>-22918.08</v>
      </c>
      <c r="D103" s="440">
        <v>33650.74</v>
      </c>
      <c r="G103" s="434"/>
      <c r="H103" s="444"/>
    </row>
    <row r="104" spans="1:8" ht="12.75">
      <c r="A104" s="438" t="s">
        <v>960</v>
      </c>
      <c r="B104" s="439" t="s">
        <v>597</v>
      </c>
      <c r="C104" s="440">
        <v>-22918.08</v>
      </c>
      <c r="D104" s="440">
        <v>33650.74</v>
      </c>
      <c r="G104" s="434"/>
      <c r="H104" s="444"/>
    </row>
    <row r="105" spans="1:8" ht="12.75">
      <c r="A105" s="432" t="s">
        <v>1036</v>
      </c>
      <c r="B105" s="432" t="s">
        <v>750</v>
      </c>
      <c r="C105" s="433"/>
      <c r="D105" s="433"/>
      <c r="G105" s="434"/>
      <c r="H105" s="444"/>
    </row>
    <row r="106" spans="1:8" ht="12.75">
      <c r="A106" s="439" t="s">
        <v>19</v>
      </c>
      <c r="B106" s="439" t="s">
        <v>20</v>
      </c>
      <c r="C106" s="440">
        <v>146283.67</v>
      </c>
      <c r="D106" s="440">
        <v>35600</v>
      </c>
      <c r="G106" s="434"/>
      <c r="H106" s="444"/>
    </row>
    <row r="107" spans="1:8" ht="12.75">
      <c r="A107" s="439" t="s">
        <v>988</v>
      </c>
      <c r="B107" s="439" t="s">
        <v>989</v>
      </c>
      <c r="C107" s="440">
        <v>140154.72</v>
      </c>
      <c r="D107" s="440">
        <v>2477.66</v>
      </c>
      <c r="E107" s="434"/>
      <c r="G107" s="434"/>
      <c r="H107" s="444"/>
    </row>
    <row r="108" spans="1:8" ht="12.75">
      <c r="A108" s="438" t="s">
        <v>878</v>
      </c>
      <c r="B108" s="439" t="s">
        <v>879</v>
      </c>
      <c r="C108" s="440">
        <v>27611.11</v>
      </c>
      <c r="D108" s="440">
        <v>2477.66</v>
      </c>
      <c r="E108" s="434"/>
      <c r="G108" s="434"/>
      <c r="H108" s="447"/>
    </row>
    <row r="109" spans="1:8" ht="12.75">
      <c r="A109" s="442" t="s">
        <v>880</v>
      </c>
      <c r="B109" s="439" t="s">
        <v>881</v>
      </c>
      <c r="C109" s="440">
        <v>27611.11</v>
      </c>
      <c r="D109" s="440">
        <v>2477.66</v>
      </c>
      <c r="E109" s="434"/>
      <c r="G109" s="434"/>
      <c r="H109" s="444"/>
    </row>
    <row r="110" spans="1:8" ht="12.75">
      <c r="A110" s="445" t="s">
        <v>882</v>
      </c>
      <c r="B110" s="439" t="s">
        <v>883</v>
      </c>
      <c r="C110" s="440">
        <v>2949.79</v>
      </c>
      <c r="D110" s="440">
        <v>0</v>
      </c>
      <c r="E110" s="434"/>
      <c r="F110" s="437"/>
      <c r="G110" s="434"/>
      <c r="H110" s="444"/>
    </row>
    <row r="111" spans="1:8" ht="12.75">
      <c r="A111" s="446" t="s">
        <v>884</v>
      </c>
      <c r="B111" s="439" t="s">
        <v>885</v>
      </c>
      <c r="C111" s="440">
        <v>2377.14</v>
      </c>
      <c r="D111" s="440">
        <v>0</v>
      </c>
      <c r="E111" s="434"/>
      <c r="G111" s="434"/>
      <c r="H111" s="444"/>
    </row>
    <row r="112" spans="1:10" s="437" customFormat="1" ht="25.5">
      <c r="A112" s="446" t="s">
        <v>886</v>
      </c>
      <c r="B112" s="439" t="s">
        <v>887</v>
      </c>
      <c r="C112" s="440">
        <v>572.65</v>
      </c>
      <c r="D112" s="440">
        <v>0</v>
      </c>
      <c r="E112" s="434"/>
      <c r="F112" s="414"/>
      <c r="G112" s="434"/>
      <c r="H112" s="444"/>
      <c r="I112" s="448"/>
      <c r="J112" s="448"/>
    </row>
    <row r="113" spans="1:8" ht="12.75">
      <c r="A113" s="445" t="s">
        <v>888</v>
      </c>
      <c r="B113" s="439" t="s">
        <v>889</v>
      </c>
      <c r="C113" s="440">
        <v>24661.32</v>
      </c>
      <c r="D113" s="440">
        <v>2477.66</v>
      </c>
      <c r="E113" s="434"/>
      <c r="G113" s="434"/>
      <c r="H113" s="444"/>
    </row>
    <row r="114" spans="1:8" ht="12.75">
      <c r="A114" s="438" t="s">
        <v>944</v>
      </c>
      <c r="B114" s="439" t="s">
        <v>945</v>
      </c>
      <c r="C114" s="440">
        <v>112543.61</v>
      </c>
      <c r="D114" s="440">
        <v>0</v>
      </c>
      <c r="E114" s="434"/>
      <c r="G114" s="434"/>
      <c r="H114" s="444"/>
    </row>
    <row r="115" spans="1:8" ht="12.75">
      <c r="A115" s="442" t="s">
        <v>946</v>
      </c>
      <c r="B115" s="439" t="s">
        <v>947</v>
      </c>
      <c r="C115" s="440">
        <v>112543.61</v>
      </c>
      <c r="D115" s="440">
        <v>0</v>
      </c>
      <c r="E115" s="434"/>
      <c r="G115" s="434"/>
      <c r="H115" s="444"/>
    </row>
    <row r="116" spans="1:8" ht="12.75">
      <c r="A116" s="439"/>
      <c r="B116" s="439" t="s">
        <v>533</v>
      </c>
      <c r="C116" s="440">
        <v>6128.95</v>
      </c>
      <c r="D116" s="440">
        <v>33122.34</v>
      </c>
      <c r="E116" s="434"/>
      <c r="G116" s="434"/>
      <c r="H116" s="444"/>
    </row>
    <row r="117" spans="1:8" ht="12.75">
      <c r="A117" s="439" t="s">
        <v>992</v>
      </c>
      <c r="B117" s="439" t="s">
        <v>534</v>
      </c>
      <c r="C117" s="440">
        <v>-6128.95</v>
      </c>
      <c r="D117" s="440">
        <v>-33122.34</v>
      </c>
      <c r="E117" s="434"/>
      <c r="G117" s="434"/>
      <c r="H117" s="444"/>
    </row>
    <row r="118" spans="1:8" ht="12.75">
      <c r="A118" s="438" t="s">
        <v>960</v>
      </c>
      <c r="B118" s="439" t="s">
        <v>597</v>
      </c>
      <c r="C118" s="440">
        <v>-6128.95</v>
      </c>
      <c r="D118" s="440">
        <v>-33122.34</v>
      </c>
      <c r="E118" s="434"/>
      <c r="G118" s="434"/>
      <c r="H118" s="444"/>
    </row>
    <row r="119" spans="1:8" ht="12.75">
      <c r="A119" s="432" t="s">
        <v>1037</v>
      </c>
      <c r="B119" s="432" t="s">
        <v>1038</v>
      </c>
      <c r="C119" s="433"/>
      <c r="D119" s="433"/>
      <c r="E119" s="434"/>
      <c r="G119" s="434"/>
      <c r="H119" s="444"/>
    </row>
    <row r="120" spans="1:8" ht="12.75">
      <c r="A120" s="439" t="s">
        <v>19</v>
      </c>
      <c r="B120" s="439" t="s">
        <v>20</v>
      </c>
      <c r="C120" s="440">
        <v>103990.4</v>
      </c>
      <c r="D120" s="440">
        <v>6014.52</v>
      </c>
      <c r="E120" s="434"/>
      <c r="F120" s="437"/>
      <c r="G120" s="434"/>
      <c r="H120" s="444"/>
    </row>
    <row r="121" spans="1:8" ht="12.75">
      <c r="A121" s="439" t="s">
        <v>988</v>
      </c>
      <c r="B121" s="439" t="s">
        <v>989</v>
      </c>
      <c r="C121" s="440">
        <v>127534.12</v>
      </c>
      <c r="D121" s="440">
        <v>3706.27</v>
      </c>
      <c r="E121" s="434"/>
      <c r="G121" s="434"/>
      <c r="H121" s="444"/>
    </row>
    <row r="122" spans="1:8" ht="12.75">
      <c r="A122" s="438" t="s">
        <v>878</v>
      </c>
      <c r="B122" s="439" t="s">
        <v>879</v>
      </c>
      <c r="C122" s="440">
        <v>121061.95</v>
      </c>
      <c r="D122" s="440">
        <v>9741.27</v>
      </c>
      <c r="E122" s="434"/>
      <c r="G122" s="434"/>
      <c r="H122" s="447"/>
    </row>
    <row r="123" spans="1:8" ht="12.75">
      <c r="A123" s="442" t="s">
        <v>880</v>
      </c>
      <c r="B123" s="439" t="s">
        <v>881</v>
      </c>
      <c r="C123" s="440">
        <v>117881.95</v>
      </c>
      <c r="D123" s="440">
        <v>9601.27</v>
      </c>
      <c r="E123" s="434"/>
      <c r="G123" s="434"/>
      <c r="H123" s="444"/>
    </row>
    <row r="124" spans="1:8" ht="12.75">
      <c r="A124" s="445" t="s">
        <v>882</v>
      </c>
      <c r="B124" s="439" t="s">
        <v>883</v>
      </c>
      <c r="C124" s="440">
        <v>20863.28</v>
      </c>
      <c r="D124" s="440">
        <v>1483.59</v>
      </c>
      <c r="E124" s="434"/>
      <c r="G124" s="434"/>
      <c r="H124" s="444"/>
    </row>
    <row r="125" spans="1:8" ht="12.75">
      <c r="A125" s="446" t="s">
        <v>884</v>
      </c>
      <c r="B125" s="439" t="s">
        <v>885</v>
      </c>
      <c r="C125" s="440">
        <v>15523.24</v>
      </c>
      <c r="D125" s="440">
        <v>887.72</v>
      </c>
      <c r="E125" s="434"/>
      <c r="G125" s="434"/>
      <c r="H125" s="444"/>
    </row>
    <row r="126" spans="1:8" ht="25.5">
      <c r="A126" s="446" t="s">
        <v>886</v>
      </c>
      <c r="B126" s="439" t="s">
        <v>887</v>
      </c>
      <c r="C126" s="440">
        <v>5340.04</v>
      </c>
      <c r="D126" s="440">
        <v>595.87</v>
      </c>
      <c r="E126" s="434"/>
      <c r="G126" s="434"/>
      <c r="H126" s="444"/>
    </row>
    <row r="127" spans="1:8" ht="12.75">
      <c r="A127" s="445" t="s">
        <v>888</v>
      </c>
      <c r="B127" s="439" t="s">
        <v>889</v>
      </c>
      <c r="C127" s="440">
        <v>97018.67</v>
      </c>
      <c r="D127" s="440">
        <v>8117.68</v>
      </c>
      <c r="E127" s="434"/>
      <c r="G127" s="434"/>
      <c r="H127" s="444"/>
    </row>
    <row r="128" spans="1:10" s="437" customFormat="1" ht="12.75">
      <c r="A128" s="442" t="s">
        <v>908</v>
      </c>
      <c r="B128" s="439" t="s">
        <v>909</v>
      </c>
      <c r="C128" s="440">
        <v>3180</v>
      </c>
      <c r="D128" s="440">
        <v>140</v>
      </c>
      <c r="E128" s="434"/>
      <c r="F128" s="414"/>
      <c r="G128" s="434"/>
      <c r="H128" s="444"/>
      <c r="I128" s="448"/>
      <c r="J128" s="448"/>
    </row>
    <row r="129" spans="1:8" ht="12.75">
      <c r="A129" s="445" t="s">
        <v>922</v>
      </c>
      <c r="B129" s="439" t="s">
        <v>923</v>
      </c>
      <c r="C129" s="440">
        <v>3180</v>
      </c>
      <c r="D129" s="440">
        <v>140</v>
      </c>
      <c r="E129" s="434"/>
      <c r="F129" s="434"/>
      <c r="G129" s="434"/>
      <c r="H129" s="444"/>
    </row>
    <row r="130" spans="1:8" ht="12.75">
      <c r="A130" s="438" t="s">
        <v>944</v>
      </c>
      <c r="B130" s="439" t="s">
        <v>945</v>
      </c>
      <c r="C130" s="440">
        <v>6472.17</v>
      </c>
      <c r="D130" s="440">
        <v>-6035</v>
      </c>
      <c r="E130" s="434"/>
      <c r="F130" s="434"/>
      <c r="G130" s="434"/>
      <c r="H130" s="444"/>
    </row>
    <row r="131" spans="1:8" ht="12.75">
      <c r="A131" s="442" t="s">
        <v>946</v>
      </c>
      <c r="B131" s="439" t="s">
        <v>947</v>
      </c>
      <c r="C131" s="440">
        <v>6472.17</v>
      </c>
      <c r="D131" s="440">
        <v>-6035</v>
      </c>
      <c r="E131" s="434"/>
      <c r="F131" s="434"/>
      <c r="G131" s="434"/>
      <c r="H131" s="444"/>
    </row>
    <row r="132" spans="1:8" ht="12.75">
      <c r="A132" s="439"/>
      <c r="B132" s="439" t="s">
        <v>533</v>
      </c>
      <c r="C132" s="440">
        <v>-23543.72</v>
      </c>
      <c r="D132" s="440">
        <v>2308.25</v>
      </c>
      <c r="E132" s="434"/>
      <c r="F132" s="434"/>
      <c r="G132" s="434"/>
      <c r="H132" s="444"/>
    </row>
    <row r="133" spans="1:8" ht="12.75">
      <c r="A133" s="439" t="s">
        <v>992</v>
      </c>
      <c r="B133" s="439" t="s">
        <v>534</v>
      </c>
      <c r="C133" s="440">
        <v>23543.72</v>
      </c>
      <c r="D133" s="440">
        <v>-2308.25</v>
      </c>
      <c r="E133" s="434"/>
      <c r="F133" s="434"/>
      <c r="G133" s="434"/>
      <c r="H133" s="444"/>
    </row>
    <row r="134" spans="1:8" ht="12.75">
      <c r="A134" s="438" t="s">
        <v>960</v>
      </c>
      <c r="B134" s="439" t="s">
        <v>597</v>
      </c>
      <c r="C134" s="440">
        <v>23543.72</v>
      </c>
      <c r="D134" s="440">
        <v>-2308.25</v>
      </c>
      <c r="E134" s="434"/>
      <c r="F134" s="434"/>
      <c r="G134" s="434"/>
      <c r="H134" s="444"/>
    </row>
    <row r="135" spans="1:8" ht="12.75">
      <c r="A135" s="432" t="s">
        <v>1041</v>
      </c>
      <c r="B135" s="432" t="s">
        <v>1042</v>
      </c>
      <c r="C135" s="433"/>
      <c r="D135" s="433"/>
      <c r="E135" s="434"/>
      <c r="F135" s="434"/>
      <c r="G135" s="434"/>
      <c r="H135" s="444"/>
    </row>
    <row r="136" spans="1:8" ht="12.75">
      <c r="A136" s="439" t="s">
        <v>19</v>
      </c>
      <c r="B136" s="439" t="s">
        <v>20</v>
      </c>
      <c r="C136" s="440">
        <v>290700.22</v>
      </c>
      <c r="D136" s="440">
        <v>933.72</v>
      </c>
      <c r="E136" s="434"/>
      <c r="F136" s="434"/>
      <c r="G136" s="434"/>
      <c r="H136" s="444"/>
    </row>
    <row r="137" spans="1:8" ht="12.75">
      <c r="A137" s="439" t="s">
        <v>988</v>
      </c>
      <c r="B137" s="439" t="s">
        <v>989</v>
      </c>
      <c r="C137" s="440">
        <v>234306.33</v>
      </c>
      <c r="D137" s="440">
        <v>3826.85</v>
      </c>
      <c r="E137" s="434"/>
      <c r="G137" s="434"/>
      <c r="H137" s="444"/>
    </row>
    <row r="138" spans="1:8" ht="12.75">
      <c r="A138" s="438" t="s">
        <v>878</v>
      </c>
      <c r="B138" s="439" t="s">
        <v>879</v>
      </c>
      <c r="C138" s="440">
        <v>230523.53</v>
      </c>
      <c r="D138" s="440">
        <v>3826.85</v>
      </c>
      <c r="E138" s="434"/>
      <c r="G138" s="434"/>
      <c r="H138" s="447"/>
    </row>
    <row r="139" spans="1:8" ht="12.75">
      <c r="A139" s="442" t="s">
        <v>880</v>
      </c>
      <c r="B139" s="439" t="s">
        <v>881</v>
      </c>
      <c r="C139" s="440">
        <v>230523.53</v>
      </c>
      <c r="D139" s="440">
        <v>3826.85</v>
      </c>
      <c r="E139" s="434"/>
      <c r="G139" s="434"/>
      <c r="H139" s="444"/>
    </row>
    <row r="140" spans="1:10" s="437" customFormat="1" ht="12.75">
      <c r="A140" s="445" t="s">
        <v>882</v>
      </c>
      <c r="B140" s="439" t="s">
        <v>883</v>
      </c>
      <c r="C140" s="440">
        <v>91598.41</v>
      </c>
      <c r="D140" s="440">
        <v>7965.16</v>
      </c>
      <c r="E140" s="434"/>
      <c r="G140" s="434"/>
      <c r="H140" s="444"/>
      <c r="I140" s="448"/>
      <c r="J140" s="448"/>
    </row>
    <row r="141" spans="1:8" ht="12.75">
      <c r="A141" s="446" t="s">
        <v>884</v>
      </c>
      <c r="B141" s="439" t="s">
        <v>885</v>
      </c>
      <c r="C141" s="440">
        <v>74757.9</v>
      </c>
      <c r="D141" s="440">
        <v>6536.89</v>
      </c>
      <c r="E141" s="434"/>
      <c r="G141" s="434"/>
      <c r="H141" s="444"/>
    </row>
    <row r="142" spans="1:8" ht="25.5">
      <c r="A142" s="446" t="s">
        <v>886</v>
      </c>
      <c r="B142" s="439" t="s">
        <v>887</v>
      </c>
      <c r="C142" s="440">
        <v>16840.51</v>
      </c>
      <c r="D142" s="440">
        <v>1428.27</v>
      </c>
      <c r="E142" s="434"/>
      <c r="G142" s="434"/>
      <c r="H142" s="444"/>
    </row>
    <row r="143" spans="1:8" ht="12.75">
      <c r="A143" s="445" t="s">
        <v>888</v>
      </c>
      <c r="B143" s="439" t="s">
        <v>889</v>
      </c>
      <c r="C143" s="440">
        <v>138925.12</v>
      </c>
      <c r="D143" s="440">
        <v>-4138.31</v>
      </c>
      <c r="E143" s="434"/>
      <c r="G143" s="434"/>
      <c r="H143" s="444"/>
    </row>
    <row r="144" spans="1:8" ht="12.75">
      <c r="A144" s="438" t="s">
        <v>944</v>
      </c>
      <c r="B144" s="439" t="s">
        <v>945</v>
      </c>
      <c r="C144" s="440">
        <v>3782.8</v>
      </c>
      <c r="D144" s="440">
        <v>0</v>
      </c>
      <c r="E144" s="434"/>
      <c r="G144" s="434"/>
      <c r="H144" s="444"/>
    </row>
    <row r="145" spans="1:8" ht="12.75">
      <c r="A145" s="442" t="s">
        <v>946</v>
      </c>
      <c r="B145" s="439" t="s">
        <v>947</v>
      </c>
      <c r="C145" s="440">
        <v>3782.8</v>
      </c>
      <c r="D145" s="440">
        <v>0</v>
      </c>
      <c r="E145" s="434"/>
      <c r="G145" s="434"/>
      <c r="H145" s="444"/>
    </row>
    <row r="146" spans="1:8" ht="12.75">
      <c r="A146" s="439"/>
      <c r="B146" s="439" t="s">
        <v>533</v>
      </c>
      <c r="C146" s="440">
        <v>56393.89</v>
      </c>
      <c r="D146" s="440">
        <v>-2893.13</v>
      </c>
      <c r="E146" s="434"/>
      <c r="G146" s="434"/>
      <c r="H146" s="444"/>
    </row>
    <row r="147" spans="1:8" ht="12.75">
      <c r="A147" s="439" t="s">
        <v>992</v>
      </c>
      <c r="B147" s="439" t="s">
        <v>534</v>
      </c>
      <c r="C147" s="440">
        <v>-56393.89</v>
      </c>
      <c r="D147" s="440">
        <v>2893.13</v>
      </c>
      <c r="E147" s="434"/>
      <c r="G147" s="434"/>
      <c r="H147" s="444"/>
    </row>
    <row r="148" spans="1:8" ht="12.75">
      <c r="A148" s="438" t="s">
        <v>960</v>
      </c>
      <c r="B148" s="439" t="s">
        <v>597</v>
      </c>
      <c r="C148" s="440">
        <v>-56393.89</v>
      </c>
      <c r="D148" s="440">
        <v>2893.13</v>
      </c>
      <c r="E148" s="434"/>
      <c r="G148" s="434"/>
      <c r="H148" s="444"/>
    </row>
    <row r="149" spans="1:8" ht="12.75">
      <c r="A149" s="432" t="s">
        <v>1045</v>
      </c>
      <c r="B149" s="432" t="s">
        <v>1046</v>
      </c>
      <c r="C149" s="433"/>
      <c r="D149" s="433"/>
      <c r="E149" s="434"/>
      <c r="G149" s="434"/>
      <c r="H149" s="444"/>
    </row>
    <row r="150" spans="1:8" ht="12.75">
      <c r="A150" s="439" t="s">
        <v>19</v>
      </c>
      <c r="B150" s="439" t="s">
        <v>20</v>
      </c>
      <c r="C150" s="440">
        <v>22253.29</v>
      </c>
      <c r="D150" s="440">
        <v>3787.83</v>
      </c>
      <c r="E150" s="434"/>
      <c r="G150" s="434"/>
      <c r="H150" s="444"/>
    </row>
    <row r="151" spans="1:8" ht="12.75">
      <c r="A151" s="439" t="s">
        <v>988</v>
      </c>
      <c r="B151" s="439" t="s">
        <v>989</v>
      </c>
      <c r="C151" s="440">
        <v>58227.94</v>
      </c>
      <c r="D151" s="440">
        <v>7570.92</v>
      </c>
      <c r="E151" s="434"/>
      <c r="G151" s="434"/>
      <c r="H151" s="444"/>
    </row>
    <row r="152" spans="1:8" ht="12.75">
      <c r="A152" s="438" t="s">
        <v>878</v>
      </c>
      <c r="B152" s="439" t="s">
        <v>879</v>
      </c>
      <c r="C152" s="440">
        <v>39681.62</v>
      </c>
      <c r="D152" s="440">
        <v>4388.3</v>
      </c>
      <c r="E152" s="434"/>
      <c r="G152" s="434"/>
      <c r="H152" s="447"/>
    </row>
    <row r="153" spans="1:8" ht="12.75">
      <c r="A153" s="442" t="s">
        <v>880</v>
      </c>
      <c r="B153" s="439" t="s">
        <v>881</v>
      </c>
      <c r="C153" s="440">
        <v>39681.62</v>
      </c>
      <c r="D153" s="440">
        <v>4388.3</v>
      </c>
      <c r="E153" s="434"/>
      <c r="G153" s="434"/>
      <c r="H153" s="444"/>
    </row>
    <row r="154" spans="1:10" s="437" customFormat="1" ht="12.75">
      <c r="A154" s="445" t="s">
        <v>882</v>
      </c>
      <c r="B154" s="439" t="s">
        <v>883</v>
      </c>
      <c r="C154" s="440">
        <v>2235.66</v>
      </c>
      <c r="D154" s="440">
        <v>150.51</v>
      </c>
      <c r="E154" s="434"/>
      <c r="G154" s="434"/>
      <c r="H154" s="444"/>
      <c r="I154" s="448"/>
      <c r="J154" s="448"/>
    </row>
    <row r="155" spans="1:8" ht="12.75">
      <c r="A155" s="446" t="s">
        <v>884</v>
      </c>
      <c r="B155" s="439" t="s">
        <v>885</v>
      </c>
      <c r="C155" s="440">
        <v>1830.86</v>
      </c>
      <c r="D155" s="440">
        <v>150.51</v>
      </c>
      <c r="E155" s="434"/>
      <c r="G155" s="434"/>
      <c r="H155" s="444"/>
    </row>
    <row r="156" spans="1:8" ht="25.5">
      <c r="A156" s="446" t="s">
        <v>886</v>
      </c>
      <c r="B156" s="439" t="s">
        <v>887</v>
      </c>
      <c r="C156" s="440">
        <v>404.8</v>
      </c>
      <c r="D156" s="440">
        <v>0</v>
      </c>
      <c r="E156" s="434"/>
      <c r="G156" s="434"/>
      <c r="H156" s="444"/>
    </row>
    <row r="157" spans="1:8" ht="12.75">
      <c r="A157" s="445" t="s">
        <v>888</v>
      </c>
      <c r="B157" s="439" t="s">
        <v>889</v>
      </c>
      <c r="C157" s="440">
        <v>37445.96</v>
      </c>
      <c r="D157" s="440">
        <v>4237.79</v>
      </c>
      <c r="E157" s="434"/>
      <c r="G157" s="434"/>
      <c r="H157" s="444"/>
    </row>
    <row r="158" spans="1:8" ht="12.75">
      <c r="A158" s="438" t="s">
        <v>944</v>
      </c>
      <c r="B158" s="439" t="s">
        <v>945</v>
      </c>
      <c r="C158" s="440">
        <v>18546.32</v>
      </c>
      <c r="D158" s="440">
        <v>3182.62</v>
      </c>
      <c r="E158" s="434"/>
      <c r="G158" s="434"/>
      <c r="H158" s="444"/>
    </row>
    <row r="159" spans="1:8" ht="12.75">
      <c r="A159" s="442" t="s">
        <v>946</v>
      </c>
      <c r="B159" s="439" t="s">
        <v>947</v>
      </c>
      <c r="C159" s="440">
        <v>18546.32</v>
      </c>
      <c r="D159" s="440">
        <v>3182.62</v>
      </c>
      <c r="E159" s="434"/>
      <c r="G159" s="434"/>
      <c r="H159" s="444"/>
    </row>
    <row r="160" spans="1:8" ht="12.75">
      <c r="A160" s="439"/>
      <c r="B160" s="439" t="s">
        <v>533</v>
      </c>
      <c r="C160" s="440">
        <v>-35974.65</v>
      </c>
      <c r="D160" s="440">
        <v>-3783.09</v>
      </c>
      <c r="E160" s="434"/>
      <c r="G160" s="434"/>
      <c r="H160" s="444"/>
    </row>
    <row r="161" spans="1:8" ht="12.75">
      <c r="A161" s="439" t="s">
        <v>992</v>
      </c>
      <c r="B161" s="439" t="s">
        <v>534</v>
      </c>
      <c r="C161" s="440">
        <v>35974.65</v>
      </c>
      <c r="D161" s="440">
        <v>3783.09</v>
      </c>
      <c r="E161" s="434"/>
      <c r="G161" s="434"/>
      <c r="H161" s="444"/>
    </row>
    <row r="162" spans="1:8" ht="12.75">
      <c r="A162" s="438" t="s">
        <v>960</v>
      </c>
      <c r="B162" s="439" t="s">
        <v>597</v>
      </c>
      <c r="C162" s="440">
        <v>35974.65</v>
      </c>
      <c r="D162" s="440">
        <v>3783.09</v>
      </c>
      <c r="E162" s="434"/>
      <c r="G162" s="434"/>
      <c r="H162" s="444"/>
    </row>
    <row r="163" spans="1:8" ht="12.75">
      <c r="A163" s="432" t="s">
        <v>1047</v>
      </c>
      <c r="B163" s="432" t="s">
        <v>1048</v>
      </c>
      <c r="C163" s="433"/>
      <c r="D163" s="433"/>
      <c r="E163" s="434"/>
      <c r="G163" s="434"/>
      <c r="H163" s="444"/>
    </row>
    <row r="164" spans="1:8" ht="12.75">
      <c r="A164" s="439" t="s">
        <v>19</v>
      </c>
      <c r="B164" s="439" t="s">
        <v>20</v>
      </c>
      <c r="C164" s="440">
        <v>21296.55</v>
      </c>
      <c r="D164" s="440">
        <v>60</v>
      </c>
      <c r="E164" s="434"/>
      <c r="G164" s="434"/>
      <c r="H164" s="444"/>
    </row>
    <row r="165" spans="1:8" ht="12.75">
      <c r="A165" s="439" t="s">
        <v>988</v>
      </c>
      <c r="B165" s="439" t="s">
        <v>989</v>
      </c>
      <c r="C165" s="440">
        <v>23551.87</v>
      </c>
      <c r="D165" s="440">
        <v>2216.56</v>
      </c>
      <c r="E165" s="434"/>
      <c r="G165" s="434"/>
      <c r="H165" s="444"/>
    </row>
    <row r="166" spans="1:10" s="437" customFormat="1" ht="12.75">
      <c r="A166" s="438" t="s">
        <v>878</v>
      </c>
      <c r="B166" s="439" t="s">
        <v>879</v>
      </c>
      <c r="C166" s="440">
        <v>21219.84</v>
      </c>
      <c r="D166" s="440">
        <v>2216.56</v>
      </c>
      <c r="E166" s="434"/>
      <c r="G166" s="434"/>
      <c r="H166" s="447"/>
      <c r="I166" s="448"/>
      <c r="J166" s="448"/>
    </row>
    <row r="167" spans="1:8" ht="12.75">
      <c r="A167" s="442" t="s">
        <v>880</v>
      </c>
      <c r="B167" s="439" t="s">
        <v>881</v>
      </c>
      <c r="C167" s="440">
        <v>21219.84</v>
      </c>
      <c r="D167" s="440">
        <v>2216.56</v>
      </c>
      <c r="E167" s="434"/>
      <c r="G167" s="434"/>
      <c r="H167" s="444"/>
    </row>
    <row r="168" spans="1:8" ht="12.75">
      <c r="A168" s="445" t="s">
        <v>882</v>
      </c>
      <c r="B168" s="439" t="s">
        <v>883</v>
      </c>
      <c r="C168" s="440">
        <v>9063.5</v>
      </c>
      <c r="D168" s="440">
        <v>1253.88</v>
      </c>
      <c r="E168" s="434"/>
      <c r="G168" s="434"/>
      <c r="H168" s="444"/>
    </row>
    <row r="169" spans="1:8" ht="12.75">
      <c r="A169" s="446" t="s">
        <v>884</v>
      </c>
      <c r="B169" s="439" t="s">
        <v>885</v>
      </c>
      <c r="C169" s="440">
        <v>7349.35</v>
      </c>
      <c r="D169" s="440">
        <v>1020.92</v>
      </c>
      <c r="E169" s="434"/>
      <c r="G169" s="434"/>
      <c r="H169" s="444"/>
    </row>
    <row r="170" spans="1:8" ht="25.5">
      <c r="A170" s="446" t="s">
        <v>886</v>
      </c>
      <c r="B170" s="439" t="s">
        <v>887</v>
      </c>
      <c r="C170" s="440">
        <v>1714.15</v>
      </c>
      <c r="D170" s="440">
        <v>232.96</v>
      </c>
      <c r="E170" s="434"/>
      <c r="G170" s="434"/>
      <c r="H170" s="444"/>
    </row>
    <row r="171" spans="1:8" ht="12.75">
      <c r="A171" s="445" t="s">
        <v>888</v>
      </c>
      <c r="B171" s="439" t="s">
        <v>889</v>
      </c>
      <c r="C171" s="440">
        <v>12156.34</v>
      </c>
      <c r="D171" s="440">
        <v>962.68</v>
      </c>
      <c r="E171" s="434"/>
      <c r="G171" s="434"/>
      <c r="H171" s="444"/>
    </row>
    <row r="172" spans="1:8" ht="12.75">
      <c r="A172" s="438" t="s">
        <v>944</v>
      </c>
      <c r="B172" s="439" t="s">
        <v>945</v>
      </c>
      <c r="C172" s="440">
        <v>2332.03</v>
      </c>
      <c r="D172" s="440">
        <v>0</v>
      </c>
      <c r="E172" s="434"/>
      <c r="G172" s="434"/>
      <c r="H172" s="444"/>
    </row>
    <row r="173" spans="1:8" ht="12.75">
      <c r="A173" s="442" t="s">
        <v>946</v>
      </c>
      <c r="B173" s="439" t="s">
        <v>947</v>
      </c>
      <c r="C173" s="440">
        <v>2332.03</v>
      </c>
      <c r="D173" s="440">
        <v>0</v>
      </c>
      <c r="E173" s="434"/>
      <c r="G173" s="434"/>
      <c r="H173" s="444"/>
    </row>
    <row r="174" spans="1:10" s="437" customFormat="1" ht="12.75">
      <c r="A174" s="439"/>
      <c r="B174" s="439" t="s">
        <v>533</v>
      </c>
      <c r="C174" s="440">
        <v>-2255.32</v>
      </c>
      <c r="D174" s="440">
        <v>-2156.56</v>
      </c>
      <c r="E174" s="434"/>
      <c r="G174" s="434"/>
      <c r="H174" s="444"/>
      <c r="I174" s="448"/>
      <c r="J174" s="448"/>
    </row>
    <row r="175" spans="1:8" ht="12.75">
      <c r="A175" s="439" t="s">
        <v>992</v>
      </c>
      <c r="B175" s="439" t="s">
        <v>534</v>
      </c>
      <c r="C175" s="440">
        <v>2255.32</v>
      </c>
      <c r="D175" s="440">
        <v>2156.56</v>
      </c>
      <c r="E175" s="434"/>
      <c r="G175" s="434"/>
      <c r="H175" s="444"/>
    </row>
    <row r="176" spans="1:8" ht="12.75">
      <c r="A176" s="438" t="s">
        <v>960</v>
      </c>
      <c r="B176" s="439" t="s">
        <v>597</v>
      </c>
      <c r="C176" s="440">
        <v>2255.32</v>
      </c>
      <c r="D176" s="440">
        <v>2156.56</v>
      </c>
      <c r="E176" s="434"/>
      <c r="G176" s="434"/>
      <c r="H176" s="444"/>
    </row>
    <row r="177" spans="1:8" ht="12.75">
      <c r="A177" s="432" t="s">
        <v>1049</v>
      </c>
      <c r="B177" s="432" t="s">
        <v>1050</v>
      </c>
      <c r="C177" s="433"/>
      <c r="D177" s="433"/>
      <c r="E177" s="434"/>
      <c r="G177" s="434"/>
      <c r="H177" s="444"/>
    </row>
    <row r="178" spans="1:8" ht="12.75">
      <c r="A178" s="439" t="s">
        <v>19</v>
      </c>
      <c r="B178" s="439" t="s">
        <v>20</v>
      </c>
      <c r="C178" s="440">
        <v>15133.85</v>
      </c>
      <c r="D178" s="440">
        <v>3000</v>
      </c>
      <c r="E178" s="434"/>
      <c r="G178" s="434"/>
      <c r="H178" s="447"/>
    </row>
    <row r="179" spans="1:8" ht="12.75">
      <c r="A179" s="439" t="s">
        <v>988</v>
      </c>
      <c r="B179" s="439" t="s">
        <v>989</v>
      </c>
      <c r="C179" s="440">
        <v>7493.43</v>
      </c>
      <c r="D179" s="440">
        <v>1368.84</v>
      </c>
      <c r="E179" s="434"/>
      <c r="G179" s="434"/>
      <c r="H179" s="444"/>
    </row>
    <row r="180" spans="1:8" ht="12.75">
      <c r="A180" s="438" t="s">
        <v>878</v>
      </c>
      <c r="B180" s="439" t="s">
        <v>879</v>
      </c>
      <c r="C180" s="440">
        <v>5715.59</v>
      </c>
      <c r="D180" s="440">
        <v>341.2</v>
      </c>
      <c r="E180" s="434"/>
      <c r="G180" s="434"/>
      <c r="H180" s="444"/>
    </row>
    <row r="181" spans="1:8" ht="12.75">
      <c r="A181" s="442" t="s">
        <v>880</v>
      </c>
      <c r="B181" s="439" t="s">
        <v>881</v>
      </c>
      <c r="C181" s="440">
        <v>5715.59</v>
      </c>
      <c r="D181" s="440">
        <v>341.2</v>
      </c>
      <c r="E181" s="434"/>
      <c r="G181" s="434"/>
      <c r="H181" s="444"/>
    </row>
    <row r="182" spans="1:8" ht="12.75">
      <c r="A182" s="445" t="s">
        <v>888</v>
      </c>
      <c r="B182" s="439" t="s">
        <v>889</v>
      </c>
      <c r="C182" s="440">
        <v>5715.59</v>
      </c>
      <c r="D182" s="440">
        <v>341.2</v>
      </c>
      <c r="E182" s="434"/>
      <c r="G182" s="434"/>
      <c r="H182" s="444"/>
    </row>
    <row r="183" spans="1:8" ht="12.75">
      <c r="A183" s="438" t="s">
        <v>944</v>
      </c>
      <c r="B183" s="439" t="s">
        <v>945</v>
      </c>
      <c r="C183" s="440">
        <v>1777.84</v>
      </c>
      <c r="D183" s="440">
        <v>1027.64</v>
      </c>
      <c r="E183" s="434"/>
      <c r="G183" s="434"/>
      <c r="H183" s="444"/>
    </row>
    <row r="184" spans="1:8" ht="12.75">
      <c r="A184" s="442" t="s">
        <v>946</v>
      </c>
      <c r="B184" s="439" t="s">
        <v>947</v>
      </c>
      <c r="C184" s="440">
        <v>1777.84</v>
      </c>
      <c r="D184" s="440">
        <v>1027.64</v>
      </c>
      <c r="E184" s="434"/>
      <c r="G184" s="434"/>
      <c r="H184" s="444"/>
    </row>
    <row r="185" spans="1:8" ht="12.75">
      <c r="A185" s="439"/>
      <c r="B185" s="439" t="s">
        <v>533</v>
      </c>
      <c r="C185" s="440">
        <v>7640.42</v>
      </c>
      <c r="D185" s="440">
        <v>1631.16</v>
      </c>
      <c r="E185" s="434"/>
      <c r="G185" s="434"/>
      <c r="H185" s="444"/>
    </row>
    <row r="186" spans="1:8" ht="12.75">
      <c r="A186" s="439" t="s">
        <v>992</v>
      </c>
      <c r="B186" s="439" t="s">
        <v>534</v>
      </c>
      <c r="C186" s="440">
        <v>-7640.42</v>
      </c>
      <c r="D186" s="440">
        <v>-1631.16</v>
      </c>
      <c r="E186" s="434"/>
      <c r="G186" s="434"/>
      <c r="H186" s="444"/>
    </row>
    <row r="187" spans="1:8" ht="12.75">
      <c r="A187" s="438" t="s">
        <v>960</v>
      </c>
      <c r="B187" s="439" t="s">
        <v>597</v>
      </c>
      <c r="C187" s="440">
        <v>-7640.42</v>
      </c>
      <c r="D187" s="440">
        <v>-1631.16</v>
      </c>
      <c r="E187" s="434"/>
      <c r="G187" s="434"/>
      <c r="H187" s="444"/>
    </row>
    <row r="188" spans="1:8" ht="12.75">
      <c r="A188" s="432" t="s">
        <v>1053</v>
      </c>
      <c r="B188" s="432" t="s">
        <v>1054</v>
      </c>
      <c r="C188" s="433"/>
      <c r="D188" s="433"/>
      <c r="E188" s="434"/>
      <c r="G188" s="434"/>
      <c r="H188" s="444"/>
    </row>
    <row r="189" spans="1:8" ht="12.75">
      <c r="A189" s="439" t="s">
        <v>19</v>
      </c>
      <c r="B189" s="439" t="s">
        <v>20</v>
      </c>
      <c r="C189" s="440">
        <v>193863.94</v>
      </c>
      <c r="D189" s="440">
        <v>11834.75</v>
      </c>
      <c r="E189" s="434"/>
      <c r="G189" s="434"/>
      <c r="H189" s="447"/>
    </row>
    <row r="190" spans="1:8" ht="12.75">
      <c r="A190" s="439" t="s">
        <v>988</v>
      </c>
      <c r="B190" s="439" t="s">
        <v>989</v>
      </c>
      <c r="C190" s="440">
        <v>547853.04</v>
      </c>
      <c r="D190" s="440">
        <v>29102.56</v>
      </c>
      <c r="E190" s="434"/>
      <c r="G190" s="434"/>
      <c r="H190" s="444"/>
    </row>
    <row r="191" spans="1:10" s="437" customFormat="1" ht="12.75">
      <c r="A191" s="438" t="s">
        <v>878</v>
      </c>
      <c r="B191" s="439" t="s">
        <v>879</v>
      </c>
      <c r="C191" s="440">
        <v>442124.86</v>
      </c>
      <c r="D191" s="440">
        <v>19457.28</v>
      </c>
      <c r="E191" s="434"/>
      <c r="G191" s="434"/>
      <c r="H191" s="444"/>
      <c r="I191" s="448"/>
      <c r="J191" s="448"/>
    </row>
    <row r="192" spans="1:8" ht="12.75">
      <c r="A192" s="442" t="s">
        <v>880</v>
      </c>
      <c r="B192" s="439" t="s">
        <v>881</v>
      </c>
      <c r="C192" s="440">
        <v>436090.65</v>
      </c>
      <c r="D192" s="440">
        <v>16576.56</v>
      </c>
      <c r="E192" s="434"/>
      <c r="G192" s="434"/>
      <c r="H192" s="444"/>
    </row>
    <row r="193" spans="1:8" ht="12.75">
      <c r="A193" s="445" t="s">
        <v>882</v>
      </c>
      <c r="B193" s="439" t="s">
        <v>883</v>
      </c>
      <c r="C193" s="440">
        <v>75592.83</v>
      </c>
      <c r="D193" s="440">
        <v>10126.07</v>
      </c>
      <c r="E193" s="434"/>
      <c r="G193" s="434"/>
      <c r="H193" s="444"/>
    </row>
    <row r="194" spans="1:8" ht="12.75">
      <c r="A194" s="446" t="s">
        <v>884</v>
      </c>
      <c r="B194" s="439" t="s">
        <v>885</v>
      </c>
      <c r="C194" s="440">
        <v>62735.72</v>
      </c>
      <c r="D194" s="440">
        <v>7974.52</v>
      </c>
      <c r="E194" s="434"/>
      <c r="G194" s="434"/>
      <c r="H194" s="444"/>
    </row>
    <row r="195" spans="1:8" ht="25.5">
      <c r="A195" s="446" t="s">
        <v>886</v>
      </c>
      <c r="B195" s="439" t="s">
        <v>887</v>
      </c>
      <c r="C195" s="440">
        <v>12857.11</v>
      </c>
      <c r="D195" s="440">
        <v>2151.55</v>
      </c>
      <c r="E195" s="434"/>
      <c r="G195" s="434"/>
      <c r="H195" s="444"/>
    </row>
    <row r="196" spans="1:8" ht="12.75">
      <c r="A196" s="445" t="s">
        <v>888</v>
      </c>
      <c r="B196" s="439" t="s">
        <v>889</v>
      </c>
      <c r="C196" s="440">
        <v>360497.82</v>
      </c>
      <c r="D196" s="440">
        <v>6450.49</v>
      </c>
      <c r="E196" s="434"/>
      <c r="G196" s="434"/>
      <c r="H196" s="444"/>
    </row>
    <row r="197" spans="1:8" ht="12.75">
      <c r="A197" s="442" t="s">
        <v>908</v>
      </c>
      <c r="B197" s="439" t="s">
        <v>909</v>
      </c>
      <c r="C197" s="440">
        <v>6034.21</v>
      </c>
      <c r="D197" s="440">
        <v>2880.72</v>
      </c>
      <c r="E197" s="434"/>
      <c r="G197" s="434"/>
      <c r="H197" s="444"/>
    </row>
    <row r="198" spans="1:8" ht="12.75">
      <c r="A198" s="445" t="s">
        <v>910</v>
      </c>
      <c r="B198" s="439" t="s">
        <v>911</v>
      </c>
      <c r="C198" s="440">
        <v>5894.21</v>
      </c>
      <c r="D198" s="440">
        <v>2860.72</v>
      </c>
      <c r="E198" s="434"/>
      <c r="G198" s="434"/>
      <c r="H198" s="444"/>
    </row>
    <row r="199" spans="1:8" ht="12.75">
      <c r="A199" s="445" t="s">
        <v>922</v>
      </c>
      <c r="B199" s="439" t="s">
        <v>923</v>
      </c>
      <c r="C199" s="440">
        <v>140</v>
      </c>
      <c r="D199" s="440">
        <v>20</v>
      </c>
      <c r="E199" s="434"/>
      <c r="G199" s="434"/>
      <c r="H199" s="444"/>
    </row>
    <row r="200" spans="1:8" ht="12.75">
      <c r="A200" s="438" t="s">
        <v>944</v>
      </c>
      <c r="B200" s="439" t="s">
        <v>945</v>
      </c>
      <c r="C200" s="440">
        <v>105728.18</v>
      </c>
      <c r="D200" s="440">
        <v>9645.28</v>
      </c>
      <c r="E200" s="434"/>
      <c r="G200" s="434"/>
      <c r="H200" s="444"/>
    </row>
    <row r="201" spans="1:8" ht="12.75">
      <c r="A201" s="442" t="s">
        <v>946</v>
      </c>
      <c r="B201" s="439" t="s">
        <v>947</v>
      </c>
      <c r="C201" s="440">
        <v>105728.18</v>
      </c>
      <c r="D201" s="440">
        <v>9645.28</v>
      </c>
      <c r="E201" s="434"/>
      <c r="G201" s="434"/>
      <c r="H201" s="444"/>
    </row>
    <row r="202" spans="1:8" ht="12.75">
      <c r="A202" s="439"/>
      <c r="B202" s="439" t="s">
        <v>533</v>
      </c>
      <c r="C202" s="440">
        <v>-353989.1</v>
      </c>
      <c r="D202" s="440">
        <v>-17267.81</v>
      </c>
      <c r="E202" s="434"/>
      <c r="G202" s="434"/>
      <c r="H202" s="444"/>
    </row>
    <row r="203" spans="1:10" s="437" customFormat="1" ht="12.75">
      <c r="A203" s="439" t="s">
        <v>992</v>
      </c>
      <c r="B203" s="439" t="s">
        <v>534</v>
      </c>
      <c r="C203" s="440">
        <v>353989.1</v>
      </c>
      <c r="D203" s="440">
        <v>17267.81</v>
      </c>
      <c r="E203" s="434"/>
      <c r="G203" s="434"/>
      <c r="H203" s="444"/>
      <c r="I203" s="448"/>
      <c r="J203" s="448"/>
    </row>
    <row r="204" spans="1:8" ht="12.75">
      <c r="A204" s="438" t="s">
        <v>960</v>
      </c>
      <c r="B204" s="439" t="s">
        <v>597</v>
      </c>
      <c r="C204" s="440">
        <v>353989.1</v>
      </c>
      <c r="D204" s="440">
        <v>17267.81</v>
      </c>
      <c r="E204" s="434"/>
      <c r="G204" s="434"/>
      <c r="H204" s="444"/>
    </row>
    <row r="205" spans="1:8" ht="12.75">
      <c r="A205" s="432" t="s">
        <v>1061</v>
      </c>
      <c r="B205" s="432" t="s">
        <v>840</v>
      </c>
      <c r="C205" s="433"/>
      <c r="D205" s="433"/>
      <c r="E205" s="434"/>
      <c r="G205" s="434"/>
      <c r="H205" s="444"/>
    </row>
    <row r="206" spans="1:8" ht="12.75">
      <c r="A206" s="439" t="s">
        <v>19</v>
      </c>
      <c r="B206" s="439" t="s">
        <v>20</v>
      </c>
      <c r="C206" s="440">
        <v>16363.77</v>
      </c>
      <c r="D206" s="440">
        <v>1751.44</v>
      </c>
      <c r="E206" s="434"/>
      <c r="G206" s="434"/>
      <c r="H206" s="447"/>
    </row>
    <row r="207" spans="1:8" ht="12.75">
      <c r="A207" s="439" t="s">
        <v>988</v>
      </c>
      <c r="B207" s="439" t="s">
        <v>989</v>
      </c>
      <c r="C207" s="440">
        <v>52290.11</v>
      </c>
      <c r="D207" s="440">
        <v>9212.37</v>
      </c>
      <c r="E207" s="434"/>
      <c r="G207" s="434"/>
      <c r="H207" s="444"/>
    </row>
    <row r="208" spans="1:8" ht="12.75">
      <c r="A208" s="438" t="s">
        <v>878</v>
      </c>
      <c r="B208" s="439" t="s">
        <v>879</v>
      </c>
      <c r="C208" s="440">
        <v>51006.39</v>
      </c>
      <c r="D208" s="440">
        <v>7928.65</v>
      </c>
      <c r="E208" s="434"/>
      <c r="G208" s="434"/>
      <c r="H208" s="444"/>
    </row>
    <row r="209" spans="1:8" ht="12.75">
      <c r="A209" s="442" t="s">
        <v>880</v>
      </c>
      <c r="B209" s="439" t="s">
        <v>881</v>
      </c>
      <c r="C209" s="440">
        <v>51006.39</v>
      </c>
      <c r="D209" s="440">
        <v>7928.65</v>
      </c>
      <c r="E209" s="434"/>
      <c r="G209" s="434"/>
      <c r="H209" s="444"/>
    </row>
    <row r="210" spans="1:8" ht="12.75">
      <c r="A210" s="445" t="s">
        <v>882</v>
      </c>
      <c r="B210" s="439" t="s">
        <v>883</v>
      </c>
      <c r="C210" s="440">
        <v>26751.83</v>
      </c>
      <c r="D210" s="440">
        <v>6310.44</v>
      </c>
      <c r="E210" s="434"/>
      <c r="G210" s="434"/>
      <c r="H210" s="444"/>
    </row>
    <row r="211" spans="1:8" ht="12.75">
      <c r="A211" s="446" t="s">
        <v>884</v>
      </c>
      <c r="B211" s="439" t="s">
        <v>885</v>
      </c>
      <c r="C211" s="440">
        <v>21581.92</v>
      </c>
      <c r="D211" s="440">
        <v>5159.93</v>
      </c>
      <c r="E211" s="434"/>
      <c r="G211" s="434"/>
      <c r="H211" s="444"/>
    </row>
    <row r="212" spans="1:8" ht="25.5">
      <c r="A212" s="446" t="s">
        <v>886</v>
      </c>
      <c r="B212" s="439" t="s">
        <v>887</v>
      </c>
      <c r="C212" s="440">
        <v>5169.91</v>
      </c>
      <c r="D212" s="440">
        <v>1150.51</v>
      </c>
      <c r="E212" s="434"/>
      <c r="G212" s="434"/>
      <c r="H212" s="444"/>
    </row>
    <row r="213" spans="1:8" ht="12.75">
      <c r="A213" s="445" t="s">
        <v>888</v>
      </c>
      <c r="B213" s="439" t="s">
        <v>889</v>
      </c>
      <c r="C213" s="440">
        <v>24254.56</v>
      </c>
      <c r="D213" s="440">
        <v>1618.21</v>
      </c>
      <c r="E213" s="434"/>
      <c r="G213" s="434"/>
      <c r="H213" s="444"/>
    </row>
    <row r="214" spans="1:8" ht="12.75">
      <c r="A214" s="438" t="s">
        <v>944</v>
      </c>
      <c r="B214" s="439" t="s">
        <v>945</v>
      </c>
      <c r="C214" s="440">
        <v>1283.72</v>
      </c>
      <c r="D214" s="440">
        <v>1283.72</v>
      </c>
      <c r="E214" s="434"/>
      <c r="G214" s="434"/>
      <c r="H214" s="444"/>
    </row>
    <row r="215" spans="1:8" ht="12.75">
      <c r="A215" s="442" t="s">
        <v>946</v>
      </c>
      <c r="B215" s="439" t="s">
        <v>947</v>
      </c>
      <c r="C215" s="440">
        <v>1283.72</v>
      </c>
      <c r="D215" s="440">
        <v>1283.72</v>
      </c>
      <c r="E215" s="434"/>
      <c r="G215" s="434"/>
      <c r="H215" s="444"/>
    </row>
    <row r="216" spans="1:8" ht="12.75">
      <c r="A216" s="439"/>
      <c r="B216" s="439" t="s">
        <v>533</v>
      </c>
      <c r="C216" s="440">
        <v>-35926.34</v>
      </c>
      <c r="D216" s="440">
        <v>-7460.93</v>
      </c>
      <c r="E216" s="434"/>
      <c r="G216" s="434"/>
      <c r="H216" s="444"/>
    </row>
    <row r="217" spans="1:8" ht="12.75">
      <c r="A217" s="439" t="s">
        <v>992</v>
      </c>
      <c r="B217" s="439" t="s">
        <v>534</v>
      </c>
      <c r="C217" s="440">
        <v>35926.34</v>
      </c>
      <c r="D217" s="440">
        <v>7460.93</v>
      </c>
      <c r="E217" s="434"/>
      <c r="G217" s="434"/>
      <c r="H217" s="444"/>
    </row>
    <row r="218" spans="1:8" ht="12.75">
      <c r="A218" s="438" t="s">
        <v>960</v>
      </c>
      <c r="B218" s="439" t="s">
        <v>597</v>
      </c>
      <c r="C218" s="440">
        <v>35926.34</v>
      </c>
      <c r="D218" s="440">
        <v>7460.93</v>
      </c>
      <c r="E218" s="434"/>
      <c r="G218" s="434"/>
      <c r="H218" s="447"/>
    </row>
    <row r="219" spans="1:8" ht="12.75">
      <c r="A219" s="432" t="s">
        <v>1072</v>
      </c>
      <c r="B219" s="432" t="s">
        <v>1073</v>
      </c>
      <c r="C219" s="433"/>
      <c r="D219" s="433"/>
      <c r="E219" s="434"/>
      <c r="G219" s="434"/>
      <c r="H219" s="444"/>
    </row>
    <row r="220" spans="1:8" ht="12.75">
      <c r="A220" s="439" t="s">
        <v>19</v>
      </c>
      <c r="B220" s="439" t="s">
        <v>20</v>
      </c>
      <c r="C220" s="440">
        <v>186435.3</v>
      </c>
      <c r="D220" s="440">
        <v>60003.83</v>
      </c>
      <c r="E220" s="434"/>
      <c r="G220" s="434"/>
      <c r="H220" s="444"/>
    </row>
    <row r="221" spans="1:8" ht="12.75">
      <c r="A221" s="439" t="s">
        <v>988</v>
      </c>
      <c r="B221" s="439" t="s">
        <v>989</v>
      </c>
      <c r="C221" s="440">
        <v>124610.06</v>
      </c>
      <c r="D221" s="440">
        <v>15922.58</v>
      </c>
      <c r="E221" s="434"/>
      <c r="G221" s="434"/>
      <c r="H221" s="444"/>
    </row>
    <row r="222" spans="1:8" ht="12.75">
      <c r="A222" s="438" t="s">
        <v>878</v>
      </c>
      <c r="B222" s="439" t="s">
        <v>879</v>
      </c>
      <c r="C222" s="440">
        <v>124211.44</v>
      </c>
      <c r="D222" s="440">
        <v>15922.58</v>
      </c>
      <c r="E222" s="434"/>
      <c r="G222" s="434"/>
      <c r="H222" s="444"/>
    </row>
    <row r="223" spans="1:8" ht="12.75">
      <c r="A223" s="442" t="s">
        <v>880</v>
      </c>
      <c r="B223" s="439" t="s">
        <v>881</v>
      </c>
      <c r="C223" s="440">
        <v>124211.44</v>
      </c>
      <c r="D223" s="440">
        <v>15922.58</v>
      </c>
      <c r="E223" s="434"/>
      <c r="G223" s="434"/>
      <c r="H223" s="444"/>
    </row>
    <row r="224" spans="1:8" ht="12.75">
      <c r="A224" s="445" t="s">
        <v>882</v>
      </c>
      <c r="B224" s="439" t="s">
        <v>883</v>
      </c>
      <c r="C224" s="440">
        <v>90308.7</v>
      </c>
      <c r="D224" s="440">
        <v>11581.69</v>
      </c>
      <c r="E224" s="434"/>
      <c r="G224" s="434"/>
      <c r="H224" s="444"/>
    </row>
    <row r="225" spans="1:8" ht="12.75">
      <c r="A225" s="446" t="s">
        <v>884</v>
      </c>
      <c r="B225" s="439" t="s">
        <v>885</v>
      </c>
      <c r="C225" s="440">
        <v>72030.08</v>
      </c>
      <c r="D225" s="440">
        <v>9327.21</v>
      </c>
      <c r="E225" s="434"/>
      <c r="G225" s="434"/>
      <c r="H225" s="444"/>
    </row>
    <row r="226" spans="1:8" ht="25.5">
      <c r="A226" s="446" t="s">
        <v>886</v>
      </c>
      <c r="B226" s="439" t="s">
        <v>887</v>
      </c>
      <c r="C226" s="440">
        <v>18278.62</v>
      </c>
      <c r="D226" s="440">
        <v>2254.48</v>
      </c>
      <c r="E226" s="434"/>
      <c r="G226" s="434"/>
      <c r="H226" s="444"/>
    </row>
    <row r="227" spans="1:8" ht="12.75">
      <c r="A227" s="445" t="s">
        <v>888</v>
      </c>
      <c r="B227" s="439" t="s">
        <v>889</v>
      </c>
      <c r="C227" s="440">
        <v>33902.74</v>
      </c>
      <c r="D227" s="440">
        <v>4340.89</v>
      </c>
      <c r="E227" s="434"/>
      <c r="G227" s="434"/>
      <c r="H227" s="444"/>
    </row>
    <row r="228" spans="1:8" ht="12.75">
      <c r="A228" s="438" t="s">
        <v>944</v>
      </c>
      <c r="B228" s="439" t="s">
        <v>945</v>
      </c>
      <c r="C228" s="440">
        <v>398.62</v>
      </c>
      <c r="D228" s="440">
        <v>0</v>
      </c>
      <c r="G228" s="434"/>
      <c r="H228" s="444"/>
    </row>
    <row r="229" spans="1:10" s="449" customFormat="1" ht="12.75">
      <c r="A229" s="442" t="s">
        <v>946</v>
      </c>
      <c r="B229" s="439" t="s">
        <v>947</v>
      </c>
      <c r="C229" s="440">
        <v>398.62</v>
      </c>
      <c r="D229" s="440">
        <v>0</v>
      </c>
      <c r="G229" s="434"/>
      <c r="H229" s="444"/>
      <c r="I229" s="450"/>
      <c r="J229" s="450"/>
    </row>
    <row r="230" spans="1:8" ht="12.75">
      <c r="A230" s="439"/>
      <c r="B230" s="439" t="s">
        <v>533</v>
      </c>
      <c r="C230" s="440">
        <v>61825.24</v>
      </c>
      <c r="D230" s="440">
        <v>44081.25</v>
      </c>
      <c r="G230" s="434"/>
      <c r="H230" s="444"/>
    </row>
    <row r="231" spans="1:8" ht="12.75">
      <c r="A231" s="439" t="s">
        <v>992</v>
      </c>
      <c r="B231" s="439" t="s">
        <v>534</v>
      </c>
      <c r="C231" s="440">
        <v>-61825.24</v>
      </c>
      <c r="D231" s="440">
        <v>-44081.25</v>
      </c>
      <c r="G231" s="434"/>
      <c r="H231" s="444"/>
    </row>
    <row r="232" spans="1:8" ht="12.75">
      <c r="A232" s="438" t="s">
        <v>960</v>
      </c>
      <c r="B232" s="439" t="s">
        <v>597</v>
      </c>
      <c r="C232" s="440">
        <v>-61825.24</v>
      </c>
      <c r="D232" s="440">
        <v>-44081.25</v>
      </c>
      <c r="G232" s="434"/>
      <c r="H232" s="451"/>
    </row>
    <row r="233" spans="1:4" ht="15.75">
      <c r="A233" s="452"/>
      <c r="B233" s="453"/>
      <c r="C233" s="454"/>
      <c r="D233" s="455"/>
    </row>
    <row r="234" spans="1:16" ht="28.5" customHeight="1">
      <c r="A234" s="962" t="s">
        <v>21</v>
      </c>
      <c r="B234" s="962"/>
      <c r="C234" s="962"/>
      <c r="D234" s="962"/>
      <c r="E234" s="962"/>
      <c r="F234" s="962"/>
      <c r="G234" s="962"/>
      <c r="J234" s="962"/>
      <c r="K234" s="962"/>
      <c r="L234" s="962"/>
      <c r="M234" s="962"/>
      <c r="N234" s="962"/>
      <c r="O234" s="962"/>
      <c r="P234" s="962"/>
    </row>
    <row r="235" spans="1:7" ht="12.75" customHeight="1">
      <c r="A235" s="456"/>
      <c r="B235" s="456"/>
      <c r="C235" s="456"/>
      <c r="D235" s="456"/>
      <c r="E235" s="456"/>
      <c r="F235" s="456"/>
      <c r="G235" s="456"/>
    </row>
    <row r="237" spans="1:7" ht="21.75" customHeight="1">
      <c r="A237" s="457" t="s">
        <v>849</v>
      </c>
      <c r="B237" s="458"/>
      <c r="C237" s="459"/>
      <c r="D237" s="459"/>
      <c r="E237" s="460"/>
      <c r="F237" s="459"/>
      <c r="G237" s="461"/>
    </row>
    <row r="238" spans="1:7" ht="15.75">
      <c r="A238" s="457" t="s">
        <v>850</v>
      </c>
      <c r="B238" s="458"/>
      <c r="C238" s="459"/>
      <c r="D238" s="459" t="s">
        <v>851</v>
      </c>
      <c r="E238" s="460"/>
      <c r="F238" s="459"/>
      <c r="G238" s="459" t="s">
        <v>851</v>
      </c>
    </row>
    <row r="239" spans="1:4" ht="12.75">
      <c r="A239" s="462"/>
      <c r="D239" s="464"/>
    </row>
    <row r="240" ht="12.75">
      <c r="A240" s="463" t="s">
        <v>2</v>
      </c>
    </row>
    <row r="244" spans="1:7" ht="12.75">
      <c r="A244" s="962"/>
      <c r="B244" s="962"/>
      <c r="C244" s="962"/>
      <c r="D244" s="962"/>
      <c r="E244" s="962"/>
      <c r="F244" s="962"/>
      <c r="G244" s="962"/>
    </row>
  </sheetData>
  <sheetProtection formatCells="0"/>
  <mergeCells count="10">
    <mergeCell ref="A1:D1"/>
    <mergeCell ref="A2:D2"/>
    <mergeCell ref="A8:D8"/>
    <mergeCell ref="A3:D3"/>
    <mergeCell ref="A4:D4"/>
    <mergeCell ref="A6:D6"/>
    <mergeCell ref="A244:G244"/>
    <mergeCell ref="J234:P234"/>
    <mergeCell ref="A7:D7"/>
    <mergeCell ref="A234:G234"/>
  </mergeCells>
  <printOptions horizontalCentered="1"/>
  <pageMargins left="0.984251968503937" right="0.3937007874015748" top="0.3937007874015748" bottom="0.3937007874015748" header="0.15748031496062992" footer="0.11811023622047245"/>
  <pageSetup firstPageNumber="31" useFirstPageNumber="1" fitToHeight="0" horizontalDpi="600" verticalDpi="600" orientation="portrait" paperSize="9" scale="85" r:id="rId2"/>
  <headerFooter alignWithMargins="0">
    <oddFooter>&amp;C&amp;P</oddFooter>
  </headerFooter>
  <rowBreaks count="1" manualBreakCount="1">
    <brk id="63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7"/>
  <sheetViews>
    <sheetView workbookViewId="0" topLeftCell="A1">
      <selection activeCell="A7" sqref="A7:F7"/>
    </sheetView>
  </sheetViews>
  <sheetFormatPr defaultColWidth="9.140625" defaultRowHeight="17.25" customHeight="1"/>
  <cols>
    <col min="1" max="1" width="4.57421875" style="525" customWidth="1"/>
    <col min="2" max="2" width="50.140625" style="477" customWidth="1"/>
    <col min="3" max="4" width="11.00390625" style="488" customWidth="1"/>
    <col min="5" max="5" width="9.140625" style="526" customWidth="1"/>
    <col min="6" max="6" width="11.00390625" style="488" customWidth="1"/>
    <col min="7" max="16384" width="9.140625" style="507" customWidth="1"/>
  </cols>
  <sheetData>
    <row r="1" spans="1:6" s="528" customFormat="1" ht="60" customHeight="1">
      <c r="A1" s="926"/>
      <c r="B1" s="926"/>
      <c r="C1" s="926"/>
      <c r="D1" s="926"/>
      <c r="E1" s="926"/>
      <c r="F1" s="926"/>
    </row>
    <row r="2" spans="1:6" s="528" customFormat="1" ht="12.75" customHeight="1">
      <c r="A2" s="971" t="s">
        <v>513</v>
      </c>
      <c r="B2" s="971"/>
      <c r="C2" s="971"/>
      <c r="D2" s="971"/>
      <c r="E2" s="971"/>
      <c r="F2" s="971"/>
    </row>
    <row r="3" spans="1:6" s="528" customFormat="1" ht="12.75" customHeight="1">
      <c r="A3" s="466"/>
      <c r="B3" s="467" t="s">
        <v>22</v>
      </c>
      <c r="C3" s="466"/>
      <c r="D3" s="466"/>
      <c r="E3" s="466"/>
      <c r="F3" s="466"/>
    </row>
    <row r="4" spans="1:6" s="528" customFormat="1" ht="12.75" customHeight="1">
      <c r="A4" s="466"/>
      <c r="B4" s="468" t="s">
        <v>23</v>
      </c>
      <c r="C4" s="466"/>
      <c r="D4" s="466"/>
      <c r="E4" s="466"/>
      <c r="F4" s="466"/>
    </row>
    <row r="5" spans="1:6" s="528" customFormat="1" ht="18" customHeight="1">
      <c r="A5" s="974" t="s">
        <v>516</v>
      </c>
      <c r="B5" s="974"/>
      <c r="C5" s="466"/>
      <c r="D5" s="466"/>
      <c r="E5" s="469"/>
      <c r="F5" s="58" t="s">
        <v>24</v>
      </c>
    </row>
    <row r="6" spans="1:6" s="63" customFormat="1" ht="17.25" customHeight="1">
      <c r="A6" s="973" t="s">
        <v>518</v>
      </c>
      <c r="B6" s="973"/>
      <c r="C6" s="973"/>
      <c r="D6" s="973"/>
      <c r="E6" s="973"/>
      <c r="F6" s="973"/>
    </row>
    <row r="7" spans="1:6" s="63" customFormat="1" ht="17.25" customHeight="1">
      <c r="A7" s="972" t="s">
        <v>25</v>
      </c>
      <c r="B7" s="972"/>
      <c r="C7" s="972"/>
      <c r="D7" s="972"/>
      <c r="E7" s="972"/>
      <c r="F7" s="972"/>
    </row>
    <row r="8" spans="1:6" s="63" customFormat="1" ht="17.25" customHeight="1">
      <c r="A8" s="927" t="s">
        <v>628</v>
      </c>
      <c r="B8" s="927"/>
      <c r="C8" s="927"/>
      <c r="D8" s="927"/>
      <c r="E8" s="927"/>
      <c r="F8" s="927"/>
    </row>
    <row r="9" spans="1:6" s="60" customFormat="1" ht="12.75">
      <c r="A9" s="143"/>
      <c r="B9" s="43"/>
      <c r="C9" s="55"/>
      <c r="D9" s="56"/>
      <c r="E9" s="59"/>
      <c r="F9" s="470" t="s">
        <v>26</v>
      </c>
    </row>
    <row r="10" spans="1:6" s="133" customFormat="1" ht="12.75">
      <c r="A10" s="143"/>
      <c r="B10" s="68"/>
      <c r="C10" s="67"/>
      <c r="D10" s="67"/>
      <c r="E10" s="67"/>
      <c r="F10" s="471" t="s">
        <v>549</v>
      </c>
    </row>
    <row r="11" spans="1:6" s="133" customFormat="1" ht="51">
      <c r="A11" s="472"/>
      <c r="B11" s="72" t="s">
        <v>550</v>
      </c>
      <c r="C11" s="72" t="s">
        <v>27</v>
      </c>
      <c r="D11" s="72" t="s">
        <v>552</v>
      </c>
      <c r="E11" s="72" t="s">
        <v>553</v>
      </c>
      <c r="F11" s="72" t="s">
        <v>554</v>
      </c>
    </row>
    <row r="12" spans="1:6" s="133" customFormat="1" ht="12.75">
      <c r="A12" s="74">
        <v>1</v>
      </c>
      <c r="B12" s="72">
        <v>2</v>
      </c>
      <c r="C12" s="74">
        <v>3</v>
      </c>
      <c r="D12" s="74">
        <v>4</v>
      </c>
      <c r="E12" s="74">
        <v>5</v>
      </c>
      <c r="F12" s="74">
        <v>6</v>
      </c>
    </row>
    <row r="13" spans="1:6" ht="17.25" customHeight="1">
      <c r="A13" s="473" t="s">
        <v>28</v>
      </c>
      <c r="B13" s="474" t="s">
        <v>29</v>
      </c>
      <c r="C13" s="475">
        <v>1174868044</v>
      </c>
      <c r="D13" s="475">
        <v>892656633</v>
      </c>
      <c r="E13" s="476">
        <v>75.97930997942778</v>
      </c>
      <c r="F13" s="475">
        <v>95621913</v>
      </c>
    </row>
    <row r="14" spans="1:6" ht="17.25" customHeight="1">
      <c r="A14" s="473"/>
      <c r="B14" s="478" t="s">
        <v>30</v>
      </c>
      <c r="C14" s="475">
        <v>1219239442</v>
      </c>
      <c r="D14" s="475">
        <v>930743712</v>
      </c>
      <c r="E14" s="476">
        <v>76.33805796778022</v>
      </c>
      <c r="F14" s="475">
        <v>98782251</v>
      </c>
    </row>
    <row r="15" spans="1:6" ht="12.75">
      <c r="A15" s="479"/>
      <c r="B15" s="480" t="s">
        <v>558</v>
      </c>
      <c r="C15" s="481">
        <v>703932685</v>
      </c>
      <c r="D15" s="481">
        <v>533845741</v>
      </c>
      <c r="E15" s="482">
        <v>75.83761237056353</v>
      </c>
      <c r="F15" s="483">
        <v>53583609</v>
      </c>
    </row>
    <row r="16" spans="1:6" ht="12.75">
      <c r="A16" s="472"/>
      <c r="B16" s="480" t="s">
        <v>576</v>
      </c>
      <c r="C16" s="481">
        <v>26441813</v>
      </c>
      <c r="D16" s="481">
        <v>20162142</v>
      </c>
      <c r="E16" s="482">
        <v>76.25098173109386</v>
      </c>
      <c r="F16" s="483">
        <v>1339130</v>
      </c>
    </row>
    <row r="17" spans="1:6" s="529" customFormat="1" ht="12.75">
      <c r="A17" s="484"/>
      <c r="B17" s="485" t="s">
        <v>31</v>
      </c>
      <c r="C17" s="486">
        <v>191427</v>
      </c>
      <c r="D17" s="486">
        <v>2802595</v>
      </c>
      <c r="E17" s="487">
        <v>1464.0541825343344</v>
      </c>
      <c r="F17" s="486">
        <v>435378</v>
      </c>
    </row>
    <row r="18" spans="1:6" ht="12.75">
      <c r="A18" s="472"/>
      <c r="B18" s="480" t="s">
        <v>32</v>
      </c>
      <c r="C18" s="481">
        <v>89003313</v>
      </c>
      <c r="D18" s="481">
        <v>62704755</v>
      </c>
      <c r="E18" s="482">
        <v>70.45215833707223</v>
      </c>
      <c r="F18" s="483">
        <v>6097287</v>
      </c>
    </row>
    <row r="19" spans="1:6" ht="12.75">
      <c r="A19" s="472"/>
      <c r="B19" s="480" t="s">
        <v>578</v>
      </c>
      <c r="C19" s="481">
        <v>1141996</v>
      </c>
      <c r="D19" s="481">
        <v>475617</v>
      </c>
      <c r="E19" s="482">
        <v>41.64786916941915</v>
      </c>
      <c r="F19" s="483">
        <v>157023</v>
      </c>
    </row>
    <row r="20" spans="1:6" ht="12.75">
      <c r="A20" s="472"/>
      <c r="B20" s="480" t="s">
        <v>579</v>
      </c>
      <c r="C20" s="481">
        <v>398719635</v>
      </c>
      <c r="D20" s="481">
        <v>313555457</v>
      </c>
      <c r="E20" s="482">
        <v>78.64058588436458</v>
      </c>
      <c r="F20" s="483">
        <v>37605202</v>
      </c>
    </row>
    <row r="21" spans="1:6" ht="12.75">
      <c r="A21" s="479"/>
      <c r="B21" s="489" t="s">
        <v>33</v>
      </c>
      <c r="C21" s="490">
        <v>53131179</v>
      </c>
      <c r="D21" s="490">
        <v>43370055</v>
      </c>
      <c r="E21" s="491">
        <v>81.62825635772171</v>
      </c>
      <c r="F21" s="486">
        <v>4268895</v>
      </c>
    </row>
    <row r="22" spans="1:6" ht="12" customHeight="1">
      <c r="A22" s="472"/>
      <c r="B22" s="489" t="s">
        <v>34</v>
      </c>
      <c r="C22" s="490">
        <v>14260453</v>
      </c>
      <c r="D22" s="490">
        <v>9988588</v>
      </c>
      <c r="E22" s="491">
        <v>70.0439740588886</v>
      </c>
      <c r="F22" s="486">
        <v>506046</v>
      </c>
    </row>
    <row r="23" spans="1:6" ht="12.75">
      <c r="A23" s="479" t="s">
        <v>35</v>
      </c>
      <c r="B23" s="474" t="s">
        <v>36</v>
      </c>
      <c r="C23" s="475">
        <v>1151656383</v>
      </c>
      <c r="D23" s="475">
        <v>874582474</v>
      </c>
      <c r="E23" s="476">
        <v>75.94126919366018</v>
      </c>
      <c r="F23" s="475">
        <v>93571932</v>
      </c>
    </row>
    <row r="24" spans="1:6" ht="14.25" customHeight="1">
      <c r="A24" s="472"/>
      <c r="B24" s="473" t="s">
        <v>37</v>
      </c>
      <c r="C24" s="475">
        <v>23832864</v>
      </c>
      <c r="D24" s="475">
        <v>18420384</v>
      </c>
      <c r="E24" s="476">
        <v>77.28984649096307</v>
      </c>
      <c r="F24" s="475">
        <v>2099367</v>
      </c>
    </row>
    <row r="25" spans="1:6" ht="12.75">
      <c r="A25" s="472"/>
      <c r="B25" s="492" t="s">
        <v>38</v>
      </c>
      <c r="C25" s="481">
        <v>4629762</v>
      </c>
      <c r="D25" s="481">
        <v>3719577</v>
      </c>
      <c r="E25" s="482">
        <v>80.340566102534</v>
      </c>
      <c r="F25" s="483">
        <v>107810</v>
      </c>
    </row>
    <row r="26" spans="1:6" ht="12.75">
      <c r="A26" s="472"/>
      <c r="B26" s="480" t="s">
        <v>32</v>
      </c>
      <c r="C26" s="481">
        <v>1402562</v>
      </c>
      <c r="D26" s="481">
        <v>202807</v>
      </c>
      <c r="E26" s="482">
        <v>14.459752937838042</v>
      </c>
      <c r="F26" s="483">
        <v>37208</v>
      </c>
    </row>
    <row r="27" spans="1:6" ht="12.75">
      <c r="A27" s="472"/>
      <c r="B27" s="480" t="s">
        <v>578</v>
      </c>
      <c r="C27" s="481">
        <v>0</v>
      </c>
      <c r="D27" s="481">
        <v>0</v>
      </c>
      <c r="E27" s="482">
        <v>0</v>
      </c>
      <c r="F27" s="483">
        <v>0</v>
      </c>
    </row>
    <row r="28" spans="1:6" ht="12.75">
      <c r="A28" s="472"/>
      <c r="B28" s="480" t="s">
        <v>579</v>
      </c>
      <c r="C28" s="481">
        <v>17800540</v>
      </c>
      <c r="D28" s="481">
        <v>14498000</v>
      </c>
      <c r="E28" s="482">
        <v>81.44696733919308</v>
      </c>
      <c r="F28" s="483">
        <v>1954349</v>
      </c>
    </row>
    <row r="29" spans="1:6" ht="12.75">
      <c r="A29" s="472"/>
      <c r="B29" s="489" t="s">
        <v>31</v>
      </c>
      <c r="C29" s="490">
        <v>114815</v>
      </c>
      <c r="D29" s="490">
        <v>76279</v>
      </c>
      <c r="E29" s="491">
        <v>66.43644123154641</v>
      </c>
      <c r="F29" s="486">
        <v>5476</v>
      </c>
    </row>
    <row r="30" spans="1:6" ht="12" customHeight="1">
      <c r="A30" s="472"/>
      <c r="B30" s="489" t="s">
        <v>34</v>
      </c>
      <c r="C30" s="490">
        <v>506388</v>
      </c>
      <c r="D30" s="490">
        <v>269946</v>
      </c>
      <c r="E30" s="491">
        <v>53.30813526386882</v>
      </c>
      <c r="F30" s="486">
        <v>43910</v>
      </c>
    </row>
    <row r="31" spans="1:6" ht="17.25" customHeight="1">
      <c r="A31" s="479" t="s">
        <v>39</v>
      </c>
      <c r="B31" s="474" t="s">
        <v>40</v>
      </c>
      <c r="C31" s="475">
        <v>23211661</v>
      </c>
      <c r="D31" s="475">
        <v>18074159</v>
      </c>
      <c r="E31" s="476">
        <v>77.86671966301766</v>
      </c>
      <c r="F31" s="475">
        <v>2049981</v>
      </c>
    </row>
    <row r="32" spans="1:6" ht="15" customHeight="1">
      <c r="A32" s="479" t="s">
        <v>590</v>
      </c>
      <c r="B32" s="473" t="s">
        <v>41</v>
      </c>
      <c r="C32" s="475">
        <v>1348189728</v>
      </c>
      <c r="D32" s="475">
        <v>862967730</v>
      </c>
      <c r="E32" s="476">
        <v>64.0093684202881</v>
      </c>
      <c r="F32" s="475">
        <v>104827334</v>
      </c>
    </row>
    <row r="33" spans="1:6" s="530" customFormat="1" ht="11.25" customHeight="1">
      <c r="A33" s="479" t="s">
        <v>592</v>
      </c>
      <c r="B33" s="474" t="s">
        <v>42</v>
      </c>
      <c r="C33" s="475">
        <v>1010363706</v>
      </c>
      <c r="D33" s="475">
        <v>690577958</v>
      </c>
      <c r="E33" s="476">
        <v>68.34944227499795</v>
      </c>
      <c r="F33" s="475">
        <v>67241106</v>
      </c>
    </row>
    <row r="34" spans="1:6" s="530" customFormat="1" ht="12.75">
      <c r="A34" s="479" t="s">
        <v>594</v>
      </c>
      <c r="B34" s="474" t="s">
        <v>43</v>
      </c>
      <c r="C34" s="475">
        <v>337413965</v>
      </c>
      <c r="D34" s="475">
        <v>171046844</v>
      </c>
      <c r="E34" s="476">
        <v>50.693469074405385</v>
      </c>
      <c r="F34" s="475">
        <v>36615880</v>
      </c>
    </row>
    <row r="35" spans="1:6" s="530" customFormat="1" ht="12.75">
      <c r="A35" s="479" t="s">
        <v>44</v>
      </c>
      <c r="B35" s="474" t="s">
        <v>45</v>
      </c>
      <c r="C35" s="475">
        <v>412057</v>
      </c>
      <c r="D35" s="475">
        <v>1342928</v>
      </c>
      <c r="E35" s="476">
        <v>325.90830880193755</v>
      </c>
      <c r="F35" s="475">
        <v>970348</v>
      </c>
    </row>
    <row r="36" spans="1:6" ht="12.75">
      <c r="A36" s="493"/>
      <c r="B36" s="474" t="s">
        <v>46</v>
      </c>
      <c r="C36" s="475">
        <v>-173321684</v>
      </c>
      <c r="D36" s="475">
        <v>29688903</v>
      </c>
      <c r="E36" s="476">
        <v>-17.129364494289128</v>
      </c>
      <c r="F36" s="475">
        <v>-9205421</v>
      </c>
    </row>
    <row r="37" spans="1:6" s="495" customFormat="1" ht="12.75">
      <c r="A37" s="493"/>
      <c r="B37" s="474" t="s">
        <v>47</v>
      </c>
      <c r="C37" s="475">
        <v>173321684</v>
      </c>
      <c r="D37" s="475">
        <v>-29688903</v>
      </c>
      <c r="E37" s="476">
        <v>-17.129364494289128</v>
      </c>
      <c r="F37" s="475">
        <v>9205421</v>
      </c>
    </row>
    <row r="38" spans="1:6" s="495" customFormat="1" ht="12.75">
      <c r="A38" s="479"/>
      <c r="B38" s="480" t="s">
        <v>48</v>
      </c>
      <c r="C38" s="481">
        <v>66808186</v>
      </c>
      <c r="D38" s="481">
        <v>13046093</v>
      </c>
      <c r="E38" s="482">
        <v>19.527686322750927</v>
      </c>
      <c r="F38" s="483">
        <v>7353815</v>
      </c>
    </row>
    <row r="39" spans="1:6" s="495" customFormat="1" ht="12.75">
      <c r="A39" s="479"/>
      <c r="B39" s="480" t="s">
        <v>539</v>
      </c>
      <c r="C39" s="481">
        <v>317029</v>
      </c>
      <c r="D39" s="481">
        <v>643117</v>
      </c>
      <c r="E39" s="482">
        <v>202.85746729794437</v>
      </c>
      <c r="F39" s="483">
        <v>8381</v>
      </c>
    </row>
    <row r="40" spans="1:6" s="495" customFormat="1" ht="12.75">
      <c r="A40" s="473"/>
      <c r="B40" s="480" t="s">
        <v>597</v>
      </c>
      <c r="C40" s="494">
        <v>108670365</v>
      </c>
      <c r="D40" s="494">
        <v>-38213359</v>
      </c>
      <c r="E40" s="482">
        <v>-35.16447101286537</v>
      </c>
      <c r="F40" s="483">
        <v>2529723</v>
      </c>
    </row>
    <row r="41" spans="1:6" s="495" customFormat="1" ht="25.5" hidden="1">
      <c r="A41" s="473"/>
      <c r="B41" s="492" t="s">
        <v>49</v>
      </c>
      <c r="C41" s="494"/>
      <c r="D41" s="494"/>
      <c r="E41" s="482"/>
      <c r="F41" s="483"/>
    </row>
    <row r="42" spans="1:6" s="495" customFormat="1" ht="25.5">
      <c r="A42" s="473"/>
      <c r="B42" s="492" t="s">
        <v>50</v>
      </c>
      <c r="C42" s="494">
        <v>-2784809</v>
      </c>
      <c r="D42" s="494">
        <v>-3527548</v>
      </c>
      <c r="E42" s="482">
        <v>126.67109306239675</v>
      </c>
      <c r="F42" s="483">
        <v>-686240</v>
      </c>
    </row>
    <row r="43" spans="1:6" s="495" customFormat="1" ht="12.75">
      <c r="A43" s="473"/>
      <c r="B43" s="492" t="s">
        <v>51</v>
      </c>
      <c r="C43" s="494">
        <v>310913</v>
      </c>
      <c r="D43" s="494">
        <v>-1637206</v>
      </c>
      <c r="E43" s="482">
        <v>-526.5801044021961</v>
      </c>
      <c r="F43" s="483">
        <v>-258</v>
      </c>
    </row>
    <row r="44" spans="1:6" ht="17.25" customHeight="1">
      <c r="A44" s="479"/>
      <c r="B44" s="474" t="s">
        <v>52</v>
      </c>
      <c r="C44" s="475">
        <v>1393515386</v>
      </c>
      <c r="D44" s="475">
        <v>901819204</v>
      </c>
      <c r="E44" s="476">
        <v>64.71541061262455</v>
      </c>
      <c r="F44" s="475">
        <v>107245200</v>
      </c>
    </row>
    <row r="45" spans="1:6" ht="12.75">
      <c r="A45" s="496"/>
      <c r="B45" s="489" t="s">
        <v>34</v>
      </c>
      <c r="C45" s="490">
        <v>67391632</v>
      </c>
      <c r="D45" s="490">
        <v>53358643</v>
      </c>
      <c r="E45" s="491">
        <v>79.17695627255324</v>
      </c>
      <c r="F45" s="486">
        <v>4774941</v>
      </c>
    </row>
    <row r="46" spans="1:6" ht="12.75">
      <c r="A46" s="496"/>
      <c r="B46" s="489" t="s">
        <v>53</v>
      </c>
      <c r="C46" s="490">
        <v>7839150</v>
      </c>
      <c r="D46" s="490">
        <v>3555536</v>
      </c>
      <c r="E46" s="491">
        <v>45.356141928652974</v>
      </c>
      <c r="F46" s="486">
        <v>0</v>
      </c>
    </row>
    <row r="47" spans="1:19" s="500" customFormat="1" ht="17.25" customHeight="1">
      <c r="A47" s="473" t="s">
        <v>605</v>
      </c>
      <c r="B47" s="474" t="s">
        <v>54</v>
      </c>
      <c r="C47" s="475">
        <v>1318284604</v>
      </c>
      <c r="D47" s="475">
        <v>844905025</v>
      </c>
      <c r="E47" s="476">
        <v>64.09124573224554</v>
      </c>
      <c r="F47" s="497">
        <v>102470259</v>
      </c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</row>
    <row r="48" spans="1:6" ht="12.75">
      <c r="A48" s="496"/>
      <c r="B48" s="498" t="s">
        <v>55</v>
      </c>
      <c r="C48" s="481">
        <v>1053681614</v>
      </c>
      <c r="D48" s="481">
        <v>729034122</v>
      </c>
      <c r="E48" s="482">
        <v>69.18922303602044</v>
      </c>
      <c r="F48" s="483">
        <v>70354078</v>
      </c>
    </row>
    <row r="49" spans="1:6" ht="12.75">
      <c r="A49" s="496"/>
      <c r="B49" s="489" t="s">
        <v>56</v>
      </c>
      <c r="C49" s="490">
        <v>67323632</v>
      </c>
      <c r="D49" s="490">
        <v>53334191</v>
      </c>
      <c r="E49" s="487">
        <v>79.2206085969931</v>
      </c>
      <c r="F49" s="486">
        <v>4812069</v>
      </c>
    </row>
    <row r="50" spans="1:6" ht="12.75">
      <c r="A50" s="473" t="s">
        <v>608</v>
      </c>
      <c r="B50" s="473" t="s">
        <v>57</v>
      </c>
      <c r="C50" s="475">
        <v>986357982</v>
      </c>
      <c r="D50" s="475">
        <v>675699931</v>
      </c>
      <c r="E50" s="476">
        <v>68.50453317465018</v>
      </c>
      <c r="F50" s="497">
        <v>65542009</v>
      </c>
    </row>
    <row r="51" spans="1:6" ht="19.5" customHeight="1">
      <c r="A51" s="473"/>
      <c r="B51" s="498" t="s">
        <v>58</v>
      </c>
      <c r="C51" s="481">
        <v>339425597</v>
      </c>
      <c r="D51" s="481">
        <v>171444902</v>
      </c>
      <c r="E51" s="482">
        <v>50.51030432451446</v>
      </c>
      <c r="F51" s="483">
        <v>35920851</v>
      </c>
    </row>
    <row r="52" spans="1:6" ht="12.75">
      <c r="A52" s="473"/>
      <c r="B52" s="489" t="s">
        <v>59</v>
      </c>
      <c r="C52" s="490">
        <v>68000</v>
      </c>
      <c r="D52" s="490">
        <v>24452</v>
      </c>
      <c r="E52" s="487">
        <v>35.95882352941177</v>
      </c>
      <c r="F52" s="486">
        <v>-37128</v>
      </c>
    </row>
    <row r="53" spans="1:6" ht="12.75">
      <c r="A53" s="473"/>
      <c r="B53" s="489" t="s">
        <v>60</v>
      </c>
      <c r="C53" s="490">
        <v>7839150</v>
      </c>
      <c r="D53" s="490">
        <v>3555536</v>
      </c>
      <c r="E53" s="487">
        <v>45.356141928652974</v>
      </c>
      <c r="F53" s="486">
        <v>0</v>
      </c>
    </row>
    <row r="54" spans="1:6" ht="18" customHeight="1">
      <c r="A54" s="473" t="s">
        <v>611</v>
      </c>
      <c r="B54" s="474" t="s">
        <v>61</v>
      </c>
      <c r="C54" s="475">
        <v>331518447</v>
      </c>
      <c r="D54" s="475">
        <v>167864914</v>
      </c>
      <c r="E54" s="476">
        <v>50.63516540906093</v>
      </c>
      <c r="F54" s="497">
        <v>35957979</v>
      </c>
    </row>
    <row r="55" spans="1:6" ht="25.5">
      <c r="A55" s="473" t="s">
        <v>62</v>
      </c>
      <c r="B55" s="474" t="s">
        <v>63</v>
      </c>
      <c r="C55" s="475">
        <v>408175</v>
      </c>
      <c r="D55" s="475">
        <v>1340180</v>
      </c>
      <c r="E55" s="476">
        <v>328.3346603785141</v>
      </c>
      <c r="F55" s="497">
        <v>970271</v>
      </c>
    </row>
    <row r="56" spans="1:20" s="500" customFormat="1" ht="17.25" customHeight="1">
      <c r="A56" s="473"/>
      <c r="B56" s="474" t="s">
        <v>64</v>
      </c>
      <c r="C56" s="475">
        <v>-174275944</v>
      </c>
      <c r="D56" s="475">
        <v>28924508</v>
      </c>
      <c r="E56" s="476">
        <v>-16.59695958955758</v>
      </c>
      <c r="F56" s="497">
        <v>-8462949</v>
      </c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</row>
    <row r="57" spans="1:6" ht="19.5" customHeight="1">
      <c r="A57" s="496"/>
      <c r="B57" s="474" t="s">
        <v>65</v>
      </c>
      <c r="C57" s="475">
        <v>30411512</v>
      </c>
      <c r="D57" s="475">
        <v>18332651</v>
      </c>
      <c r="E57" s="476">
        <v>60.281945205486664</v>
      </c>
      <c r="F57" s="497">
        <v>2400985</v>
      </c>
    </row>
    <row r="58" spans="1:6" ht="15" customHeight="1">
      <c r="A58" s="496"/>
      <c r="B58" s="489" t="s">
        <v>34</v>
      </c>
      <c r="C58" s="490">
        <v>506388</v>
      </c>
      <c r="D58" s="490">
        <v>269946</v>
      </c>
      <c r="E58" s="491">
        <v>53.30813526386882</v>
      </c>
      <c r="F58" s="486">
        <v>43910</v>
      </c>
    </row>
    <row r="59" spans="1:20" s="500" customFormat="1" ht="15.75" customHeight="1">
      <c r="A59" s="473" t="s">
        <v>616</v>
      </c>
      <c r="B59" s="474" t="s">
        <v>66</v>
      </c>
      <c r="C59" s="497">
        <v>29905124</v>
      </c>
      <c r="D59" s="497">
        <v>18062705</v>
      </c>
      <c r="E59" s="499">
        <v>60.40003378685205</v>
      </c>
      <c r="F59" s="497">
        <v>2357075</v>
      </c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</row>
    <row r="60" spans="1:20" s="500" customFormat="1" ht="19.5" customHeight="1">
      <c r="A60" s="496"/>
      <c r="B60" s="498" t="s">
        <v>67</v>
      </c>
      <c r="C60" s="481">
        <v>24379455</v>
      </c>
      <c r="D60" s="481">
        <v>15068899</v>
      </c>
      <c r="E60" s="482">
        <v>61.809827167998634</v>
      </c>
      <c r="F60" s="483">
        <v>1743007</v>
      </c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</row>
    <row r="61" spans="1:20" s="531" customFormat="1" ht="12.75">
      <c r="A61" s="496"/>
      <c r="B61" s="489" t="s">
        <v>68</v>
      </c>
      <c r="C61" s="490">
        <v>373731</v>
      </c>
      <c r="D61" s="490">
        <v>190872</v>
      </c>
      <c r="E61" s="491">
        <v>51.072027741878514</v>
      </c>
      <c r="F61" s="486">
        <v>43910</v>
      </c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</row>
    <row r="62" spans="1:20" s="531" customFormat="1" ht="14.25" customHeight="1">
      <c r="A62" s="473" t="s">
        <v>619</v>
      </c>
      <c r="B62" s="474" t="s">
        <v>69</v>
      </c>
      <c r="C62" s="475">
        <v>24005724</v>
      </c>
      <c r="D62" s="475">
        <v>14878027</v>
      </c>
      <c r="E62" s="476">
        <v>61.976997652726496</v>
      </c>
      <c r="F62" s="497">
        <v>1699097</v>
      </c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</row>
    <row r="63" spans="1:20" s="531" customFormat="1" ht="18" customHeight="1">
      <c r="A63" s="496"/>
      <c r="B63" s="498" t="s">
        <v>70</v>
      </c>
      <c r="C63" s="481">
        <v>6028175</v>
      </c>
      <c r="D63" s="481">
        <v>3261004</v>
      </c>
      <c r="E63" s="502">
        <v>54.09604067566054</v>
      </c>
      <c r="F63" s="483">
        <v>657901</v>
      </c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</row>
    <row r="64" spans="1:19" s="531" customFormat="1" ht="12.75">
      <c r="A64" s="496"/>
      <c r="B64" s="489" t="s">
        <v>72</v>
      </c>
      <c r="C64" s="490">
        <v>132657</v>
      </c>
      <c r="D64" s="490">
        <v>79074</v>
      </c>
      <c r="E64" s="487">
        <v>59.60786087428481</v>
      </c>
      <c r="F64" s="486">
        <v>0</v>
      </c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</row>
    <row r="65" spans="1:6" ht="12.75">
      <c r="A65" s="473" t="s">
        <v>622</v>
      </c>
      <c r="B65" s="474" t="s">
        <v>73</v>
      </c>
      <c r="C65" s="475">
        <v>5895518</v>
      </c>
      <c r="D65" s="475">
        <v>3181930</v>
      </c>
      <c r="E65" s="476">
        <v>53.97201738676737</v>
      </c>
      <c r="F65" s="497">
        <v>657901</v>
      </c>
    </row>
    <row r="66" spans="1:6" ht="25.5">
      <c r="A66" s="473" t="s">
        <v>74</v>
      </c>
      <c r="B66" s="474" t="s">
        <v>63</v>
      </c>
      <c r="C66" s="475">
        <v>3882</v>
      </c>
      <c r="D66" s="475">
        <v>2748</v>
      </c>
      <c r="E66" s="476">
        <v>70.78825347758887</v>
      </c>
      <c r="F66" s="497">
        <v>77</v>
      </c>
    </row>
    <row r="67" spans="1:19" s="500" customFormat="1" ht="12.75">
      <c r="A67" s="496"/>
      <c r="B67" s="474" t="s">
        <v>75</v>
      </c>
      <c r="C67" s="475">
        <v>-6578648</v>
      </c>
      <c r="D67" s="475">
        <v>87733</v>
      </c>
      <c r="E67" s="476">
        <v>-1.333602284238342</v>
      </c>
      <c r="F67" s="497">
        <v>-301618</v>
      </c>
      <c r="G67" s="507"/>
      <c r="H67" s="507"/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7"/>
    </row>
    <row r="68" spans="1:6" ht="17.25" customHeight="1">
      <c r="A68" s="503"/>
      <c r="B68" s="504" t="s">
        <v>76</v>
      </c>
      <c r="C68" s="505"/>
      <c r="D68" s="505"/>
      <c r="E68" s="506"/>
      <c r="F68" s="505"/>
    </row>
    <row r="69" spans="1:6" ht="17.25" customHeight="1">
      <c r="A69" s="508"/>
      <c r="B69" s="509" t="s">
        <v>77</v>
      </c>
      <c r="C69" s="510"/>
      <c r="D69" s="511">
        <v>990088</v>
      </c>
      <c r="E69" s="512"/>
      <c r="F69" s="510"/>
    </row>
    <row r="70" spans="1:6" ht="17.25" customHeight="1">
      <c r="A70" s="508"/>
      <c r="B70" s="509" t="s">
        <v>78</v>
      </c>
      <c r="C70" s="510"/>
      <c r="D70" s="511">
        <v>6076854</v>
      </c>
      <c r="E70" s="512"/>
      <c r="F70" s="510"/>
    </row>
    <row r="71" spans="1:6" ht="17.25" customHeight="1">
      <c r="A71" s="508" t="s">
        <v>79</v>
      </c>
      <c r="B71" s="509" t="s">
        <v>80</v>
      </c>
      <c r="C71" s="510"/>
      <c r="D71" s="507"/>
      <c r="E71" s="512"/>
      <c r="F71" s="510"/>
    </row>
    <row r="72" spans="1:6" s="133" customFormat="1" ht="17.25" customHeight="1">
      <c r="A72" s="143"/>
      <c r="B72" s="67"/>
      <c r="C72" s="67"/>
      <c r="D72" s="67"/>
      <c r="E72" s="67"/>
      <c r="F72" s="67"/>
    </row>
    <row r="73" spans="1:6" s="532" customFormat="1" ht="29.25" customHeight="1">
      <c r="A73" s="925" t="s">
        <v>81</v>
      </c>
      <c r="B73" s="925"/>
      <c r="C73" s="513"/>
      <c r="D73" s="514"/>
      <c r="E73" s="514"/>
      <c r="F73" s="515" t="s">
        <v>851</v>
      </c>
    </row>
    <row r="74" spans="1:6" s="133" customFormat="1" ht="17.25" customHeight="1">
      <c r="A74" s="516"/>
      <c r="B74" s="69"/>
      <c r="C74" s="517"/>
      <c r="D74" s="517"/>
      <c r="E74" s="518"/>
      <c r="F74" s="519"/>
    </row>
    <row r="75" spans="1:6" s="133" customFormat="1" ht="15.75" customHeight="1">
      <c r="A75" s="67"/>
      <c r="B75" s="67"/>
      <c r="C75" s="520"/>
      <c r="D75" s="520"/>
      <c r="E75" s="521"/>
      <c r="F75" s="520"/>
    </row>
    <row r="76" spans="1:6" s="133" customFormat="1" ht="16.5" customHeight="1">
      <c r="A76" s="143"/>
      <c r="B76" s="68"/>
      <c r="C76" s="520"/>
      <c r="D76" s="520"/>
      <c r="E76" s="521"/>
      <c r="F76" s="520"/>
    </row>
    <row r="77" spans="1:6" s="133" customFormat="1" ht="17.25" customHeight="1" hidden="1">
      <c r="A77" s="143"/>
      <c r="B77" s="68"/>
      <c r="C77" s="520"/>
      <c r="D77" s="520"/>
      <c r="E77" s="521"/>
      <c r="F77" s="520"/>
    </row>
    <row r="78" spans="1:6" s="133" customFormat="1" ht="17.25" customHeight="1" hidden="1">
      <c r="A78" s="143"/>
      <c r="B78" s="68"/>
      <c r="C78" s="520"/>
      <c r="D78" s="520"/>
      <c r="E78" s="521"/>
      <c r="F78" s="520"/>
    </row>
    <row r="79" spans="1:6" s="133" customFormat="1" ht="17.25" customHeight="1" hidden="1">
      <c r="A79" s="143"/>
      <c r="B79" s="522"/>
      <c r="C79" s="520"/>
      <c r="D79" s="520"/>
      <c r="E79" s="521"/>
      <c r="F79" s="520"/>
    </row>
    <row r="80" spans="1:6" s="133" customFormat="1" ht="17.25" customHeight="1" hidden="1">
      <c r="A80" s="143"/>
      <c r="B80" s="522"/>
      <c r="C80" s="523"/>
      <c r="D80" s="524"/>
      <c r="E80" s="521"/>
      <c r="F80" s="520"/>
    </row>
    <row r="81" spans="1:6" s="133" customFormat="1" ht="17.25" customHeight="1" hidden="1">
      <c r="A81" s="143"/>
      <c r="B81" s="68"/>
      <c r="C81" s="520"/>
      <c r="D81" s="520"/>
      <c r="E81" s="521"/>
      <c r="F81" s="520"/>
    </row>
    <row r="82" spans="1:6" s="133" customFormat="1" ht="17.25" customHeight="1" hidden="1">
      <c r="A82" s="143"/>
      <c r="B82" s="68"/>
      <c r="C82" s="520"/>
      <c r="D82" s="520"/>
      <c r="E82" s="521"/>
      <c r="F82" s="520"/>
    </row>
    <row r="83" spans="1:6" s="133" customFormat="1" ht="17.25" customHeight="1" hidden="1">
      <c r="A83" s="143"/>
      <c r="B83" s="68"/>
      <c r="C83" s="520"/>
      <c r="D83" s="520"/>
      <c r="E83" s="521"/>
      <c r="F83" s="520"/>
    </row>
    <row r="84" spans="1:6" s="133" customFormat="1" ht="17.25" customHeight="1" hidden="1">
      <c r="A84" s="67"/>
      <c r="B84" s="68"/>
      <c r="C84" s="520"/>
      <c r="D84" s="520"/>
      <c r="E84" s="521"/>
      <c r="F84" s="520"/>
    </row>
    <row r="85" spans="1:6" s="133" customFormat="1" ht="17.25" customHeight="1" hidden="1">
      <c r="A85" s="143"/>
      <c r="B85" s="68"/>
      <c r="C85" s="520"/>
      <c r="D85" s="520"/>
      <c r="E85" s="521"/>
      <c r="F85" s="520"/>
    </row>
    <row r="86" spans="1:6" s="133" customFormat="1" ht="17.25" customHeight="1" hidden="1">
      <c r="A86" s="143"/>
      <c r="B86" s="68"/>
      <c r="C86" s="520"/>
      <c r="D86" s="520"/>
      <c r="E86" s="521"/>
      <c r="F86" s="520"/>
    </row>
    <row r="87" spans="1:6" s="133" customFormat="1" ht="17.25" customHeight="1" hidden="1">
      <c r="A87" s="143"/>
      <c r="B87" s="67"/>
      <c r="C87" s="520"/>
      <c r="D87" s="520"/>
      <c r="E87" s="521"/>
      <c r="F87" s="520"/>
    </row>
    <row r="88" spans="1:6" s="133" customFormat="1" ht="17.25" customHeight="1" hidden="1">
      <c r="A88" s="143"/>
      <c r="B88" s="67"/>
      <c r="C88" s="520"/>
      <c r="D88" s="520"/>
      <c r="E88" s="521"/>
      <c r="F88" s="520"/>
    </row>
    <row r="89" spans="1:6" s="133" customFormat="1" ht="17.25" customHeight="1" hidden="1">
      <c r="A89" s="143"/>
      <c r="B89" s="68"/>
      <c r="C89" s="520"/>
      <c r="D89" s="520"/>
      <c r="E89" s="521"/>
      <c r="F89" s="520"/>
    </row>
    <row r="90" spans="1:6" s="133" customFormat="1" ht="17.25" customHeight="1" hidden="1">
      <c r="A90" s="143"/>
      <c r="B90" s="68"/>
      <c r="C90" s="520"/>
      <c r="D90" s="520"/>
      <c r="E90" s="521"/>
      <c r="F90" s="520"/>
    </row>
    <row r="91" spans="1:6" s="133" customFormat="1" ht="17.25" customHeight="1" hidden="1">
      <c r="A91" s="143"/>
      <c r="B91" s="522"/>
      <c r="C91" s="520"/>
      <c r="D91" s="520"/>
      <c r="E91" s="521"/>
      <c r="F91" s="520"/>
    </row>
    <row r="92" spans="1:6" s="133" customFormat="1" ht="17.25" customHeight="1" hidden="1">
      <c r="A92" s="143"/>
      <c r="B92" s="477"/>
      <c r="C92" s="520"/>
      <c r="D92" s="520"/>
      <c r="E92" s="521"/>
      <c r="F92" s="520"/>
    </row>
    <row r="93" ht="17.25" customHeight="1" hidden="1"/>
    <row r="94" ht="17.25" customHeight="1" hidden="1">
      <c r="B94" s="68"/>
    </row>
    <row r="95" spans="1:6" s="133" customFormat="1" ht="17.25" customHeight="1" hidden="1">
      <c r="A95" s="143"/>
      <c r="B95" s="68"/>
      <c r="C95" s="520"/>
      <c r="D95" s="520"/>
      <c r="E95" s="521"/>
      <c r="F95" s="520"/>
    </row>
    <row r="96" spans="1:6" s="133" customFormat="1" ht="17.25" customHeight="1" hidden="1">
      <c r="A96" s="143"/>
      <c r="B96" s="68"/>
      <c r="C96" s="520"/>
      <c r="D96" s="520"/>
      <c r="E96" s="521"/>
      <c r="F96" s="520"/>
    </row>
    <row r="97" spans="1:6" s="133" customFormat="1" ht="17.25" customHeight="1" hidden="1">
      <c r="A97" s="143"/>
      <c r="B97" s="67"/>
      <c r="C97" s="520"/>
      <c r="D97" s="520"/>
      <c r="E97" s="521"/>
      <c r="F97" s="520"/>
    </row>
    <row r="98" spans="1:6" s="133" customFormat="1" ht="17.25" customHeight="1" hidden="1">
      <c r="A98" s="143"/>
      <c r="B98" s="67"/>
      <c r="C98" s="520"/>
      <c r="D98" s="520"/>
      <c r="E98" s="521"/>
      <c r="F98" s="520"/>
    </row>
    <row r="99" spans="1:6" s="133" customFormat="1" ht="17.25" customHeight="1" hidden="1">
      <c r="A99" s="143"/>
      <c r="B99" s="68"/>
      <c r="C99" s="520"/>
      <c r="D99" s="520"/>
      <c r="E99" s="521"/>
      <c r="F99" s="520"/>
    </row>
    <row r="100" spans="1:6" s="133" customFormat="1" ht="17.25" customHeight="1" hidden="1">
      <c r="A100" s="143"/>
      <c r="B100" s="68"/>
      <c r="C100" s="520"/>
      <c r="D100" s="520"/>
      <c r="E100" s="521"/>
      <c r="F100" s="520"/>
    </row>
    <row r="101" spans="1:6" s="133" customFormat="1" ht="17.25" customHeight="1" hidden="1">
      <c r="A101" s="67"/>
      <c r="B101" s="527"/>
      <c r="C101" s="520"/>
      <c r="D101" s="520"/>
      <c r="E101" s="521"/>
      <c r="F101" s="520"/>
    </row>
    <row r="102" ht="17.25" customHeight="1" hidden="1">
      <c r="B102" s="527"/>
    </row>
    <row r="103" spans="1:2" ht="17.25" customHeight="1">
      <c r="A103" s="148" t="s">
        <v>82</v>
      </c>
      <c r="B103" s="527"/>
    </row>
    <row r="104" ht="17.25" customHeight="1">
      <c r="B104" s="527"/>
    </row>
    <row r="105" ht="17.25" customHeight="1">
      <c r="B105" s="527"/>
    </row>
    <row r="106" ht="17.25" customHeight="1">
      <c r="B106" s="527"/>
    </row>
    <row r="107" ht="17.25" customHeight="1">
      <c r="B107" s="527"/>
    </row>
    <row r="109" ht="17.25" customHeight="1">
      <c r="A109" s="477"/>
    </row>
    <row r="113" ht="17.25" customHeight="1">
      <c r="B113" s="527"/>
    </row>
    <row r="114" ht="17.25" customHeight="1">
      <c r="B114" s="527"/>
    </row>
    <row r="115" ht="17.25" customHeight="1">
      <c r="B115" s="527"/>
    </row>
    <row r="116" ht="17.25" customHeight="1">
      <c r="B116" s="527"/>
    </row>
    <row r="119" ht="17.25" customHeight="1">
      <c r="B119" s="527"/>
    </row>
    <row r="120" ht="17.25" customHeight="1">
      <c r="B120" s="527"/>
    </row>
    <row r="123" ht="17.25" customHeight="1">
      <c r="B123" s="527"/>
    </row>
    <row r="124" ht="17.25" customHeight="1">
      <c r="B124" s="527"/>
    </row>
    <row r="125" ht="17.25" customHeight="1">
      <c r="B125" s="527"/>
    </row>
    <row r="126" ht="17.25" customHeight="1">
      <c r="B126" s="527"/>
    </row>
    <row r="127" ht="17.25" customHeight="1">
      <c r="B127" s="527"/>
    </row>
    <row r="128" ht="17.25" customHeight="1">
      <c r="B128" s="527"/>
    </row>
    <row r="129" ht="17.25" customHeight="1">
      <c r="B129" s="527"/>
    </row>
    <row r="130" ht="17.25" customHeight="1">
      <c r="B130" s="527"/>
    </row>
    <row r="131" ht="17.25" customHeight="1">
      <c r="B131" s="527"/>
    </row>
    <row r="132" ht="17.25" customHeight="1">
      <c r="B132" s="527"/>
    </row>
    <row r="133" ht="17.25" customHeight="1">
      <c r="B133" s="527"/>
    </row>
    <row r="134" ht="17.25" customHeight="1">
      <c r="B134" s="527"/>
    </row>
    <row r="135" ht="17.25" customHeight="1">
      <c r="B135" s="527"/>
    </row>
    <row r="136" ht="17.25" customHeight="1">
      <c r="B136" s="527"/>
    </row>
    <row r="137" ht="17.25" customHeight="1">
      <c r="B137" s="527"/>
    </row>
    <row r="138" ht="17.25" customHeight="1">
      <c r="B138" s="527"/>
    </row>
    <row r="139" ht="17.25" customHeight="1">
      <c r="B139" s="527"/>
    </row>
    <row r="140" ht="17.25" customHeight="1">
      <c r="B140" s="527"/>
    </row>
    <row r="141" ht="17.25" customHeight="1">
      <c r="B141" s="527"/>
    </row>
    <row r="142" ht="17.25" customHeight="1">
      <c r="B142" s="527"/>
    </row>
    <row r="143" ht="17.25" customHeight="1">
      <c r="B143" s="527"/>
    </row>
    <row r="144" ht="17.25" customHeight="1">
      <c r="B144" s="527"/>
    </row>
    <row r="145" ht="17.25" customHeight="1">
      <c r="B145" s="527"/>
    </row>
    <row r="146" ht="17.25" customHeight="1">
      <c r="B146" s="527"/>
    </row>
    <row r="147" ht="17.25" customHeight="1">
      <c r="B147" s="527"/>
    </row>
  </sheetData>
  <mergeCells count="7">
    <mergeCell ref="A73:B73"/>
    <mergeCell ref="A2:F2"/>
    <mergeCell ref="A1:F1"/>
    <mergeCell ref="A8:F8"/>
    <mergeCell ref="A7:F7"/>
    <mergeCell ref="A6:F6"/>
    <mergeCell ref="A5:B5"/>
  </mergeCells>
  <printOptions/>
  <pageMargins left="0.7480314960629921" right="0.17" top="0.57" bottom="0.74" header="0.5118110236220472" footer="0.5118110236220472"/>
  <pageSetup firstPageNumber="35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63"/>
  <sheetViews>
    <sheetView showGridLines="0" zoomScaleSheetLayoutView="100" workbookViewId="0" topLeftCell="A1">
      <selection activeCell="A7" sqref="A7:F7"/>
    </sheetView>
  </sheetViews>
  <sheetFormatPr defaultColWidth="9.140625" defaultRowHeight="12.75"/>
  <cols>
    <col min="1" max="1" width="14.7109375" style="537" customWidth="1"/>
    <col min="2" max="2" width="48.00390625" style="538" customWidth="1"/>
    <col min="3" max="3" width="12.57421875" style="540" customWidth="1"/>
    <col min="4" max="4" width="14.140625" style="540" customWidth="1"/>
    <col min="5" max="5" width="10.140625" style="540" customWidth="1"/>
    <col min="6" max="6" width="12.8515625" style="540" customWidth="1"/>
    <col min="7" max="16384" width="9.140625" style="64" customWidth="1"/>
  </cols>
  <sheetData>
    <row r="1" spans="1:6" s="51" customFormat="1" ht="66" customHeight="1">
      <c r="A1" s="926"/>
      <c r="B1" s="926"/>
      <c r="C1" s="926"/>
      <c r="D1" s="926"/>
      <c r="E1" s="926"/>
      <c r="F1" s="926"/>
    </row>
    <row r="2" spans="1:6" s="51" customFormat="1" ht="12.75" customHeight="1">
      <c r="A2" s="971" t="s">
        <v>513</v>
      </c>
      <c r="B2" s="971"/>
      <c r="C2" s="971"/>
      <c r="D2" s="971"/>
      <c r="E2" s="971"/>
      <c r="F2" s="971"/>
    </row>
    <row r="3" spans="1:6" s="51" customFormat="1" ht="18.75" customHeight="1">
      <c r="A3" s="466"/>
      <c r="B3" s="979" t="s">
        <v>514</v>
      </c>
      <c r="C3" s="979"/>
      <c r="D3" s="979"/>
      <c r="E3" s="979"/>
      <c r="F3" s="466"/>
    </row>
    <row r="4" spans="1:6" s="51" customFormat="1" ht="12.75" customHeight="1">
      <c r="A4" s="466"/>
      <c r="B4" s="975" t="s">
        <v>515</v>
      </c>
      <c r="C4" s="975"/>
      <c r="D4" s="975"/>
      <c r="E4" s="975"/>
      <c r="F4" s="533"/>
    </row>
    <row r="5" spans="1:6" s="51" customFormat="1" ht="12.75" customHeight="1">
      <c r="A5" s="54" t="s">
        <v>516</v>
      </c>
      <c r="B5" s="43"/>
      <c r="C5" s="56"/>
      <c r="D5" s="57"/>
      <c r="E5" s="469"/>
      <c r="F5" s="58" t="s">
        <v>83</v>
      </c>
    </row>
    <row r="6" spans="1:35" s="469" customFormat="1" ht="15.75" customHeight="1">
      <c r="A6" s="977" t="s">
        <v>518</v>
      </c>
      <c r="B6" s="977"/>
      <c r="C6" s="977"/>
      <c r="D6" s="977"/>
      <c r="E6" s="977"/>
      <c r="F6" s="977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s="469" customFormat="1" ht="17.25" customHeight="1">
      <c r="A7" s="978" t="s">
        <v>84</v>
      </c>
      <c r="B7" s="978"/>
      <c r="C7" s="978"/>
      <c r="D7" s="978"/>
      <c r="E7" s="978"/>
      <c r="F7" s="978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s="469" customFormat="1" ht="17.25" customHeight="1">
      <c r="A8" s="977" t="s">
        <v>628</v>
      </c>
      <c r="B8" s="977"/>
      <c r="C8" s="977"/>
      <c r="D8" s="977"/>
      <c r="E8" s="977"/>
      <c r="F8" s="977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</row>
    <row r="9" spans="2:35" s="469" customFormat="1" ht="12.75">
      <c r="B9" s="534"/>
      <c r="C9" s="535"/>
      <c r="D9" s="536"/>
      <c r="F9" s="70" t="s">
        <v>85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</row>
    <row r="10" spans="3:6" ht="12.75" customHeight="1">
      <c r="C10" s="539"/>
      <c r="D10" s="539"/>
      <c r="F10" s="541" t="s">
        <v>549</v>
      </c>
    </row>
    <row r="11" spans="1:6" ht="46.5" customHeight="1">
      <c r="A11" s="73" t="s">
        <v>630</v>
      </c>
      <c r="B11" s="73" t="s">
        <v>550</v>
      </c>
      <c r="C11" s="542" t="s">
        <v>27</v>
      </c>
      <c r="D11" s="542" t="s">
        <v>552</v>
      </c>
      <c r="E11" s="542" t="s">
        <v>86</v>
      </c>
      <c r="F11" s="542" t="s">
        <v>525</v>
      </c>
    </row>
    <row r="12" spans="1:6" s="67" customFormat="1" ht="12.75">
      <c r="A12" s="543">
        <v>1</v>
      </c>
      <c r="B12" s="542">
        <v>2</v>
      </c>
      <c r="C12" s="543">
        <v>3</v>
      </c>
      <c r="D12" s="543">
        <v>4</v>
      </c>
      <c r="E12" s="543">
        <v>5</v>
      </c>
      <c r="F12" s="543">
        <v>6</v>
      </c>
    </row>
    <row r="13" spans="1:6" s="548" customFormat="1" ht="12.75">
      <c r="A13" s="544" t="s">
        <v>87</v>
      </c>
      <c r="B13" s="545" t="s">
        <v>88</v>
      </c>
      <c r="C13" s="546">
        <v>1219239442</v>
      </c>
      <c r="D13" s="546">
        <v>930743712</v>
      </c>
      <c r="E13" s="547">
        <v>76.33805796778022</v>
      </c>
      <c r="F13" s="546">
        <v>98782251</v>
      </c>
    </row>
    <row r="14" spans="1:6" s="548" customFormat="1" ht="12.75">
      <c r="A14" s="544" t="s">
        <v>89</v>
      </c>
      <c r="B14" s="545" t="s">
        <v>558</v>
      </c>
      <c r="C14" s="546">
        <v>703932685</v>
      </c>
      <c r="D14" s="546">
        <v>533845741</v>
      </c>
      <c r="E14" s="547">
        <v>75.83761237056353</v>
      </c>
      <c r="F14" s="546">
        <v>53583609</v>
      </c>
    </row>
    <row r="15" spans="1:6" s="548" customFormat="1" ht="12.75">
      <c r="A15" s="544" t="s">
        <v>634</v>
      </c>
      <c r="B15" s="545" t="s">
        <v>90</v>
      </c>
      <c r="C15" s="546">
        <v>623395004</v>
      </c>
      <c r="D15" s="546">
        <v>468215597</v>
      </c>
      <c r="E15" s="547">
        <v>75.10737076744363</v>
      </c>
      <c r="F15" s="546">
        <v>48100630</v>
      </c>
    </row>
    <row r="16" spans="1:6" s="548" customFormat="1" ht="12.75">
      <c r="A16" s="544" t="s">
        <v>91</v>
      </c>
      <c r="B16" s="545" t="s">
        <v>560</v>
      </c>
      <c r="C16" s="546">
        <v>617303908</v>
      </c>
      <c r="D16" s="546">
        <v>468215597</v>
      </c>
      <c r="E16" s="547">
        <v>75.84847446000617</v>
      </c>
      <c r="F16" s="546">
        <v>48100630</v>
      </c>
    </row>
    <row r="17" spans="1:6" s="67" customFormat="1" ht="12.75">
      <c r="A17" s="549" t="s">
        <v>636</v>
      </c>
      <c r="B17" s="550" t="s">
        <v>560</v>
      </c>
      <c r="C17" s="551">
        <v>611744369</v>
      </c>
      <c r="D17" s="551">
        <v>468215597</v>
      </c>
      <c r="E17" s="552">
        <v>76.53778616146117</v>
      </c>
      <c r="F17" s="551">
        <v>48100630</v>
      </c>
    </row>
    <row r="18" spans="1:6" s="548" customFormat="1" ht="12.75">
      <c r="A18" s="549" t="s">
        <v>92</v>
      </c>
      <c r="B18" s="553" t="s">
        <v>93</v>
      </c>
      <c r="C18" s="551">
        <v>345007989</v>
      </c>
      <c r="D18" s="551">
        <v>468215597</v>
      </c>
      <c r="E18" s="552">
        <v>135.71152319026444</v>
      </c>
      <c r="F18" s="551">
        <v>48100630</v>
      </c>
    </row>
    <row r="19" spans="1:6" s="558" customFormat="1" ht="26.25" customHeight="1">
      <c r="A19" s="554" t="s">
        <v>94</v>
      </c>
      <c r="B19" s="555" t="s">
        <v>95</v>
      </c>
      <c r="C19" s="556">
        <v>3556648</v>
      </c>
      <c r="D19" s="556">
        <v>5295818</v>
      </c>
      <c r="E19" s="557">
        <v>148.89913199169555</v>
      </c>
      <c r="F19" s="556">
        <v>0</v>
      </c>
    </row>
    <row r="20" spans="1:6" s="558" customFormat="1" ht="25.5">
      <c r="A20" s="559" t="s">
        <v>96</v>
      </c>
      <c r="B20" s="555" t="s">
        <v>97</v>
      </c>
      <c r="C20" s="556">
        <v>292168544</v>
      </c>
      <c r="D20" s="556">
        <v>284958830</v>
      </c>
      <c r="E20" s="557">
        <v>97.53234420745855</v>
      </c>
      <c r="F20" s="556">
        <v>29759305</v>
      </c>
    </row>
    <row r="21" spans="1:6" s="558" customFormat="1" ht="12.75">
      <c r="A21" s="554" t="s">
        <v>98</v>
      </c>
      <c r="B21" s="555" t="s">
        <v>99</v>
      </c>
      <c r="C21" s="556">
        <v>0</v>
      </c>
      <c r="D21" s="556">
        <v>177960949</v>
      </c>
      <c r="E21" s="557">
        <v>0</v>
      </c>
      <c r="F21" s="556">
        <v>18341325</v>
      </c>
    </row>
    <row r="22" spans="1:6" s="558" customFormat="1" ht="12.75" hidden="1">
      <c r="A22" s="543" t="s">
        <v>100</v>
      </c>
      <c r="B22" s="560" t="s">
        <v>101</v>
      </c>
      <c r="C22" s="551"/>
      <c r="D22" s="551"/>
      <c r="E22" s="547" t="e">
        <v>#DIV/0!</v>
      </c>
      <c r="F22" s="546">
        <v>0</v>
      </c>
    </row>
    <row r="23" spans="1:6" s="563" customFormat="1" ht="13.5">
      <c r="A23" s="561" t="s">
        <v>102</v>
      </c>
      <c r="B23" s="562" t="s">
        <v>574</v>
      </c>
      <c r="C23" s="546">
        <v>76173800</v>
      </c>
      <c r="D23" s="546">
        <v>62653803</v>
      </c>
      <c r="E23" s="547">
        <v>82.25111915120422</v>
      </c>
      <c r="F23" s="546">
        <v>5182085</v>
      </c>
    </row>
    <row r="24" spans="1:6" s="548" customFormat="1" ht="18" customHeight="1">
      <c r="A24" s="561" t="s">
        <v>665</v>
      </c>
      <c r="B24" s="564" t="s">
        <v>103</v>
      </c>
      <c r="C24" s="546">
        <v>75624751</v>
      </c>
      <c r="D24" s="546">
        <v>62653803</v>
      </c>
      <c r="E24" s="547">
        <v>82.84827675002857</v>
      </c>
      <c r="F24" s="546">
        <v>5182085</v>
      </c>
    </row>
    <row r="25" spans="1:6" s="67" customFormat="1" ht="12.75">
      <c r="A25" s="549" t="s">
        <v>104</v>
      </c>
      <c r="B25" s="550" t="s">
        <v>105</v>
      </c>
      <c r="C25" s="551">
        <v>74141035</v>
      </c>
      <c r="D25" s="551">
        <v>62649737</v>
      </c>
      <c r="E25" s="552">
        <v>84.5007585880073</v>
      </c>
      <c r="F25" s="551">
        <v>5181816</v>
      </c>
    </row>
    <row r="26" spans="1:6" s="67" customFormat="1" ht="12.75">
      <c r="A26" s="554" t="s">
        <v>106</v>
      </c>
      <c r="B26" s="565" t="s">
        <v>107</v>
      </c>
      <c r="C26" s="556">
        <v>22861390</v>
      </c>
      <c r="D26" s="556">
        <v>36128578</v>
      </c>
      <c r="E26" s="557">
        <v>158.03316421267473</v>
      </c>
      <c r="F26" s="556">
        <v>2117980</v>
      </c>
    </row>
    <row r="27" spans="1:6" s="67" customFormat="1" ht="12.75">
      <c r="A27" s="554" t="s">
        <v>108</v>
      </c>
      <c r="B27" s="565" t="s">
        <v>109</v>
      </c>
      <c r="C27" s="556">
        <v>8866554</v>
      </c>
      <c r="D27" s="556">
        <v>26521159</v>
      </c>
      <c r="E27" s="557">
        <v>299.114616569188</v>
      </c>
      <c r="F27" s="556">
        <v>3063836</v>
      </c>
    </row>
    <row r="28" spans="1:6" s="67" customFormat="1" ht="12.75">
      <c r="A28" s="549" t="s">
        <v>110</v>
      </c>
      <c r="B28" s="550" t="s">
        <v>111</v>
      </c>
      <c r="C28" s="551">
        <v>4450</v>
      </c>
      <c r="D28" s="551">
        <v>2465</v>
      </c>
      <c r="E28" s="552">
        <v>55.3932584269663</v>
      </c>
      <c r="F28" s="551">
        <v>89</v>
      </c>
    </row>
    <row r="29" spans="1:6" s="67" customFormat="1" ht="12.75">
      <c r="A29" s="549" t="s">
        <v>112</v>
      </c>
      <c r="B29" s="550" t="s">
        <v>113</v>
      </c>
      <c r="C29" s="551">
        <v>12509</v>
      </c>
      <c r="D29" s="551">
        <v>1601</v>
      </c>
      <c r="E29" s="552">
        <v>12.798784874890078</v>
      </c>
      <c r="F29" s="551">
        <v>180</v>
      </c>
    </row>
    <row r="30" spans="1:6" s="67" customFormat="1" ht="12.75">
      <c r="A30" s="561" t="s">
        <v>642</v>
      </c>
      <c r="B30" s="564" t="s">
        <v>114</v>
      </c>
      <c r="C30" s="546">
        <v>4363881</v>
      </c>
      <c r="D30" s="546">
        <v>2976341</v>
      </c>
      <c r="E30" s="547">
        <v>68.20399089709368</v>
      </c>
      <c r="F30" s="546">
        <v>300894</v>
      </c>
    </row>
    <row r="31" spans="1:6" s="67" customFormat="1" ht="12.75">
      <c r="A31" s="544" t="s">
        <v>115</v>
      </c>
      <c r="B31" s="545" t="s">
        <v>566</v>
      </c>
      <c r="C31" s="546">
        <v>4063188</v>
      </c>
      <c r="D31" s="546">
        <v>2765080</v>
      </c>
      <c r="E31" s="547">
        <v>68.0519828272775</v>
      </c>
      <c r="F31" s="546">
        <v>300894</v>
      </c>
    </row>
    <row r="32" spans="1:6" s="67" customFormat="1" ht="12.75">
      <c r="A32" s="549" t="s">
        <v>648</v>
      </c>
      <c r="B32" s="550" t="s">
        <v>566</v>
      </c>
      <c r="C32" s="551">
        <v>3926946</v>
      </c>
      <c r="D32" s="551">
        <v>2765080</v>
      </c>
      <c r="E32" s="552">
        <v>70.4129875990146</v>
      </c>
      <c r="F32" s="551">
        <v>300894</v>
      </c>
    </row>
    <row r="33" spans="1:6" s="67" customFormat="1" ht="12.75">
      <c r="A33" s="554" t="s">
        <v>116</v>
      </c>
      <c r="B33" s="565" t="s">
        <v>567</v>
      </c>
      <c r="C33" s="556">
        <v>1269946</v>
      </c>
      <c r="D33" s="556">
        <v>2765080</v>
      </c>
      <c r="E33" s="557">
        <v>217.73209254566729</v>
      </c>
      <c r="F33" s="556">
        <v>300894</v>
      </c>
    </row>
    <row r="34" spans="1:6" s="67" customFormat="1" ht="12.75" hidden="1">
      <c r="A34" s="566" t="s">
        <v>117</v>
      </c>
      <c r="B34" s="567" t="s">
        <v>568</v>
      </c>
      <c r="C34" s="568"/>
      <c r="D34" s="568">
        <v>0</v>
      </c>
      <c r="E34" s="547" t="e">
        <v>#DIV/0!</v>
      </c>
      <c r="F34" s="546">
        <v>0</v>
      </c>
    </row>
    <row r="35" spans="1:6" s="67" customFormat="1" ht="25.5">
      <c r="A35" s="569" t="s">
        <v>118</v>
      </c>
      <c r="B35" s="570" t="s">
        <v>571</v>
      </c>
      <c r="C35" s="546">
        <v>260000</v>
      </c>
      <c r="D35" s="546">
        <v>211261</v>
      </c>
      <c r="E35" s="547">
        <v>81.25423076923077</v>
      </c>
      <c r="F35" s="546">
        <v>0</v>
      </c>
    </row>
    <row r="36" spans="1:6" s="67" customFormat="1" ht="12.75">
      <c r="A36" s="554" t="s">
        <v>119</v>
      </c>
      <c r="B36" s="565" t="s">
        <v>572</v>
      </c>
      <c r="C36" s="556">
        <v>0</v>
      </c>
      <c r="D36" s="556">
        <v>211261</v>
      </c>
      <c r="E36" s="557">
        <v>0</v>
      </c>
      <c r="F36" s="556">
        <v>0</v>
      </c>
    </row>
    <row r="37" spans="1:6" s="548" customFormat="1" ht="12.75">
      <c r="A37" s="561" t="s">
        <v>120</v>
      </c>
      <c r="B37" s="564" t="s">
        <v>121</v>
      </c>
      <c r="C37" s="571">
        <v>26441813</v>
      </c>
      <c r="D37" s="571">
        <v>20162142</v>
      </c>
      <c r="E37" s="547">
        <v>76.25098173109386</v>
      </c>
      <c r="F37" s="546">
        <v>1339130</v>
      </c>
    </row>
    <row r="38" spans="1:6" s="67" customFormat="1" ht="12.75">
      <c r="A38" s="549" t="s">
        <v>671</v>
      </c>
      <c r="B38" s="550" t="s">
        <v>122</v>
      </c>
      <c r="C38" s="551">
        <v>5696092</v>
      </c>
      <c r="D38" s="551">
        <v>4135154</v>
      </c>
      <c r="E38" s="552">
        <v>72.59633446931686</v>
      </c>
      <c r="F38" s="551">
        <v>97374</v>
      </c>
    </row>
    <row r="39" spans="1:6" s="67" customFormat="1" ht="12.75" hidden="1">
      <c r="A39" s="549" t="s">
        <v>123</v>
      </c>
      <c r="B39" s="553" t="s">
        <v>124</v>
      </c>
      <c r="C39" s="551"/>
      <c r="D39" s="551"/>
      <c r="E39" s="552" t="e">
        <v>#DIV/0!</v>
      </c>
      <c r="F39" s="551">
        <v>0</v>
      </c>
    </row>
    <row r="40" spans="1:6" s="67" customFormat="1" ht="31.5" customHeight="1" hidden="1">
      <c r="A40" s="549" t="s">
        <v>675</v>
      </c>
      <c r="B40" s="553" t="s">
        <v>125</v>
      </c>
      <c r="C40" s="551"/>
      <c r="D40" s="551"/>
      <c r="E40" s="552" t="e">
        <v>#DIV/0!</v>
      </c>
      <c r="F40" s="551">
        <v>0</v>
      </c>
    </row>
    <row r="41" spans="1:6" s="67" customFormat="1" ht="31.5" customHeight="1" hidden="1">
      <c r="A41" s="549" t="s">
        <v>678</v>
      </c>
      <c r="B41" s="553" t="s">
        <v>126</v>
      </c>
      <c r="C41" s="551"/>
      <c r="D41" s="551"/>
      <c r="E41" s="552" t="e">
        <v>#DIV/0!</v>
      </c>
      <c r="F41" s="551">
        <v>0</v>
      </c>
    </row>
    <row r="42" spans="1:6" s="67" customFormat="1" ht="25.5" hidden="1">
      <c r="A42" s="549" t="s">
        <v>127</v>
      </c>
      <c r="B42" s="572" t="s">
        <v>128</v>
      </c>
      <c r="C42" s="551"/>
      <c r="D42" s="551"/>
      <c r="E42" s="552" t="e">
        <v>#DIV/0!</v>
      </c>
      <c r="F42" s="551">
        <v>0</v>
      </c>
    </row>
    <row r="43" spans="1:6" s="67" customFormat="1" ht="12.75" hidden="1">
      <c r="A43" s="549" t="s">
        <v>680</v>
      </c>
      <c r="B43" s="553" t="s">
        <v>129</v>
      </c>
      <c r="C43" s="551"/>
      <c r="D43" s="551"/>
      <c r="E43" s="552" t="e">
        <v>#DIV/0!</v>
      </c>
      <c r="F43" s="551">
        <v>0</v>
      </c>
    </row>
    <row r="44" spans="1:6" s="67" customFormat="1" ht="25.5" hidden="1">
      <c r="A44" s="549" t="s">
        <v>130</v>
      </c>
      <c r="B44" s="572" t="s">
        <v>131</v>
      </c>
      <c r="C44" s="551"/>
      <c r="D44" s="551"/>
      <c r="E44" s="552" t="e">
        <v>#DIV/0!</v>
      </c>
      <c r="F44" s="551">
        <v>0</v>
      </c>
    </row>
    <row r="45" spans="1:6" s="67" customFormat="1" ht="15.75" customHeight="1" hidden="1">
      <c r="A45" s="549" t="s">
        <v>682</v>
      </c>
      <c r="B45" s="553" t="s">
        <v>132</v>
      </c>
      <c r="C45" s="551"/>
      <c r="D45" s="551"/>
      <c r="E45" s="552" t="e">
        <v>#DIV/0!</v>
      </c>
      <c r="F45" s="551">
        <v>0</v>
      </c>
    </row>
    <row r="46" spans="1:6" s="67" customFormat="1" ht="25.5" hidden="1">
      <c r="A46" s="549" t="s">
        <v>684</v>
      </c>
      <c r="B46" s="553" t="s">
        <v>133</v>
      </c>
      <c r="C46" s="551"/>
      <c r="D46" s="551"/>
      <c r="E46" s="552" t="e">
        <v>#DIV/0!</v>
      </c>
      <c r="F46" s="551">
        <v>0</v>
      </c>
    </row>
    <row r="47" spans="1:6" s="67" customFormat="1" ht="12.75" hidden="1">
      <c r="A47" s="549" t="s">
        <v>134</v>
      </c>
      <c r="B47" s="553" t="s">
        <v>135</v>
      </c>
      <c r="C47" s="551"/>
      <c r="D47" s="551"/>
      <c r="E47" s="552" t="e">
        <v>#DIV/0!</v>
      </c>
      <c r="F47" s="551">
        <v>0</v>
      </c>
    </row>
    <row r="48" spans="1:6" s="67" customFormat="1" ht="15" customHeight="1">
      <c r="A48" s="549" t="s">
        <v>688</v>
      </c>
      <c r="B48" s="550" t="s">
        <v>136</v>
      </c>
      <c r="C48" s="551">
        <v>3821337</v>
      </c>
      <c r="D48" s="551">
        <v>3306468</v>
      </c>
      <c r="E48" s="552">
        <v>86.52646966231976</v>
      </c>
      <c r="F48" s="551">
        <v>346734</v>
      </c>
    </row>
    <row r="49" spans="1:6" s="67" customFormat="1" ht="12.75" hidden="1">
      <c r="A49" s="549" t="s">
        <v>137</v>
      </c>
      <c r="B49" s="553" t="s">
        <v>138</v>
      </c>
      <c r="C49" s="551"/>
      <c r="D49" s="551"/>
      <c r="E49" s="552" t="e">
        <v>#DIV/0!</v>
      </c>
      <c r="F49" s="551">
        <v>0</v>
      </c>
    </row>
    <row r="50" spans="1:6" s="67" customFormat="1" ht="12.75" hidden="1">
      <c r="A50" s="549" t="s">
        <v>139</v>
      </c>
      <c r="B50" s="553" t="s">
        <v>140</v>
      </c>
      <c r="C50" s="551"/>
      <c r="D50" s="551"/>
      <c r="E50" s="552" t="e">
        <v>#DIV/0!</v>
      </c>
      <c r="F50" s="551">
        <v>0</v>
      </c>
    </row>
    <row r="51" spans="1:6" s="67" customFormat="1" ht="12.75" hidden="1">
      <c r="A51" s="549" t="s">
        <v>707</v>
      </c>
      <c r="B51" s="553" t="s">
        <v>141</v>
      </c>
      <c r="C51" s="551"/>
      <c r="D51" s="551"/>
      <c r="E51" s="552" t="e">
        <v>#DIV/0!</v>
      </c>
      <c r="F51" s="551">
        <v>0</v>
      </c>
    </row>
    <row r="52" spans="1:6" s="67" customFormat="1" ht="12.75">
      <c r="A52" s="549" t="s">
        <v>709</v>
      </c>
      <c r="B52" s="550" t="s">
        <v>142</v>
      </c>
      <c r="C52" s="551">
        <v>2639495</v>
      </c>
      <c r="D52" s="551">
        <v>1744373</v>
      </c>
      <c r="E52" s="552">
        <v>66.08737656256216</v>
      </c>
      <c r="F52" s="551">
        <v>210759</v>
      </c>
    </row>
    <row r="53" spans="1:6" s="67" customFormat="1" ht="12.75">
      <c r="A53" s="549" t="s">
        <v>143</v>
      </c>
      <c r="B53" s="550" t="s">
        <v>144</v>
      </c>
      <c r="C53" s="551">
        <v>10201156</v>
      </c>
      <c r="D53" s="551">
        <v>6883875</v>
      </c>
      <c r="E53" s="552">
        <v>67.48132270499539</v>
      </c>
      <c r="F53" s="551">
        <v>395180</v>
      </c>
    </row>
    <row r="54" spans="1:6" s="67" customFormat="1" ht="12.75">
      <c r="A54" s="573" t="s">
        <v>145</v>
      </c>
      <c r="B54" s="550" t="s">
        <v>146</v>
      </c>
      <c r="C54" s="551">
        <v>191427</v>
      </c>
      <c r="D54" s="551">
        <v>2802595</v>
      </c>
      <c r="E54" s="552">
        <v>1464.0541825343344</v>
      </c>
      <c r="F54" s="551">
        <v>435378</v>
      </c>
    </row>
    <row r="55" spans="1:6" s="67" customFormat="1" ht="25.5">
      <c r="A55" s="549" t="s">
        <v>147</v>
      </c>
      <c r="B55" s="550" t="s">
        <v>148</v>
      </c>
      <c r="C55" s="551">
        <v>4083663</v>
      </c>
      <c r="D55" s="551">
        <v>4092272</v>
      </c>
      <c r="E55" s="552">
        <v>100.21081563292564</v>
      </c>
      <c r="F55" s="551">
        <v>289083</v>
      </c>
    </row>
    <row r="56" spans="1:6" s="67" customFormat="1" ht="12.75" customHeight="1" hidden="1">
      <c r="A56" s="543" t="s">
        <v>149</v>
      </c>
      <c r="B56" s="560" t="s">
        <v>150</v>
      </c>
      <c r="C56" s="568"/>
      <c r="D56" s="568">
        <v>0</v>
      </c>
      <c r="E56" s="547" t="e">
        <v>#DIV/0!</v>
      </c>
      <c r="F56" s="546">
        <v>0</v>
      </c>
    </row>
    <row r="57" spans="1:6" s="67" customFormat="1" ht="12.75" customHeight="1" hidden="1">
      <c r="A57" s="543" t="s">
        <v>151</v>
      </c>
      <c r="B57" s="560" t="s">
        <v>152</v>
      </c>
      <c r="C57" s="568"/>
      <c r="D57" s="568">
        <v>0</v>
      </c>
      <c r="E57" s="547" t="e">
        <v>#DIV/0!</v>
      </c>
      <c r="F57" s="546">
        <v>0</v>
      </c>
    </row>
    <row r="58" spans="1:6" s="67" customFormat="1" ht="25.5" customHeight="1" hidden="1">
      <c r="A58" s="543" t="s">
        <v>153</v>
      </c>
      <c r="B58" s="560" t="s">
        <v>154</v>
      </c>
      <c r="C58" s="568"/>
      <c r="D58" s="568">
        <v>0</v>
      </c>
      <c r="E58" s="547" t="e">
        <v>#DIV/0!</v>
      </c>
      <c r="F58" s="546">
        <v>0</v>
      </c>
    </row>
    <row r="59" spans="1:6" s="67" customFormat="1" ht="27.75" customHeight="1" hidden="1">
      <c r="A59" s="543" t="s">
        <v>155</v>
      </c>
      <c r="B59" s="560" t="s">
        <v>156</v>
      </c>
      <c r="C59" s="568"/>
      <c r="D59" s="568">
        <v>0</v>
      </c>
      <c r="E59" s="547" t="e">
        <v>#DIV/0!</v>
      </c>
      <c r="F59" s="546">
        <v>0</v>
      </c>
    </row>
    <row r="60" spans="1:6" s="548" customFormat="1" ht="17.25" customHeight="1">
      <c r="A60" s="561" t="s">
        <v>157</v>
      </c>
      <c r="B60" s="562" t="s">
        <v>32</v>
      </c>
      <c r="C60" s="571">
        <v>89003313</v>
      </c>
      <c r="D60" s="571">
        <v>62704755</v>
      </c>
      <c r="E60" s="547">
        <v>70.45215833707223</v>
      </c>
      <c r="F60" s="546">
        <v>6097287</v>
      </c>
    </row>
    <row r="61" spans="1:6" s="548" customFormat="1" ht="17.25" customHeight="1">
      <c r="A61" s="561" t="s">
        <v>158</v>
      </c>
      <c r="B61" s="562" t="s">
        <v>578</v>
      </c>
      <c r="C61" s="571">
        <v>1141996</v>
      </c>
      <c r="D61" s="571">
        <v>475617</v>
      </c>
      <c r="E61" s="547">
        <v>41.64786916941915</v>
      </c>
      <c r="F61" s="546">
        <v>157023</v>
      </c>
    </row>
    <row r="62" spans="1:6" s="548" customFormat="1" ht="12.75">
      <c r="A62" s="561" t="s">
        <v>159</v>
      </c>
      <c r="B62" s="564" t="s">
        <v>579</v>
      </c>
      <c r="C62" s="571">
        <v>398719635</v>
      </c>
      <c r="D62" s="571">
        <v>313555457</v>
      </c>
      <c r="E62" s="547">
        <v>78.64058588436458</v>
      </c>
      <c r="F62" s="546">
        <v>37605202</v>
      </c>
    </row>
    <row r="63" spans="1:6" s="548" customFormat="1" ht="18" customHeight="1">
      <c r="A63" s="561" t="s">
        <v>719</v>
      </c>
      <c r="B63" s="564" t="s">
        <v>347</v>
      </c>
      <c r="C63" s="571">
        <v>381963707</v>
      </c>
      <c r="D63" s="571">
        <v>303566869</v>
      </c>
      <c r="E63" s="547">
        <v>79.47531753324407</v>
      </c>
      <c r="F63" s="546">
        <v>37099156</v>
      </c>
    </row>
    <row r="64" spans="1:6" s="67" customFormat="1" ht="25.5">
      <c r="A64" s="549" t="s">
        <v>160</v>
      </c>
      <c r="B64" s="550" t="s">
        <v>161</v>
      </c>
      <c r="C64" s="551">
        <v>282574359</v>
      </c>
      <c r="D64" s="551">
        <v>245693884</v>
      </c>
      <c r="E64" s="552">
        <v>86.94840001388803</v>
      </c>
      <c r="F64" s="551">
        <v>28505259</v>
      </c>
    </row>
    <row r="65" spans="1:6" s="548" customFormat="1" ht="12.75">
      <c r="A65" s="73" t="s">
        <v>162</v>
      </c>
      <c r="B65" s="553" t="s">
        <v>163</v>
      </c>
      <c r="C65" s="551">
        <v>24255102</v>
      </c>
      <c r="D65" s="551">
        <v>14870756</v>
      </c>
      <c r="E65" s="552">
        <v>61.30980607708844</v>
      </c>
      <c r="F65" s="551">
        <v>2165983</v>
      </c>
    </row>
    <row r="66" spans="1:6" s="548" customFormat="1" ht="25.5" hidden="1">
      <c r="A66" s="574" t="s">
        <v>164</v>
      </c>
      <c r="B66" s="555" t="s">
        <v>165</v>
      </c>
      <c r="C66" s="556"/>
      <c r="D66" s="556"/>
      <c r="E66" s="552" t="e">
        <v>#DIV/0!</v>
      </c>
      <c r="F66" s="551">
        <v>0</v>
      </c>
    </row>
    <row r="67" spans="1:6" s="548" customFormat="1" ht="25.5" hidden="1">
      <c r="A67" s="574" t="s">
        <v>166</v>
      </c>
      <c r="B67" s="555" t="s">
        <v>167</v>
      </c>
      <c r="C67" s="556"/>
      <c r="D67" s="556"/>
      <c r="E67" s="552" t="e">
        <v>#DIV/0!</v>
      </c>
      <c r="F67" s="551">
        <v>0</v>
      </c>
    </row>
    <row r="68" spans="1:6" s="548" customFormat="1" ht="25.5" hidden="1">
      <c r="A68" s="574" t="s">
        <v>168</v>
      </c>
      <c r="B68" s="555" t="s">
        <v>169</v>
      </c>
      <c r="C68" s="556"/>
      <c r="D68" s="556"/>
      <c r="E68" s="552" t="e">
        <v>#DIV/0!</v>
      </c>
      <c r="F68" s="551">
        <v>0</v>
      </c>
    </row>
    <row r="69" spans="1:6" s="548" customFormat="1" ht="42" customHeight="1" hidden="1">
      <c r="A69" s="574" t="s">
        <v>170</v>
      </c>
      <c r="B69" s="555" t="s">
        <v>171</v>
      </c>
      <c r="C69" s="556"/>
      <c r="D69" s="556"/>
      <c r="E69" s="552" t="e">
        <v>#DIV/0!</v>
      </c>
      <c r="F69" s="551">
        <v>0</v>
      </c>
    </row>
    <row r="70" spans="1:6" s="548" customFormat="1" ht="12.75" hidden="1">
      <c r="A70" s="574" t="s">
        <v>172</v>
      </c>
      <c r="B70" s="555" t="s">
        <v>173</v>
      </c>
      <c r="C70" s="556"/>
      <c r="D70" s="556"/>
      <c r="E70" s="552" t="e">
        <v>#DIV/0!</v>
      </c>
      <c r="F70" s="551">
        <v>0</v>
      </c>
    </row>
    <row r="71" spans="1:6" s="548" customFormat="1" ht="38.25" hidden="1">
      <c r="A71" s="574" t="s">
        <v>174</v>
      </c>
      <c r="B71" s="555" t="s">
        <v>175</v>
      </c>
      <c r="C71" s="556"/>
      <c r="D71" s="556"/>
      <c r="E71" s="552" t="e">
        <v>#DIV/0!</v>
      </c>
      <c r="F71" s="551">
        <v>0</v>
      </c>
    </row>
    <row r="72" spans="1:6" s="548" customFormat="1" ht="38.25" hidden="1">
      <c r="A72" s="574" t="s">
        <v>176</v>
      </c>
      <c r="B72" s="555" t="s">
        <v>177</v>
      </c>
      <c r="C72" s="556"/>
      <c r="D72" s="556"/>
      <c r="E72" s="552" t="e">
        <v>#DIV/0!</v>
      </c>
      <c r="F72" s="551">
        <v>0</v>
      </c>
    </row>
    <row r="73" spans="1:6" s="548" customFormat="1" ht="25.5" hidden="1">
      <c r="A73" s="574" t="s">
        <v>178</v>
      </c>
      <c r="B73" s="555" t="s">
        <v>179</v>
      </c>
      <c r="C73" s="556"/>
      <c r="D73" s="556"/>
      <c r="E73" s="552" t="e">
        <v>#DIV/0!</v>
      </c>
      <c r="F73" s="551">
        <v>0</v>
      </c>
    </row>
    <row r="74" spans="1:6" s="548" customFormat="1" ht="12.75" hidden="1">
      <c r="A74" s="574" t="s">
        <v>180</v>
      </c>
      <c r="B74" s="555" t="s">
        <v>181</v>
      </c>
      <c r="C74" s="556"/>
      <c r="D74" s="556"/>
      <c r="E74" s="552" t="e">
        <v>#DIV/0!</v>
      </c>
      <c r="F74" s="551">
        <v>0</v>
      </c>
    </row>
    <row r="75" spans="1:6" s="548" customFormat="1" ht="25.5">
      <c r="A75" s="73" t="s">
        <v>182</v>
      </c>
      <c r="B75" s="553" t="s">
        <v>183</v>
      </c>
      <c r="C75" s="551">
        <v>165630133</v>
      </c>
      <c r="D75" s="551">
        <v>171484840</v>
      </c>
      <c r="E75" s="552">
        <v>103.53480788426343</v>
      </c>
      <c r="F75" s="551">
        <v>19379215</v>
      </c>
    </row>
    <row r="76" spans="1:6" s="548" customFormat="1" ht="12.75" hidden="1">
      <c r="A76" s="574" t="s">
        <v>184</v>
      </c>
      <c r="B76" s="555" t="s">
        <v>185</v>
      </c>
      <c r="C76" s="556"/>
      <c r="D76" s="556"/>
      <c r="E76" s="552" t="e">
        <v>#DIV/0!</v>
      </c>
      <c r="F76" s="551">
        <v>0</v>
      </c>
    </row>
    <row r="77" spans="1:6" s="548" customFormat="1" ht="12.75" hidden="1">
      <c r="A77" s="574" t="s">
        <v>186</v>
      </c>
      <c r="B77" s="555" t="s">
        <v>187</v>
      </c>
      <c r="C77" s="556"/>
      <c r="D77" s="556"/>
      <c r="E77" s="552" t="e">
        <v>#DIV/0!</v>
      </c>
      <c r="F77" s="551">
        <v>0</v>
      </c>
    </row>
    <row r="78" spans="1:6" s="548" customFormat="1" ht="25.5" hidden="1">
      <c r="A78" s="574" t="s">
        <v>188</v>
      </c>
      <c r="B78" s="555" t="s">
        <v>189</v>
      </c>
      <c r="C78" s="556"/>
      <c r="D78" s="556"/>
      <c r="E78" s="552" t="e">
        <v>#DIV/0!</v>
      </c>
      <c r="F78" s="551">
        <v>0</v>
      </c>
    </row>
    <row r="79" spans="1:6" s="548" customFormat="1" ht="63.75" hidden="1">
      <c r="A79" s="574" t="s">
        <v>190</v>
      </c>
      <c r="B79" s="555" t="s">
        <v>191</v>
      </c>
      <c r="C79" s="556"/>
      <c r="D79" s="556"/>
      <c r="E79" s="552" t="e">
        <v>#DIV/0!</v>
      </c>
      <c r="F79" s="551">
        <v>0</v>
      </c>
    </row>
    <row r="80" spans="1:6" s="548" customFormat="1" ht="51.75" customHeight="1" hidden="1">
      <c r="A80" s="574" t="s">
        <v>192</v>
      </c>
      <c r="B80" s="555" t="s">
        <v>193</v>
      </c>
      <c r="C80" s="556"/>
      <c r="D80" s="556"/>
      <c r="E80" s="552" t="e">
        <v>#DIV/0!</v>
      </c>
      <c r="F80" s="551">
        <v>0</v>
      </c>
    </row>
    <row r="81" spans="1:6" s="548" customFormat="1" ht="39.75" customHeight="1" hidden="1">
      <c r="A81" s="574" t="s">
        <v>194</v>
      </c>
      <c r="B81" s="555" t="s">
        <v>195</v>
      </c>
      <c r="C81" s="556"/>
      <c r="D81" s="556"/>
      <c r="E81" s="552" t="e">
        <v>#DIV/0!</v>
      </c>
      <c r="F81" s="551">
        <v>0</v>
      </c>
    </row>
    <row r="82" spans="1:6" s="548" customFormat="1" ht="12.75" hidden="1">
      <c r="A82" s="574" t="s">
        <v>196</v>
      </c>
      <c r="B82" s="555" t="s">
        <v>197</v>
      </c>
      <c r="C82" s="556"/>
      <c r="D82" s="556"/>
      <c r="E82" s="552" t="e">
        <v>#DIV/0!</v>
      </c>
      <c r="F82" s="551">
        <v>0</v>
      </c>
    </row>
    <row r="83" spans="1:6" s="548" customFormat="1" ht="16.5" customHeight="1" hidden="1">
      <c r="A83" s="574" t="s">
        <v>198</v>
      </c>
      <c r="B83" s="555" t="s">
        <v>199</v>
      </c>
      <c r="C83" s="556"/>
      <c r="D83" s="556"/>
      <c r="E83" s="552" t="e">
        <v>#DIV/0!</v>
      </c>
      <c r="F83" s="551">
        <v>0</v>
      </c>
    </row>
    <row r="84" spans="1:6" s="548" customFormat="1" ht="12.75" hidden="1">
      <c r="A84" s="574" t="s">
        <v>200</v>
      </c>
      <c r="B84" s="555" t="s">
        <v>201</v>
      </c>
      <c r="C84" s="556"/>
      <c r="D84" s="556"/>
      <c r="E84" s="552" t="e">
        <v>#DIV/0!</v>
      </c>
      <c r="F84" s="551">
        <v>0</v>
      </c>
    </row>
    <row r="85" spans="1:6" s="548" customFormat="1" ht="38.25">
      <c r="A85" s="73" t="s">
        <v>202</v>
      </c>
      <c r="B85" s="553" t="s">
        <v>203</v>
      </c>
      <c r="C85" s="551">
        <v>6302163</v>
      </c>
      <c r="D85" s="551">
        <v>8400515</v>
      </c>
      <c r="E85" s="552">
        <v>133.2957430647224</v>
      </c>
      <c r="F85" s="551">
        <v>2034948</v>
      </c>
    </row>
    <row r="86" spans="1:6" s="548" customFormat="1" ht="25.5">
      <c r="A86" s="73" t="s">
        <v>204</v>
      </c>
      <c r="B86" s="553" t="s">
        <v>205</v>
      </c>
      <c r="C86" s="551">
        <v>54886307</v>
      </c>
      <c r="D86" s="551">
        <v>48868269</v>
      </c>
      <c r="E86" s="552">
        <v>89.03544740220907</v>
      </c>
      <c r="F86" s="551">
        <v>4882699</v>
      </c>
    </row>
    <row r="87" spans="1:6" s="548" customFormat="1" ht="31.5" customHeight="1">
      <c r="A87" s="73" t="s">
        <v>206</v>
      </c>
      <c r="B87" s="553" t="s">
        <v>207</v>
      </c>
      <c r="C87" s="551">
        <v>49780143</v>
      </c>
      <c r="D87" s="551">
        <v>2069504</v>
      </c>
      <c r="E87" s="552">
        <v>4.157288178139624</v>
      </c>
      <c r="F87" s="551">
        <v>42414</v>
      </c>
    </row>
    <row r="88" spans="1:6" s="67" customFormat="1" ht="25.5">
      <c r="A88" s="73" t="s">
        <v>208</v>
      </c>
      <c r="B88" s="550" t="s">
        <v>209</v>
      </c>
      <c r="C88" s="551">
        <v>3717748</v>
      </c>
      <c r="D88" s="551">
        <v>1564092</v>
      </c>
      <c r="E88" s="552">
        <v>42.07095263046339</v>
      </c>
      <c r="F88" s="551">
        <v>238250</v>
      </c>
    </row>
    <row r="89" spans="1:6" s="548" customFormat="1" ht="12.75" hidden="1">
      <c r="A89" s="73" t="s">
        <v>210</v>
      </c>
      <c r="B89" s="553" t="s">
        <v>211</v>
      </c>
      <c r="C89" s="551">
        <v>0</v>
      </c>
      <c r="D89" s="551">
        <v>0</v>
      </c>
      <c r="E89" s="552">
        <v>0</v>
      </c>
      <c r="F89" s="551">
        <v>0</v>
      </c>
    </row>
    <row r="90" spans="1:6" s="548" customFormat="1" ht="47.25" customHeight="1">
      <c r="A90" s="73" t="s">
        <v>212</v>
      </c>
      <c r="B90" s="553" t="s">
        <v>213</v>
      </c>
      <c r="C90" s="551">
        <v>2635166</v>
      </c>
      <c r="D90" s="551">
        <v>1443219</v>
      </c>
      <c r="E90" s="552">
        <v>54.76766928535053</v>
      </c>
      <c r="F90" s="551">
        <v>238250</v>
      </c>
    </row>
    <row r="91" spans="1:6" s="548" customFormat="1" ht="25.5">
      <c r="A91" s="73" t="s">
        <v>214</v>
      </c>
      <c r="B91" s="553" t="s">
        <v>215</v>
      </c>
      <c r="C91" s="551">
        <v>114259</v>
      </c>
      <c r="D91" s="551">
        <v>120873</v>
      </c>
      <c r="E91" s="552">
        <v>105.78860308597136</v>
      </c>
      <c r="F91" s="551">
        <v>0</v>
      </c>
    </row>
    <row r="92" spans="1:6" s="67" customFormat="1" ht="38.25">
      <c r="A92" s="73" t="s">
        <v>216</v>
      </c>
      <c r="B92" s="550" t="s">
        <v>217</v>
      </c>
      <c r="C92" s="551">
        <v>66457406</v>
      </c>
      <c r="D92" s="551">
        <v>50294141</v>
      </c>
      <c r="E92" s="552">
        <v>75.67876031754835</v>
      </c>
      <c r="F92" s="551">
        <v>7330835</v>
      </c>
    </row>
    <row r="93" spans="1:6" s="548" customFormat="1" ht="25.5">
      <c r="A93" s="73" t="s">
        <v>218</v>
      </c>
      <c r="B93" s="553" t="s">
        <v>219</v>
      </c>
      <c r="C93" s="551">
        <v>55546253</v>
      </c>
      <c r="D93" s="551">
        <v>45787626</v>
      </c>
      <c r="E93" s="552">
        <v>82.4315296299104</v>
      </c>
      <c r="F93" s="551">
        <v>6517631</v>
      </c>
    </row>
    <row r="94" spans="1:6" s="548" customFormat="1" ht="38.25">
      <c r="A94" s="574" t="s">
        <v>220</v>
      </c>
      <c r="B94" s="555" t="s">
        <v>221</v>
      </c>
      <c r="C94" s="556">
        <v>16649167</v>
      </c>
      <c r="D94" s="556">
        <v>24095844</v>
      </c>
      <c r="E94" s="557">
        <v>144.72702448116473</v>
      </c>
      <c r="F94" s="556">
        <v>3524171</v>
      </c>
    </row>
    <row r="95" spans="1:6" s="548" customFormat="1" ht="38.25">
      <c r="A95" s="574" t="s">
        <v>222</v>
      </c>
      <c r="B95" s="555" t="s">
        <v>223</v>
      </c>
      <c r="C95" s="556">
        <v>27568207</v>
      </c>
      <c r="D95" s="556">
        <v>21691782</v>
      </c>
      <c r="E95" s="557">
        <v>78.68405079808056</v>
      </c>
      <c r="F95" s="556">
        <v>2993460</v>
      </c>
    </row>
    <row r="96" spans="1:6" s="548" customFormat="1" ht="32.25" customHeight="1">
      <c r="A96" s="73" t="s">
        <v>224</v>
      </c>
      <c r="B96" s="553" t="s">
        <v>225</v>
      </c>
      <c r="C96" s="551">
        <v>4984092</v>
      </c>
      <c r="D96" s="551">
        <v>4506515</v>
      </c>
      <c r="E96" s="552">
        <v>90.41797382552329</v>
      </c>
      <c r="F96" s="551">
        <v>813204</v>
      </c>
    </row>
    <row r="97" spans="1:6" s="548" customFormat="1" ht="39" customHeight="1">
      <c r="A97" s="574" t="s">
        <v>226</v>
      </c>
      <c r="B97" s="555" t="s">
        <v>227</v>
      </c>
      <c r="C97" s="556">
        <v>2204334</v>
      </c>
      <c r="D97" s="556">
        <v>3126524</v>
      </c>
      <c r="E97" s="557">
        <v>141.8353117086612</v>
      </c>
      <c r="F97" s="556">
        <v>663860</v>
      </c>
    </row>
    <row r="98" spans="1:6" s="548" customFormat="1" ht="55.5" customHeight="1">
      <c r="A98" s="574" t="s">
        <v>228</v>
      </c>
      <c r="B98" s="555" t="s">
        <v>229</v>
      </c>
      <c r="C98" s="556">
        <v>2081715</v>
      </c>
      <c r="D98" s="556">
        <v>1379991</v>
      </c>
      <c r="E98" s="557">
        <v>66.2910628976589</v>
      </c>
      <c r="F98" s="556">
        <v>149344</v>
      </c>
    </row>
    <row r="99" spans="1:6" s="548" customFormat="1" ht="32.25" customHeight="1">
      <c r="A99" s="73" t="s">
        <v>230</v>
      </c>
      <c r="B99" s="553" t="s">
        <v>231</v>
      </c>
      <c r="C99" s="551">
        <v>5927688</v>
      </c>
      <c r="D99" s="551">
        <v>6014752</v>
      </c>
      <c r="E99" s="552">
        <v>101.46876826175738</v>
      </c>
      <c r="F99" s="551">
        <v>1024812</v>
      </c>
    </row>
    <row r="100" spans="1:6" s="548" customFormat="1" ht="12.75">
      <c r="A100" s="73" t="s">
        <v>232</v>
      </c>
      <c r="B100" s="553" t="s">
        <v>233</v>
      </c>
      <c r="C100" s="551">
        <v>0</v>
      </c>
      <c r="D100" s="551">
        <v>3275757</v>
      </c>
      <c r="E100" s="552">
        <v>0</v>
      </c>
      <c r="F100" s="551">
        <v>363973</v>
      </c>
    </row>
    <row r="101" spans="1:6" s="548" customFormat="1" ht="32.25" customHeight="1">
      <c r="A101" s="73" t="s">
        <v>234</v>
      </c>
      <c r="B101" s="553" t="s">
        <v>235</v>
      </c>
      <c r="C101" s="551">
        <v>0</v>
      </c>
      <c r="D101" s="551">
        <v>2738995</v>
      </c>
      <c r="E101" s="552">
        <v>0</v>
      </c>
      <c r="F101" s="551">
        <v>-18339161</v>
      </c>
    </row>
    <row r="102" spans="1:6" s="548" customFormat="1" ht="12.75">
      <c r="A102" s="575" t="s">
        <v>721</v>
      </c>
      <c r="B102" s="564" t="s">
        <v>236</v>
      </c>
      <c r="C102" s="571">
        <v>14260453</v>
      </c>
      <c r="D102" s="571">
        <v>9988588</v>
      </c>
      <c r="E102" s="547">
        <v>70.0439740588886</v>
      </c>
      <c r="F102" s="546">
        <v>506046</v>
      </c>
    </row>
    <row r="103" spans="1:6" s="67" customFormat="1" ht="12.75">
      <c r="A103" s="73" t="s">
        <v>237</v>
      </c>
      <c r="B103" s="550" t="s">
        <v>238</v>
      </c>
      <c r="C103" s="551">
        <v>317898</v>
      </c>
      <c r="D103" s="551">
        <v>165546</v>
      </c>
      <c r="E103" s="552">
        <v>52.07519393012853</v>
      </c>
      <c r="F103" s="551">
        <v>15671</v>
      </c>
    </row>
    <row r="104" spans="1:6" s="67" customFormat="1" ht="25.5" hidden="1">
      <c r="A104" s="576" t="s">
        <v>239</v>
      </c>
      <c r="B104" s="577" t="s">
        <v>240</v>
      </c>
      <c r="C104" s="578">
        <v>116179</v>
      </c>
      <c r="D104" s="578">
        <v>86472</v>
      </c>
      <c r="E104" s="579">
        <v>74.42997443599963</v>
      </c>
      <c r="F104" s="578">
        <v>86472</v>
      </c>
    </row>
    <row r="105" spans="1:6" s="67" customFormat="1" ht="12.75" hidden="1">
      <c r="A105" s="580" t="s">
        <v>241</v>
      </c>
      <c r="B105" s="581" t="s">
        <v>242</v>
      </c>
      <c r="C105" s="582">
        <v>116179</v>
      </c>
      <c r="D105" s="582">
        <v>86472</v>
      </c>
      <c r="E105" s="579">
        <v>74.42997443599963</v>
      </c>
      <c r="F105" s="578">
        <v>86472</v>
      </c>
    </row>
    <row r="106" spans="1:6" s="67" customFormat="1" ht="25.5" hidden="1">
      <c r="A106" s="576" t="s">
        <v>243</v>
      </c>
      <c r="B106" s="577" t="s">
        <v>244</v>
      </c>
      <c r="C106" s="578">
        <v>83074</v>
      </c>
      <c r="D106" s="578">
        <v>79074</v>
      </c>
      <c r="E106" s="579">
        <v>95.18501576907336</v>
      </c>
      <c r="F106" s="578">
        <v>79074</v>
      </c>
    </row>
    <row r="107" spans="1:6" s="67" customFormat="1" ht="12.75" hidden="1">
      <c r="A107" s="580" t="s">
        <v>245</v>
      </c>
      <c r="B107" s="581" t="s">
        <v>242</v>
      </c>
      <c r="C107" s="582">
        <v>15074</v>
      </c>
      <c r="D107" s="582">
        <v>79074</v>
      </c>
      <c r="E107" s="579">
        <v>524.572110919464</v>
      </c>
      <c r="F107" s="578">
        <v>79074</v>
      </c>
    </row>
    <row r="108" spans="1:6" s="67" customFormat="1" ht="12.75">
      <c r="A108" s="73" t="s">
        <v>246</v>
      </c>
      <c r="B108" s="550" t="s">
        <v>247</v>
      </c>
      <c r="C108" s="551">
        <v>12945558</v>
      </c>
      <c r="D108" s="551">
        <v>9823008</v>
      </c>
      <c r="E108" s="552">
        <v>75.87937113255373</v>
      </c>
      <c r="F108" s="551">
        <v>9752207</v>
      </c>
    </row>
    <row r="109" spans="1:6" s="67" customFormat="1" ht="12.75" hidden="1">
      <c r="A109" s="576" t="s">
        <v>248</v>
      </c>
      <c r="B109" s="577" t="s">
        <v>249</v>
      </c>
      <c r="C109" s="578">
        <v>7586533</v>
      </c>
      <c r="D109" s="578">
        <v>7320772</v>
      </c>
      <c r="E109" s="579">
        <v>96.49693740210449</v>
      </c>
      <c r="F109" s="578">
        <v>7320772</v>
      </c>
    </row>
    <row r="110" spans="1:6" s="67" customFormat="1" ht="12.75" hidden="1">
      <c r="A110" s="576" t="s">
        <v>250</v>
      </c>
      <c r="B110" s="577" t="s">
        <v>251</v>
      </c>
      <c r="C110" s="578">
        <v>42786</v>
      </c>
      <c r="D110" s="578">
        <v>55652</v>
      </c>
      <c r="E110" s="579">
        <v>130.07058383583413</v>
      </c>
      <c r="F110" s="578">
        <v>55652</v>
      </c>
    </row>
    <row r="111" spans="1:6" s="67" customFormat="1" ht="12.75" hidden="1">
      <c r="A111" s="576" t="s">
        <v>252</v>
      </c>
      <c r="B111" s="577" t="s">
        <v>253</v>
      </c>
      <c r="C111" s="578">
        <v>1975847</v>
      </c>
      <c r="D111" s="578">
        <v>1479734</v>
      </c>
      <c r="E111" s="579">
        <v>74.89112264259327</v>
      </c>
      <c r="F111" s="578">
        <v>1479734</v>
      </c>
    </row>
    <row r="112" spans="1:6" s="67" customFormat="1" ht="12.75" hidden="1">
      <c r="A112" s="576" t="s">
        <v>254</v>
      </c>
      <c r="B112" s="577" t="s">
        <v>255</v>
      </c>
      <c r="C112" s="578">
        <v>194546</v>
      </c>
      <c r="D112" s="578">
        <v>486677</v>
      </c>
      <c r="E112" s="579">
        <v>250.1603733821307</v>
      </c>
      <c r="F112" s="578">
        <v>486677</v>
      </c>
    </row>
    <row r="113" spans="1:6" s="67" customFormat="1" ht="12.75" hidden="1">
      <c r="A113" s="576" t="s">
        <v>256</v>
      </c>
      <c r="B113" s="577" t="s">
        <v>257</v>
      </c>
      <c r="C113" s="578">
        <v>809110</v>
      </c>
      <c r="D113" s="578">
        <v>480173</v>
      </c>
      <c r="E113" s="579">
        <v>59.34582442436751</v>
      </c>
      <c r="F113" s="578">
        <v>480173</v>
      </c>
    </row>
    <row r="114" spans="1:6" s="67" customFormat="1" ht="12.75" hidden="1">
      <c r="A114" s="73" t="s">
        <v>258</v>
      </c>
      <c r="B114" s="550" t="s">
        <v>259</v>
      </c>
      <c r="C114" s="551"/>
      <c r="D114" s="551">
        <v>0</v>
      </c>
      <c r="E114" s="552" t="e">
        <v>#DIV/0!</v>
      </c>
      <c r="F114" s="551">
        <v>0</v>
      </c>
    </row>
    <row r="115" spans="1:6" s="548" customFormat="1" ht="25.5" hidden="1">
      <c r="A115" s="73" t="s">
        <v>260</v>
      </c>
      <c r="B115" s="553" t="s">
        <v>261</v>
      </c>
      <c r="C115" s="551"/>
      <c r="D115" s="551"/>
      <c r="E115" s="552" t="e">
        <v>#DIV/0!</v>
      </c>
      <c r="F115" s="551">
        <v>0</v>
      </c>
    </row>
    <row r="116" spans="1:6" s="548" customFormat="1" ht="25.5" hidden="1">
      <c r="A116" s="574" t="s">
        <v>262</v>
      </c>
      <c r="B116" s="555" t="s">
        <v>263</v>
      </c>
      <c r="C116" s="556"/>
      <c r="D116" s="556"/>
      <c r="E116" s="552" t="e">
        <v>#DIV/0!</v>
      </c>
      <c r="F116" s="551">
        <v>0</v>
      </c>
    </row>
    <row r="117" spans="1:6" s="548" customFormat="1" ht="25.5" hidden="1">
      <c r="A117" s="574" t="s">
        <v>264</v>
      </c>
      <c r="B117" s="555" t="s">
        <v>265</v>
      </c>
      <c r="C117" s="556"/>
      <c r="D117" s="556"/>
      <c r="E117" s="552" t="e">
        <v>#DIV/0!</v>
      </c>
      <c r="F117" s="551">
        <v>0</v>
      </c>
    </row>
    <row r="118" spans="1:6" s="548" customFormat="1" ht="25.5" hidden="1">
      <c r="A118" s="574" t="s">
        <v>266</v>
      </c>
      <c r="B118" s="555" t="s">
        <v>267</v>
      </c>
      <c r="C118" s="556"/>
      <c r="D118" s="556"/>
      <c r="E118" s="552" t="e">
        <v>#DIV/0!</v>
      </c>
      <c r="F118" s="551">
        <v>0</v>
      </c>
    </row>
    <row r="119" spans="1:6" s="548" customFormat="1" ht="12.75" hidden="1">
      <c r="A119" s="73" t="s">
        <v>268</v>
      </c>
      <c r="B119" s="553" t="s">
        <v>269</v>
      </c>
      <c r="C119" s="551"/>
      <c r="D119" s="551">
        <v>0</v>
      </c>
      <c r="E119" s="552" t="e">
        <v>#DIV/0!</v>
      </c>
      <c r="F119" s="551">
        <v>0</v>
      </c>
    </row>
    <row r="120" spans="1:6" s="548" customFormat="1" ht="25.5" hidden="1">
      <c r="A120" s="574" t="s">
        <v>270</v>
      </c>
      <c r="B120" s="555" t="s">
        <v>271</v>
      </c>
      <c r="C120" s="556"/>
      <c r="D120" s="556"/>
      <c r="E120" s="552" t="e">
        <v>#DIV/0!</v>
      </c>
      <c r="F120" s="551">
        <v>0</v>
      </c>
    </row>
    <row r="121" spans="1:6" s="548" customFormat="1" ht="25.5" hidden="1">
      <c r="A121" s="574" t="s">
        <v>272</v>
      </c>
      <c r="B121" s="555" t="s">
        <v>273</v>
      </c>
      <c r="C121" s="556"/>
      <c r="D121" s="556">
        <v>0</v>
      </c>
      <c r="E121" s="552" t="e">
        <v>#DIV/0!</v>
      </c>
      <c r="F121" s="551">
        <v>0</v>
      </c>
    </row>
    <row r="122" spans="1:6" s="548" customFormat="1" ht="25.5" hidden="1">
      <c r="A122" s="574" t="s">
        <v>274</v>
      </c>
      <c r="B122" s="555" t="s">
        <v>275</v>
      </c>
      <c r="C122" s="556"/>
      <c r="D122" s="556">
        <v>0</v>
      </c>
      <c r="E122" s="552" t="e">
        <v>#DIV/0!</v>
      </c>
      <c r="F122" s="551">
        <v>0</v>
      </c>
    </row>
    <row r="123" spans="1:6" s="67" customFormat="1" ht="12.75">
      <c r="A123" s="73" t="s">
        <v>276</v>
      </c>
      <c r="B123" s="550" t="s">
        <v>277</v>
      </c>
      <c r="C123" s="551">
        <v>0</v>
      </c>
      <c r="D123" s="551">
        <v>34</v>
      </c>
      <c r="E123" s="552">
        <v>0</v>
      </c>
      <c r="F123" s="551">
        <v>-44372</v>
      </c>
    </row>
    <row r="124" spans="1:6" s="548" customFormat="1" ht="37.5" customHeight="1">
      <c r="A124" s="73" t="s">
        <v>278</v>
      </c>
      <c r="B124" s="553" t="s">
        <v>279</v>
      </c>
      <c r="C124" s="551">
        <v>0</v>
      </c>
      <c r="D124" s="551">
        <v>34</v>
      </c>
      <c r="E124" s="552">
        <v>0</v>
      </c>
      <c r="F124" s="551">
        <v>-44372</v>
      </c>
    </row>
    <row r="125" spans="1:6" s="548" customFormat="1" ht="25.5" hidden="1">
      <c r="A125" s="72" t="s">
        <v>280</v>
      </c>
      <c r="B125" s="560" t="s">
        <v>281</v>
      </c>
      <c r="C125" s="568"/>
      <c r="D125" s="568"/>
      <c r="E125" s="547" t="e">
        <v>#DIV/0!</v>
      </c>
      <c r="F125" s="546">
        <v>0</v>
      </c>
    </row>
    <row r="126" spans="1:6" s="67" customFormat="1" ht="12.75">
      <c r="A126" s="583" t="s">
        <v>282</v>
      </c>
      <c r="B126" s="564" t="s">
        <v>283</v>
      </c>
      <c r="C126" s="571">
        <v>1393515386</v>
      </c>
      <c r="D126" s="571">
        <v>901819204</v>
      </c>
      <c r="E126" s="547">
        <v>64.71541061262455</v>
      </c>
      <c r="F126" s="546">
        <v>107245200</v>
      </c>
    </row>
    <row r="127" spans="1:6" s="558" customFormat="1" ht="12.75">
      <c r="A127" s="584" t="s">
        <v>967</v>
      </c>
      <c r="B127" s="550" t="s">
        <v>968</v>
      </c>
      <c r="C127" s="551">
        <v>192837538</v>
      </c>
      <c r="D127" s="551">
        <v>129340038</v>
      </c>
      <c r="E127" s="552">
        <v>67.07202308297464</v>
      </c>
      <c r="F127" s="551">
        <v>11060277</v>
      </c>
    </row>
    <row r="128" spans="1:6" s="67" customFormat="1" ht="12.75">
      <c r="A128" s="584" t="s">
        <v>969</v>
      </c>
      <c r="B128" s="550" t="s">
        <v>970</v>
      </c>
      <c r="C128" s="551">
        <v>19980</v>
      </c>
      <c r="D128" s="551">
        <v>5084</v>
      </c>
      <c r="E128" s="552">
        <v>25.445445445445447</v>
      </c>
      <c r="F128" s="551">
        <v>194</v>
      </c>
    </row>
    <row r="129" spans="1:6" s="67" customFormat="1" ht="12.75">
      <c r="A129" s="584" t="s">
        <v>971</v>
      </c>
      <c r="B129" s="550" t="s">
        <v>972</v>
      </c>
      <c r="C129" s="551">
        <v>20992789</v>
      </c>
      <c r="D129" s="551">
        <v>14360326</v>
      </c>
      <c r="E129" s="552">
        <v>68.4059940772996</v>
      </c>
      <c r="F129" s="551">
        <v>1654672</v>
      </c>
    </row>
    <row r="130" spans="1:6" s="67" customFormat="1" ht="12.75">
      <c r="A130" s="584" t="s">
        <v>973</v>
      </c>
      <c r="B130" s="550" t="s">
        <v>974</v>
      </c>
      <c r="C130" s="551">
        <v>198331455</v>
      </c>
      <c r="D130" s="551">
        <v>117511351</v>
      </c>
      <c r="E130" s="552">
        <v>59.249981804449526</v>
      </c>
      <c r="F130" s="551">
        <v>19580527</v>
      </c>
    </row>
    <row r="131" spans="1:6" s="67" customFormat="1" ht="12.75">
      <c r="A131" s="584" t="s">
        <v>975</v>
      </c>
      <c r="B131" s="550" t="s">
        <v>976</v>
      </c>
      <c r="C131" s="551">
        <v>20352976</v>
      </c>
      <c r="D131" s="551">
        <v>11361387</v>
      </c>
      <c r="E131" s="552">
        <v>55.821748131575454</v>
      </c>
      <c r="F131" s="551">
        <v>2099501</v>
      </c>
    </row>
    <row r="132" spans="1:6" s="67" customFormat="1" ht="12.75">
      <c r="A132" s="584" t="s">
        <v>977</v>
      </c>
      <c r="B132" s="550" t="s">
        <v>978</v>
      </c>
      <c r="C132" s="551">
        <v>167085246</v>
      </c>
      <c r="D132" s="551">
        <v>95444937</v>
      </c>
      <c r="E132" s="552">
        <v>57.123497905973096</v>
      </c>
      <c r="F132" s="551">
        <v>16272821</v>
      </c>
    </row>
    <row r="133" spans="1:6" s="67" customFormat="1" ht="12.75">
      <c r="A133" s="584" t="s">
        <v>979</v>
      </c>
      <c r="B133" s="550" t="s">
        <v>980</v>
      </c>
      <c r="C133" s="551">
        <v>4543020</v>
      </c>
      <c r="D133" s="551">
        <v>2504272</v>
      </c>
      <c r="E133" s="552">
        <v>55.12350815096566</v>
      </c>
      <c r="F133" s="551">
        <v>358883</v>
      </c>
    </row>
    <row r="134" spans="1:6" s="67" customFormat="1" ht="12.75">
      <c r="A134" s="584" t="s">
        <v>981</v>
      </c>
      <c r="B134" s="550" t="s">
        <v>982</v>
      </c>
      <c r="C134" s="551">
        <v>109810701</v>
      </c>
      <c r="D134" s="551">
        <v>67097947</v>
      </c>
      <c r="E134" s="552">
        <v>61.10328628172586</v>
      </c>
      <c r="F134" s="551">
        <v>7382370</v>
      </c>
    </row>
    <row r="135" spans="1:6" s="548" customFormat="1" ht="12.75">
      <c r="A135" s="584" t="s">
        <v>983</v>
      </c>
      <c r="B135" s="550" t="s">
        <v>18</v>
      </c>
      <c r="C135" s="551">
        <v>544955429</v>
      </c>
      <c r="D135" s="551">
        <v>367819692</v>
      </c>
      <c r="E135" s="552">
        <v>67.49537162607109</v>
      </c>
      <c r="F135" s="551">
        <v>38556172</v>
      </c>
    </row>
    <row r="136" spans="1:6" s="548" customFormat="1" ht="12.75">
      <c r="A136" s="584" t="s">
        <v>984</v>
      </c>
      <c r="B136" s="550" t="s">
        <v>985</v>
      </c>
      <c r="C136" s="551">
        <v>135486252</v>
      </c>
      <c r="D136" s="551">
        <v>96374170</v>
      </c>
      <c r="E136" s="552">
        <v>71.13206585713213</v>
      </c>
      <c r="F136" s="551">
        <v>10279783</v>
      </c>
    </row>
    <row r="137" spans="1:6" s="67" customFormat="1" ht="12.75">
      <c r="A137" s="585"/>
      <c r="B137" s="564" t="s">
        <v>284</v>
      </c>
      <c r="C137" s="571">
        <v>1393515386</v>
      </c>
      <c r="D137" s="571">
        <v>901819204</v>
      </c>
      <c r="E137" s="547">
        <v>64.71541061262455</v>
      </c>
      <c r="F137" s="546">
        <v>107245200</v>
      </c>
    </row>
    <row r="138" spans="1:6" s="66" customFormat="1" ht="12.75" customHeight="1">
      <c r="A138" s="586" t="s">
        <v>89</v>
      </c>
      <c r="B138" s="586" t="s">
        <v>285</v>
      </c>
      <c r="C138" s="587">
        <v>1053681614</v>
      </c>
      <c r="D138" s="587">
        <v>729034122</v>
      </c>
      <c r="E138" s="547">
        <v>69.18922303602044</v>
      </c>
      <c r="F138" s="546">
        <v>70354078</v>
      </c>
    </row>
    <row r="139" spans="1:6" s="588" customFormat="1" ht="12.75" customHeight="1">
      <c r="A139" s="479" t="s">
        <v>91</v>
      </c>
      <c r="B139" s="479" t="s">
        <v>286</v>
      </c>
      <c r="C139" s="587">
        <v>802803929</v>
      </c>
      <c r="D139" s="587">
        <v>544605555</v>
      </c>
      <c r="E139" s="547">
        <v>67.83792845637655</v>
      </c>
      <c r="F139" s="546">
        <v>51121315</v>
      </c>
    </row>
    <row r="140" spans="1:6" s="67" customFormat="1" ht="12.75">
      <c r="A140" s="589">
        <v>1000</v>
      </c>
      <c r="B140" s="590" t="s">
        <v>287</v>
      </c>
      <c r="C140" s="551">
        <v>507811543</v>
      </c>
      <c r="D140" s="551">
        <v>366752498</v>
      </c>
      <c r="E140" s="552">
        <v>72.22216648194623</v>
      </c>
      <c r="F140" s="551">
        <v>32310979</v>
      </c>
    </row>
    <row r="141" spans="1:6" s="67" customFormat="1" ht="12.75">
      <c r="A141" s="591" t="s">
        <v>884</v>
      </c>
      <c r="B141" s="592" t="s">
        <v>885</v>
      </c>
      <c r="C141" s="551">
        <v>380606885</v>
      </c>
      <c r="D141" s="551">
        <v>294540160</v>
      </c>
      <c r="E141" s="552">
        <v>77.3869763286074</v>
      </c>
      <c r="F141" s="551">
        <v>25552423</v>
      </c>
    </row>
    <row r="142" spans="1:6" s="67" customFormat="1" ht="25.5">
      <c r="A142" s="591" t="s">
        <v>886</v>
      </c>
      <c r="B142" s="553" t="s">
        <v>887</v>
      </c>
      <c r="C142" s="551">
        <v>95646829</v>
      </c>
      <c r="D142" s="551">
        <v>72212338</v>
      </c>
      <c r="E142" s="552">
        <v>75.49893577757815</v>
      </c>
      <c r="F142" s="551">
        <v>6758556</v>
      </c>
    </row>
    <row r="143" spans="1:6" s="67" customFormat="1" ht="12.75">
      <c r="A143" s="589">
        <v>2000</v>
      </c>
      <c r="B143" s="550" t="s">
        <v>889</v>
      </c>
      <c r="C143" s="551">
        <v>294666591</v>
      </c>
      <c r="D143" s="551">
        <v>177853057</v>
      </c>
      <c r="E143" s="552">
        <v>60.35738778408035</v>
      </c>
      <c r="F143" s="551">
        <v>18810336</v>
      </c>
    </row>
    <row r="144" spans="1:6" s="67" customFormat="1" ht="12.75">
      <c r="A144" s="591">
        <v>2100</v>
      </c>
      <c r="B144" s="592" t="s">
        <v>891</v>
      </c>
      <c r="C144" s="551">
        <v>2354908</v>
      </c>
      <c r="D144" s="551">
        <v>1502001</v>
      </c>
      <c r="E144" s="552">
        <v>63.7817273541047</v>
      </c>
      <c r="F144" s="551">
        <v>229923</v>
      </c>
    </row>
    <row r="145" spans="1:6" s="67" customFormat="1" ht="12.75">
      <c r="A145" s="591">
        <v>2200</v>
      </c>
      <c r="B145" s="592" t="s">
        <v>893</v>
      </c>
      <c r="C145" s="551">
        <v>172805622</v>
      </c>
      <c r="D145" s="551">
        <v>111607047</v>
      </c>
      <c r="E145" s="552">
        <v>64.58531019320655</v>
      </c>
      <c r="F145" s="551">
        <v>10939085</v>
      </c>
    </row>
    <row r="146" spans="1:6" s="67" customFormat="1" ht="25.5">
      <c r="A146" s="591">
        <v>2300</v>
      </c>
      <c r="B146" s="553" t="s">
        <v>288</v>
      </c>
      <c r="C146" s="551">
        <v>73759035</v>
      </c>
      <c r="D146" s="551">
        <v>50000655</v>
      </c>
      <c r="E146" s="552">
        <v>67.78919355438964</v>
      </c>
      <c r="F146" s="551">
        <v>6362110</v>
      </c>
    </row>
    <row r="147" spans="1:6" s="67" customFormat="1" ht="12.75">
      <c r="A147" s="591">
        <v>2400</v>
      </c>
      <c r="B147" s="553" t="s">
        <v>897</v>
      </c>
      <c r="C147" s="551">
        <v>575726</v>
      </c>
      <c r="D147" s="551">
        <v>143836</v>
      </c>
      <c r="E147" s="552">
        <v>24.983412248187506</v>
      </c>
      <c r="F147" s="551">
        <v>19251</v>
      </c>
    </row>
    <row r="148" spans="1:6" s="67" customFormat="1" ht="12.75">
      <c r="A148" s="591">
        <v>2500</v>
      </c>
      <c r="B148" s="553" t="s">
        <v>289</v>
      </c>
      <c r="C148" s="551">
        <v>4112338</v>
      </c>
      <c r="D148" s="551">
        <v>2659947</v>
      </c>
      <c r="E148" s="552">
        <v>64.68211027400957</v>
      </c>
      <c r="F148" s="551">
        <v>181269</v>
      </c>
    </row>
    <row r="149" spans="1:6" s="67" customFormat="1" ht="38.25">
      <c r="A149" s="591">
        <v>2800</v>
      </c>
      <c r="B149" s="553" t="s">
        <v>290</v>
      </c>
      <c r="C149" s="551">
        <v>18460227</v>
      </c>
      <c r="D149" s="551">
        <v>11939571</v>
      </c>
      <c r="E149" s="552">
        <v>64.67727076162173</v>
      </c>
      <c r="F149" s="551">
        <v>1078698</v>
      </c>
    </row>
    <row r="150" spans="1:6" s="588" customFormat="1" ht="12.75" customHeight="1">
      <c r="A150" s="593" t="s">
        <v>291</v>
      </c>
      <c r="B150" s="478" t="s">
        <v>292</v>
      </c>
      <c r="C150" s="587">
        <v>25668768</v>
      </c>
      <c r="D150" s="587">
        <v>16163102</v>
      </c>
      <c r="E150" s="547">
        <v>62.96796947948573</v>
      </c>
      <c r="F150" s="546">
        <v>189665</v>
      </c>
    </row>
    <row r="151" spans="1:6" s="66" customFormat="1" ht="12.75" customHeight="1">
      <c r="A151" s="484">
        <v>4000</v>
      </c>
      <c r="B151" s="594" t="s">
        <v>1027</v>
      </c>
      <c r="C151" s="595">
        <v>25668768</v>
      </c>
      <c r="D151" s="595">
        <v>16163102</v>
      </c>
      <c r="E151" s="552">
        <v>62.96796947948573</v>
      </c>
      <c r="F151" s="551">
        <v>189665</v>
      </c>
    </row>
    <row r="152" spans="1:6" s="67" customFormat="1" ht="25.5">
      <c r="A152" s="596">
        <v>4100</v>
      </c>
      <c r="B152" s="553" t="s">
        <v>293</v>
      </c>
      <c r="C152" s="551">
        <v>2747550</v>
      </c>
      <c r="D152" s="551">
        <v>18534</v>
      </c>
      <c r="E152" s="552">
        <v>0.6745646121089698</v>
      </c>
      <c r="F152" s="551">
        <v>0</v>
      </c>
    </row>
    <row r="153" spans="1:6" s="558" customFormat="1" ht="12.75">
      <c r="A153" s="596">
        <v>4200</v>
      </c>
      <c r="B153" s="553" t="s">
        <v>294</v>
      </c>
      <c r="C153" s="551">
        <v>1774479</v>
      </c>
      <c r="D153" s="551">
        <v>2142403</v>
      </c>
      <c r="E153" s="552">
        <v>120.7341986013923</v>
      </c>
      <c r="F153" s="551">
        <v>211830</v>
      </c>
    </row>
    <row r="154" spans="1:6" s="67" customFormat="1" ht="12.75">
      <c r="A154" s="596" t="s">
        <v>907</v>
      </c>
      <c r="B154" s="553" t="s">
        <v>295</v>
      </c>
      <c r="C154" s="551">
        <v>17118140</v>
      </c>
      <c r="D154" s="551">
        <v>14002165</v>
      </c>
      <c r="E154" s="552">
        <v>81.79723381161739</v>
      </c>
      <c r="F154" s="551">
        <v>-22165</v>
      </c>
    </row>
    <row r="155" spans="1:6" s="67" customFormat="1" ht="12.75">
      <c r="A155" s="596" t="s">
        <v>296</v>
      </c>
      <c r="B155" s="553" t="s">
        <v>297</v>
      </c>
      <c r="C155" s="551">
        <v>8666132</v>
      </c>
      <c r="D155" s="551">
        <v>13737260</v>
      </c>
      <c r="E155" s="552">
        <v>158.5166254102753</v>
      </c>
      <c r="F155" s="551">
        <v>-21952</v>
      </c>
    </row>
    <row r="156" spans="1:6" s="67" customFormat="1" ht="25.5">
      <c r="A156" s="596" t="s">
        <v>298</v>
      </c>
      <c r="B156" s="553" t="s">
        <v>299</v>
      </c>
      <c r="C156" s="551">
        <v>262600</v>
      </c>
      <c r="D156" s="551">
        <v>264905</v>
      </c>
      <c r="E156" s="552">
        <v>100.87776085300837</v>
      </c>
      <c r="F156" s="551">
        <v>-213</v>
      </c>
    </row>
    <row r="157" spans="1:6" s="588" customFormat="1" ht="12.75" customHeight="1">
      <c r="A157" s="597" t="s">
        <v>300</v>
      </c>
      <c r="B157" s="478" t="s">
        <v>301</v>
      </c>
      <c r="C157" s="587">
        <v>145257399</v>
      </c>
      <c r="D157" s="587">
        <v>108749486</v>
      </c>
      <c r="E157" s="547">
        <v>74.86674465374394</v>
      </c>
      <c r="F157" s="546">
        <v>13960297</v>
      </c>
    </row>
    <row r="158" spans="1:6" s="67" customFormat="1" ht="12.75">
      <c r="A158" s="589">
        <v>3000</v>
      </c>
      <c r="B158" s="550" t="s">
        <v>911</v>
      </c>
      <c r="C158" s="551">
        <v>65676780</v>
      </c>
      <c r="D158" s="551">
        <v>50463153</v>
      </c>
      <c r="E158" s="552">
        <v>76.83560765311576</v>
      </c>
      <c r="F158" s="551">
        <v>6886195</v>
      </c>
    </row>
    <row r="159" spans="1:6" s="67" customFormat="1" ht="12.75" hidden="1">
      <c r="A159" s="591">
        <v>3100</v>
      </c>
      <c r="B159" s="592" t="s">
        <v>913</v>
      </c>
      <c r="C159" s="551"/>
      <c r="D159" s="551">
        <v>0</v>
      </c>
      <c r="E159" s="552" t="e">
        <v>#DIV/0!</v>
      </c>
      <c r="F159" s="551">
        <v>0</v>
      </c>
    </row>
    <row r="160" spans="1:6" s="67" customFormat="1" ht="25.5">
      <c r="A160" s="591">
        <v>3200</v>
      </c>
      <c r="B160" s="553" t="s">
        <v>915</v>
      </c>
      <c r="C160" s="551">
        <v>61156757</v>
      </c>
      <c r="D160" s="551">
        <v>48114474</v>
      </c>
      <c r="E160" s="552">
        <v>78.67401144243146</v>
      </c>
      <c r="F160" s="551">
        <v>6698112</v>
      </c>
    </row>
    <row r="161" spans="1:6" s="67" customFormat="1" ht="38.25">
      <c r="A161" s="591">
        <v>3300</v>
      </c>
      <c r="B161" s="553" t="s">
        <v>302</v>
      </c>
      <c r="C161" s="551">
        <v>2458353</v>
      </c>
      <c r="D161" s="551">
        <v>2348679</v>
      </c>
      <c r="E161" s="552">
        <v>95.53872043599922</v>
      </c>
      <c r="F161" s="551">
        <v>188083</v>
      </c>
    </row>
    <row r="162" spans="1:6" s="67" customFormat="1" ht="12.75" hidden="1">
      <c r="A162" s="591">
        <v>3900</v>
      </c>
      <c r="B162" s="553" t="s">
        <v>303</v>
      </c>
      <c r="C162" s="551"/>
      <c r="D162" s="551">
        <v>0</v>
      </c>
      <c r="E162" s="552" t="e">
        <v>#DIV/0!</v>
      </c>
      <c r="F162" s="551">
        <v>0</v>
      </c>
    </row>
    <row r="163" spans="1:6" s="67" customFormat="1" ht="12.75">
      <c r="A163" s="589">
        <v>6000</v>
      </c>
      <c r="B163" s="550" t="s">
        <v>304</v>
      </c>
      <c r="C163" s="551">
        <v>79067254</v>
      </c>
      <c r="D163" s="551">
        <v>58286333</v>
      </c>
      <c r="E163" s="552">
        <v>73.7174115089415</v>
      </c>
      <c r="F163" s="551">
        <v>7074102</v>
      </c>
    </row>
    <row r="164" spans="1:6" s="67" customFormat="1" ht="12.75">
      <c r="A164" s="591">
        <v>6200</v>
      </c>
      <c r="B164" s="553" t="s">
        <v>925</v>
      </c>
      <c r="C164" s="551">
        <v>51486314</v>
      </c>
      <c r="D164" s="551">
        <v>45151575</v>
      </c>
      <c r="E164" s="552">
        <v>87.69626623494547</v>
      </c>
      <c r="F164" s="551">
        <v>5703854</v>
      </c>
    </row>
    <row r="165" spans="1:6" s="67" customFormat="1" ht="12.75">
      <c r="A165" s="591">
        <v>6300</v>
      </c>
      <c r="B165" s="553" t="s">
        <v>305</v>
      </c>
      <c r="C165" s="551">
        <v>10813655</v>
      </c>
      <c r="D165" s="551">
        <v>8584192</v>
      </c>
      <c r="E165" s="552">
        <v>79.38289135357101</v>
      </c>
      <c r="F165" s="551">
        <v>834699</v>
      </c>
    </row>
    <row r="166" spans="1:6" s="67" customFormat="1" ht="25.5">
      <c r="A166" s="591">
        <v>6400</v>
      </c>
      <c r="B166" s="553" t="s">
        <v>927</v>
      </c>
      <c r="C166" s="551">
        <v>4632214</v>
      </c>
      <c r="D166" s="551">
        <v>4550566</v>
      </c>
      <c r="E166" s="552">
        <v>98.23738713280518</v>
      </c>
      <c r="F166" s="551">
        <v>535549</v>
      </c>
    </row>
    <row r="167" spans="1:6" s="67" customFormat="1" ht="38.25">
      <c r="A167" s="598" t="s">
        <v>306</v>
      </c>
      <c r="B167" s="564" t="s">
        <v>307</v>
      </c>
      <c r="C167" s="546">
        <v>79951518</v>
      </c>
      <c r="D167" s="546">
        <v>59515979</v>
      </c>
      <c r="E167" s="547">
        <v>74.44008630330195</v>
      </c>
      <c r="F167" s="546">
        <v>5082801</v>
      </c>
    </row>
    <row r="168" spans="1:6" s="588" customFormat="1" ht="25.5" customHeight="1">
      <c r="A168" s="593" t="s">
        <v>102</v>
      </c>
      <c r="B168" s="474" t="s">
        <v>308</v>
      </c>
      <c r="C168" s="546">
        <v>179111</v>
      </c>
      <c r="D168" s="546">
        <v>175917</v>
      </c>
      <c r="E168" s="547">
        <v>98.21674827341704</v>
      </c>
      <c r="F168" s="546">
        <v>157508</v>
      </c>
    </row>
    <row r="169" spans="1:6" s="548" customFormat="1" ht="12.75">
      <c r="A169" s="591">
        <v>7700</v>
      </c>
      <c r="B169" s="553" t="s">
        <v>309</v>
      </c>
      <c r="C169" s="551">
        <v>179111</v>
      </c>
      <c r="D169" s="551">
        <v>175917</v>
      </c>
      <c r="E169" s="552">
        <v>98.21674827341704</v>
      </c>
      <c r="F169" s="551">
        <v>157508</v>
      </c>
    </row>
    <row r="170" spans="1:6" s="588" customFormat="1" ht="12.75" customHeight="1">
      <c r="A170" s="593" t="s">
        <v>310</v>
      </c>
      <c r="B170" s="478" t="s">
        <v>935</v>
      </c>
      <c r="C170" s="587">
        <v>76704813</v>
      </c>
      <c r="D170" s="587">
        <v>59340062</v>
      </c>
      <c r="E170" s="547">
        <v>77.36158877018578</v>
      </c>
      <c r="F170" s="546">
        <v>4925293</v>
      </c>
    </row>
    <row r="171" spans="1:6" s="67" customFormat="1" ht="12.75">
      <c r="A171" s="591">
        <v>7200</v>
      </c>
      <c r="B171" s="553" t="s">
        <v>311</v>
      </c>
      <c r="C171" s="551">
        <v>76530460</v>
      </c>
      <c r="D171" s="551">
        <v>59340062</v>
      </c>
      <c r="E171" s="552">
        <v>77.53783526193362</v>
      </c>
      <c r="F171" s="551">
        <v>4925293</v>
      </c>
    </row>
    <row r="172" spans="1:6" s="67" customFormat="1" ht="25.5">
      <c r="A172" s="599">
        <v>7210</v>
      </c>
      <c r="B172" s="553" t="s">
        <v>312</v>
      </c>
      <c r="C172" s="551">
        <v>8905606</v>
      </c>
      <c r="D172" s="551">
        <v>12459850</v>
      </c>
      <c r="E172" s="552">
        <v>139.91018690923448</v>
      </c>
      <c r="F172" s="551">
        <v>387932</v>
      </c>
    </row>
    <row r="173" spans="1:6" s="67" customFormat="1" ht="25.5">
      <c r="A173" s="599">
        <v>7220</v>
      </c>
      <c r="B173" s="553" t="s">
        <v>313</v>
      </c>
      <c r="C173" s="551">
        <v>79566</v>
      </c>
      <c r="D173" s="551">
        <v>259545</v>
      </c>
      <c r="E173" s="552">
        <v>326.2008898273132</v>
      </c>
      <c r="F173" s="551">
        <v>33910</v>
      </c>
    </row>
    <row r="174" spans="1:6" s="471" customFormat="1" ht="12.75" hidden="1">
      <c r="A174" s="599">
        <v>7230</v>
      </c>
      <c r="B174" s="600" t="s">
        <v>314</v>
      </c>
      <c r="C174" s="551"/>
      <c r="D174" s="551">
        <v>0</v>
      </c>
      <c r="E174" s="552" t="e">
        <v>#DIV/0!</v>
      </c>
      <c r="F174" s="551">
        <v>0</v>
      </c>
    </row>
    <row r="175" spans="1:6" s="67" customFormat="1" ht="25.5">
      <c r="A175" s="599">
        <v>7240</v>
      </c>
      <c r="B175" s="553" t="s">
        <v>315</v>
      </c>
      <c r="C175" s="551">
        <v>409795</v>
      </c>
      <c r="D175" s="551">
        <v>3250612</v>
      </c>
      <c r="E175" s="552">
        <v>793.2288095267146</v>
      </c>
      <c r="F175" s="551">
        <v>234556</v>
      </c>
    </row>
    <row r="176" spans="1:6" s="67" customFormat="1" ht="25.5">
      <c r="A176" s="599">
        <v>7260</v>
      </c>
      <c r="B176" s="553" t="s">
        <v>316</v>
      </c>
      <c r="C176" s="551">
        <v>53131179</v>
      </c>
      <c r="D176" s="551">
        <v>43370055</v>
      </c>
      <c r="E176" s="552">
        <v>81.62825635772171</v>
      </c>
      <c r="F176" s="551">
        <v>4268895</v>
      </c>
    </row>
    <row r="177" spans="1:6" s="67" customFormat="1" ht="12.75" hidden="1">
      <c r="A177" s="601">
        <v>7500</v>
      </c>
      <c r="B177" s="560" t="s">
        <v>1022</v>
      </c>
      <c r="C177" s="568"/>
      <c r="D177" s="568">
        <v>0</v>
      </c>
      <c r="E177" s="547" t="e">
        <v>#DIV/0!</v>
      </c>
      <c r="F177" s="546">
        <v>0</v>
      </c>
    </row>
    <row r="178" spans="1:6" s="66" customFormat="1" ht="12.75" customHeight="1">
      <c r="A178" s="586" t="s">
        <v>120</v>
      </c>
      <c r="B178" s="478" t="s">
        <v>945</v>
      </c>
      <c r="C178" s="602">
        <v>339425597</v>
      </c>
      <c r="D178" s="602">
        <v>171444902</v>
      </c>
      <c r="E178" s="547">
        <v>50.51030432451446</v>
      </c>
      <c r="F178" s="546">
        <v>35920851</v>
      </c>
    </row>
    <row r="179" spans="1:6" s="588" customFormat="1" ht="12.75" customHeight="1">
      <c r="A179" s="479" t="s">
        <v>317</v>
      </c>
      <c r="B179" s="478" t="s">
        <v>318</v>
      </c>
      <c r="C179" s="602">
        <v>338536305</v>
      </c>
      <c r="D179" s="602">
        <v>171402838</v>
      </c>
      <c r="E179" s="547">
        <v>50.630563241954206</v>
      </c>
      <c r="F179" s="546">
        <v>35957979</v>
      </c>
    </row>
    <row r="180" spans="1:6" s="67" customFormat="1" ht="12.75">
      <c r="A180" s="591">
        <v>5100</v>
      </c>
      <c r="B180" s="553" t="s">
        <v>949</v>
      </c>
      <c r="C180" s="551">
        <v>2002664</v>
      </c>
      <c r="D180" s="551">
        <v>1083123</v>
      </c>
      <c r="E180" s="552">
        <v>54.08410996552592</v>
      </c>
      <c r="F180" s="551">
        <v>141932</v>
      </c>
    </row>
    <row r="181" spans="1:6" s="67" customFormat="1" ht="12.75">
      <c r="A181" s="591">
        <v>5200</v>
      </c>
      <c r="B181" s="553" t="s">
        <v>951</v>
      </c>
      <c r="C181" s="551">
        <v>291306101</v>
      </c>
      <c r="D181" s="551">
        <v>170319715</v>
      </c>
      <c r="E181" s="552">
        <v>58.46760998665113</v>
      </c>
      <c r="F181" s="551">
        <v>35816047</v>
      </c>
    </row>
    <row r="182" spans="1:6" s="548" customFormat="1" ht="12.75">
      <c r="A182" s="603" t="s">
        <v>319</v>
      </c>
      <c r="B182" s="564" t="s">
        <v>1083</v>
      </c>
      <c r="C182" s="571">
        <v>120447</v>
      </c>
      <c r="D182" s="571">
        <v>42064</v>
      </c>
      <c r="E182" s="547">
        <v>34.92324424850764</v>
      </c>
      <c r="F182" s="546">
        <v>-37128</v>
      </c>
    </row>
    <row r="183" spans="1:6" s="548" customFormat="1" ht="25.5">
      <c r="A183" s="591">
        <v>9200</v>
      </c>
      <c r="B183" s="553" t="s">
        <v>320</v>
      </c>
      <c r="C183" s="551">
        <v>68000</v>
      </c>
      <c r="D183" s="551">
        <v>0</v>
      </c>
      <c r="E183" s="552">
        <v>0</v>
      </c>
      <c r="F183" s="551">
        <v>0</v>
      </c>
    </row>
    <row r="184" spans="1:6" s="548" customFormat="1" ht="25.5">
      <c r="A184" s="599">
        <v>9210</v>
      </c>
      <c r="B184" s="553" t="s">
        <v>321</v>
      </c>
      <c r="C184" s="551">
        <v>68000</v>
      </c>
      <c r="D184" s="551">
        <v>0</v>
      </c>
      <c r="E184" s="552">
        <v>0</v>
      </c>
      <c r="F184" s="551">
        <v>0</v>
      </c>
    </row>
    <row r="185" spans="1:6" s="548" customFormat="1" ht="25.5">
      <c r="A185" s="601">
        <v>9300</v>
      </c>
      <c r="B185" s="560" t="s">
        <v>322</v>
      </c>
      <c r="C185" s="568">
        <v>42064</v>
      </c>
      <c r="D185" s="568">
        <v>42064</v>
      </c>
      <c r="E185" s="552">
        <v>100</v>
      </c>
      <c r="F185" s="551">
        <v>-37128</v>
      </c>
    </row>
    <row r="186" spans="1:6" s="548" customFormat="1" ht="25.5">
      <c r="A186" s="604">
        <v>9310</v>
      </c>
      <c r="B186" s="560" t="s">
        <v>323</v>
      </c>
      <c r="C186" s="568">
        <v>17612</v>
      </c>
      <c r="D186" s="568">
        <v>17612</v>
      </c>
      <c r="E186" s="552">
        <v>100</v>
      </c>
      <c r="F186" s="551">
        <v>0</v>
      </c>
    </row>
    <row r="187" spans="1:6" s="548" customFormat="1" ht="25.5">
      <c r="A187" s="604">
        <v>9320</v>
      </c>
      <c r="B187" s="560" t="s">
        <v>324</v>
      </c>
      <c r="C187" s="568">
        <v>0</v>
      </c>
      <c r="D187" s="568">
        <v>24452</v>
      </c>
      <c r="E187" s="552">
        <v>0</v>
      </c>
      <c r="F187" s="551">
        <v>-37128</v>
      </c>
    </row>
    <row r="188" spans="1:6" s="548" customFormat="1" ht="38.25" hidden="1">
      <c r="A188" s="604">
        <v>9330</v>
      </c>
      <c r="B188" s="560" t="s">
        <v>325</v>
      </c>
      <c r="C188" s="568"/>
      <c r="D188" s="568"/>
      <c r="E188" s="547" t="e">
        <v>#DIV/0!</v>
      </c>
      <c r="F188" s="546">
        <v>0</v>
      </c>
    </row>
    <row r="189" spans="1:6" s="548" customFormat="1" ht="30.75" customHeight="1">
      <c r="A189" s="605" t="s">
        <v>157</v>
      </c>
      <c r="B189" s="562" t="s">
        <v>63</v>
      </c>
      <c r="C189" s="571">
        <v>408175</v>
      </c>
      <c r="D189" s="571">
        <v>1340180</v>
      </c>
      <c r="E189" s="547">
        <v>328.3346603785141</v>
      </c>
      <c r="F189" s="546">
        <v>970271</v>
      </c>
    </row>
    <row r="190" spans="1:6" s="69" customFormat="1" ht="25.5" customHeight="1">
      <c r="A190" s="591">
        <v>5300</v>
      </c>
      <c r="B190" s="553" t="s">
        <v>326</v>
      </c>
      <c r="C190" s="551">
        <v>330550</v>
      </c>
      <c r="D190" s="551">
        <v>1274851</v>
      </c>
      <c r="E190" s="552">
        <v>385.6756920284374</v>
      </c>
      <c r="F190" s="551">
        <v>955501</v>
      </c>
    </row>
    <row r="191" spans="1:6" s="548" customFormat="1" ht="25.5" customHeight="1">
      <c r="A191" s="591">
        <v>8000</v>
      </c>
      <c r="B191" s="550" t="s">
        <v>327</v>
      </c>
      <c r="C191" s="551">
        <v>77625</v>
      </c>
      <c r="D191" s="551">
        <v>65329</v>
      </c>
      <c r="E191" s="552">
        <v>84.1597423510467</v>
      </c>
      <c r="F191" s="551">
        <v>14770</v>
      </c>
    </row>
    <row r="192" spans="1:6" s="67" customFormat="1" ht="12.75">
      <c r="A192" s="606"/>
      <c r="B192" s="607" t="s">
        <v>348</v>
      </c>
      <c r="C192" s="571">
        <v>-174275944</v>
      </c>
      <c r="D192" s="571">
        <v>28924508</v>
      </c>
      <c r="E192" s="547">
        <v>-16.59695958955758</v>
      </c>
      <c r="F192" s="546">
        <v>-8462949</v>
      </c>
    </row>
    <row r="193" spans="1:6" s="67" customFormat="1" ht="12.75">
      <c r="A193" s="606"/>
      <c r="B193" s="607" t="s">
        <v>328</v>
      </c>
      <c r="C193" s="571">
        <v>174275944</v>
      </c>
      <c r="D193" s="571">
        <v>-28924508</v>
      </c>
      <c r="E193" s="547">
        <v>-16.59695958955758</v>
      </c>
      <c r="F193" s="546">
        <v>8462949</v>
      </c>
    </row>
    <row r="194" spans="1:6" s="67" customFormat="1" ht="12.75">
      <c r="A194" s="605" t="s">
        <v>329</v>
      </c>
      <c r="B194" s="608" t="s">
        <v>330</v>
      </c>
      <c r="C194" s="571">
        <v>101772727</v>
      </c>
      <c r="D194" s="571">
        <v>-41168086</v>
      </c>
      <c r="E194" s="547">
        <v>-40.45100019772488</v>
      </c>
      <c r="F194" s="546">
        <v>1767774</v>
      </c>
    </row>
    <row r="195" spans="1:6" s="67" customFormat="1" ht="12.75">
      <c r="A195" s="549" t="s">
        <v>960</v>
      </c>
      <c r="B195" s="553" t="s">
        <v>597</v>
      </c>
      <c r="C195" s="551">
        <v>353681</v>
      </c>
      <c r="D195" s="551">
        <v>-843162</v>
      </c>
      <c r="E195" s="552">
        <v>-238.3961818701033</v>
      </c>
      <c r="F195" s="551">
        <v>61131</v>
      </c>
    </row>
    <row r="196" spans="1:6" s="67" customFormat="1" ht="12.75">
      <c r="A196" s="549" t="s">
        <v>331</v>
      </c>
      <c r="B196" s="553" t="s">
        <v>332</v>
      </c>
      <c r="C196" s="551">
        <v>97601624</v>
      </c>
      <c r="D196" s="551">
        <v>-44066027</v>
      </c>
      <c r="E196" s="552">
        <v>-45.14886658033477</v>
      </c>
      <c r="F196" s="551">
        <v>952695</v>
      </c>
    </row>
    <row r="197" spans="1:6" s="67" customFormat="1" ht="12.75">
      <c r="A197" s="549" t="s">
        <v>333</v>
      </c>
      <c r="B197" s="553" t="s">
        <v>334</v>
      </c>
      <c r="C197" s="551">
        <v>2829147</v>
      </c>
      <c r="D197" s="551">
        <v>3741103</v>
      </c>
      <c r="E197" s="552">
        <v>132.23430949328542</v>
      </c>
      <c r="F197" s="551">
        <v>753948</v>
      </c>
    </row>
    <row r="198" spans="1:6" s="69" customFormat="1" ht="25.5" hidden="1">
      <c r="A198" s="609" t="s">
        <v>335</v>
      </c>
      <c r="B198" s="564" t="s">
        <v>536</v>
      </c>
      <c r="C198" s="571"/>
      <c r="D198" s="571">
        <v>0</v>
      </c>
      <c r="E198" s="547" t="e">
        <v>#DIV/0!</v>
      </c>
      <c r="F198" s="546">
        <v>0</v>
      </c>
    </row>
    <row r="199" spans="1:6" s="69" customFormat="1" ht="12.75" hidden="1">
      <c r="A199" s="609" t="s">
        <v>336</v>
      </c>
      <c r="B199" s="564" t="s">
        <v>537</v>
      </c>
      <c r="C199" s="571"/>
      <c r="D199" s="610"/>
      <c r="E199" s="547">
        <v>0</v>
      </c>
      <c r="F199" s="546">
        <v>0</v>
      </c>
    </row>
    <row r="200" spans="1:36" s="469" customFormat="1" ht="12.75">
      <c r="A200" s="605" t="s">
        <v>965</v>
      </c>
      <c r="B200" s="607" t="s">
        <v>538</v>
      </c>
      <c r="C200" s="571">
        <v>74800126</v>
      </c>
      <c r="D200" s="571">
        <v>16779146</v>
      </c>
      <c r="E200" s="547">
        <v>22.431975582501025</v>
      </c>
      <c r="F200" s="546">
        <v>7368674</v>
      </c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</row>
    <row r="201" spans="1:6" s="67" customFormat="1" ht="12.75">
      <c r="A201" s="605" t="s">
        <v>964</v>
      </c>
      <c r="B201" s="607" t="s">
        <v>539</v>
      </c>
      <c r="C201" s="571">
        <v>123153</v>
      </c>
      <c r="D201" s="571">
        <v>472062</v>
      </c>
      <c r="E201" s="547">
        <v>383.31343938028306</v>
      </c>
      <c r="F201" s="546">
        <v>7185</v>
      </c>
    </row>
    <row r="202" spans="1:6" ht="12.75" customHeight="1">
      <c r="A202" s="611" t="s">
        <v>1114</v>
      </c>
      <c r="B202" s="612" t="s">
        <v>540</v>
      </c>
      <c r="C202" s="613">
        <v>-2420062</v>
      </c>
      <c r="D202" s="613">
        <v>-5007630</v>
      </c>
      <c r="E202" s="547">
        <v>206.92155820801284</v>
      </c>
      <c r="F202" s="546">
        <v>-680684</v>
      </c>
    </row>
    <row r="203" spans="1:6" ht="27" customHeight="1">
      <c r="A203" s="614" t="s">
        <v>337</v>
      </c>
      <c r="B203" s="615" t="s">
        <v>338</v>
      </c>
      <c r="C203" s="551">
        <v>-2292184</v>
      </c>
      <c r="D203" s="551">
        <v>-3474424</v>
      </c>
      <c r="E203" s="552">
        <v>151.5770112696014</v>
      </c>
      <c r="F203" s="551">
        <v>-680426</v>
      </c>
    </row>
    <row r="204" spans="1:6" ht="12.75" customHeight="1">
      <c r="A204" s="614" t="s">
        <v>339</v>
      </c>
      <c r="B204" s="616" t="s">
        <v>71</v>
      </c>
      <c r="C204" s="551">
        <v>310913</v>
      </c>
      <c r="D204" s="551">
        <v>-1533206</v>
      </c>
      <c r="E204" s="552">
        <v>-493.1302325730992</v>
      </c>
      <c r="F204" s="551">
        <v>-258</v>
      </c>
    </row>
    <row r="205" spans="1:6" ht="26.25" customHeight="1" hidden="1">
      <c r="A205" s="617"/>
      <c r="B205" s="618"/>
      <c r="C205" s="539"/>
      <c r="D205" s="619"/>
      <c r="E205" s="539"/>
      <c r="F205" s="546">
        <v>0</v>
      </c>
    </row>
    <row r="206" spans="1:4" s="469" customFormat="1" ht="18.75" customHeight="1">
      <c r="A206" s="620"/>
      <c r="B206" s="621" t="s">
        <v>340</v>
      </c>
      <c r="C206" s="67"/>
      <c r="D206" s="622">
        <v>5295817</v>
      </c>
    </row>
    <row r="207" spans="1:4" s="469" customFormat="1" ht="15.75" customHeight="1">
      <c r="A207" s="620"/>
      <c r="B207" s="621" t="s">
        <v>341</v>
      </c>
      <c r="C207" s="67"/>
      <c r="D207" s="622">
        <v>3988475.67</v>
      </c>
    </row>
    <row r="208" spans="1:4" s="469" customFormat="1" ht="20.25" customHeight="1">
      <c r="A208" s="623"/>
      <c r="B208" s="621" t="s">
        <v>342</v>
      </c>
      <c r="C208" s="67"/>
      <c r="D208" s="622">
        <v>266042.08</v>
      </c>
    </row>
    <row r="209" spans="1:6" s="469" customFormat="1" ht="21.75" customHeight="1">
      <c r="A209" s="624"/>
      <c r="B209" s="621" t="s">
        <v>343</v>
      </c>
      <c r="C209" s="68"/>
      <c r="D209" s="622">
        <v>132500.8</v>
      </c>
      <c r="E209" s="68"/>
      <c r="F209" s="68"/>
    </row>
    <row r="210" spans="1:4" s="469" customFormat="1" ht="17.25" customHeight="1">
      <c r="A210" s="625"/>
      <c r="B210" s="621" t="s">
        <v>344</v>
      </c>
      <c r="C210" s="67"/>
      <c r="D210" s="622">
        <f>9481230+2843634</f>
        <v>12324864</v>
      </c>
    </row>
    <row r="211" spans="1:5" s="469" customFormat="1" ht="17.25" customHeight="1" hidden="1">
      <c r="A211" s="626"/>
      <c r="B211" s="627"/>
      <c r="D211" s="517"/>
      <c r="E211" s="628"/>
    </row>
    <row r="212" spans="1:6" s="633" customFormat="1" ht="6" customHeight="1" hidden="1">
      <c r="A212" s="629"/>
      <c r="B212" s="629"/>
      <c r="C212" s="630"/>
      <c r="D212" s="630"/>
      <c r="E212" s="631"/>
      <c r="F212" s="632"/>
    </row>
    <row r="213" spans="1:5" s="469" customFormat="1" ht="40.5" customHeight="1">
      <c r="A213" s="980" t="s">
        <v>345</v>
      </c>
      <c r="B213" s="980"/>
      <c r="C213" s="634"/>
      <c r="D213" s="634"/>
      <c r="E213" s="634"/>
    </row>
    <row r="214" spans="1:6" ht="15.75">
      <c r="A214" s="64" t="s">
        <v>850</v>
      </c>
      <c r="B214" s="635"/>
      <c r="C214" s="636"/>
      <c r="F214" s="637" t="s">
        <v>851</v>
      </c>
    </row>
    <row r="215" spans="1:3" ht="15.75">
      <c r="A215" s="625"/>
      <c r="B215" s="635"/>
      <c r="C215" s="636"/>
    </row>
    <row r="216" spans="1:6" s="69" customFormat="1" ht="12.75">
      <c r="A216" s="638" t="s">
        <v>346</v>
      </c>
      <c r="B216" s="639"/>
      <c r="C216" s="70"/>
      <c r="D216" s="640"/>
      <c r="E216" s="640"/>
      <c r="F216" s="640"/>
    </row>
    <row r="217" spans="1:3" ht="15.75">
      <c r="A217" s="625"/>
      <c r="B217" s="641"/>
      <c r="C217" s="642"/>
    </row>
    <row r="218" spans="1:3" ht="15.75">
      <c r="A218" s="625"/>
      <c r="B218" s="641"/>
      <c r="C218" s="642"/>
    </row>
    <row r="219" spans="1:3" ht="15.75">
      <c r="A219" s="625"/>
      <c r="B219" s="641"/>
      <c r="C219" s="642"/>
    </row>
    <row r="220" spans="1:3" ht="15.75">
      <c r="A220" s="625"/>
      <c r="B220" s="641"/>
      <c r="C220" s="642"/>
    </row>
    <row r="221" spans="1:3" ht="15.75">
      <c r="A221" s="625"/>
      <c r="B221" s="641"/>
      <c r="C221" s="642"/>
    </row>
    <row r="222" spans="1:3" ht="15.75">
      <c r="A222" s="625"/>
      <c r="B222" s="641"/>
      <c r="C222" s="642"/>
    </row>
    <row r="223" spans="1:3" ht="15.75">
      <c r="A223" s="643"/>
      <c r="B223" s="641"/>
      <c r="C223" s="642"/>
    </row>
    <row r="224" spans="1:3" ht="16.5" customHeight="1">
      <c r="A224" s="644"/>
      <c r="B224" s="635"/>
      <c r="C224" s="642"/>
    </row>
    <row r="225" spans="1:3" ht="15.75">
      <c r="A225" s="644"/>
      <c r="B225" s="635"/>
      <c r="C225" s="642"/>
    </row>
    <row r="226" spans="1:3" ht="15.75">
      <c r="A226" s="644"/>
      <c r="B226" s="635"/>
      <c r="C226" s="642"/>
    </row>
    <row r="227" spans="1:2" ht="15.75">
      <c r="A227" s="644"/>
      <c r="B227" s="635"/>
    </row>
    <row r="228" spans="1:2" ht="15.75">
      <c r="A228" s="976"/>
      <c r="B228" s="976"/>
    </row>
    <row r="229" spans="1:2" ht="15.75">
      <c r="A229" s="645"/>
      <c r="B229" s="646"/>
    </row>
    <row r="230" spans="1:2" ht="15.75">
      <c r="A230" s="645"/>
      <c r="B230" s="646"/>
    </row>
    <row r="231" ht="15.75">
      <c r="B231" s="647"/>
    </row>
    <row r="238" ht="15.75">
      <c r="B238" s="647"/>
    </row>
    <row r="245" ht="15.75">
      <c r="B245" s="647"/>
    </row>
    <row r="247" ht="15.75">
      <c r="B247" s="647"/>
    </row>
    <row r="249" ht="15.75">
      <c r="B249" s="647"/>
    </row>
    <row r="251" ht="15.75">
      <c r="B251" s="647"/>
    </row>
    <row r="253" ht="15.75">
      <c r="B253" s="647"/>
    </row>
    <row r="255" ht="15.75">
      <c r="B255" s="647"/>
    </row>
    <row r="257" ht="15.75">
      <c r="B257" s="647"/>
    </row>
    <row r="263" ht="15.75">
      <c r="B263" s="647"/>
    </row>
  </sheetData>
  <mergeCells count="9">
    <mergeCell ref="B4:E4"/>
    <mergeCell ref="A1:F1"/>
    <mergeCell ref="A228:B228"/>
    <mergeCell ref="A6:F6"/>
    <mergeCell ref="A7:F7"/>
    <mergeCell ref="A2:F2"/>
    <mergeCell ref="A8:F8"/>
    <mergeCell ref="B3:E3"/>
    <mergeCell ref="A213:B213"/>
  </mergeCells>
  <printOptions horizontalCentered="1"/>
  <pageMargins left="0.3937007874015748" right="0.2755905511811024" top="0.5905511811023623" bottom="0.4724409448818898" header="0.2362204724409449" footer="0.3937007874015748"/>
  <pageSetup firstPageNumber="37" useFirstPageNumber="1" fitToWidth="5" horizontalDpi="600" verticalDpi="600" orientation="portrait" paperSize="9" scale="73" r:id="rId2"/>
  <headerFooter alignWithMargins="0">
    <oddFooter>&amp;C&amp;P</oddFooter>
  </headerFooter>
  <rowBreaks count="2" manualBreakCount="2">
    <brk id="90" max="5" man="1"/>
    <brk id="15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2010-10-21T06:45:24Z</cp:lastPrinted>
  <dcterms:created xsi:type="dcterms:W3CDTF">2010-10-15T07:51:22Z</dcterms:created>
  <dcterms:modified xsi:type="dcterms:W3CDTF">2010-10-21T06:46:32Z</dcterms:modified>
  <cp:category/>
  <cp:version/>
  <cp:contentType/>
  <cp:contentStatus/>
</cp:coreProperties>
</file>