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kopbudzeta konsol" sheetId="1" r:id="rId1"/>
    <sheet name="valsts konsolidacija" sheetId="2" r:id="rId2"/>
    <sheet name="pasvald konsolidacij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xlnm.Print_Area_1" localSheetId="2">'pasvald konsolidacija'!$A$1:$I$72</definedName>
    <definedName name="_____xlnm.Print_Area_1">#REF!</definedName>
    <definedName name="_____xlnm.Print_Titles_1" localSheetId="2">'pasvald konsolidacija'!$A$10:$IL$12</definedName>
    <definedName name="_____xlnm.Print_Titles_1">#REF!</definedName>
    <definedName name="____xlnm.Print_Area_1" localSheetId="2">#REF!</definedName>
    <definedName name="____xlnm.Print_Area_1">#REF!</definedName>
    <definedName name="____xlnm.Print_Titles_1" localSheetId="2">#REF!</definedName>
    <definedName name="____xlnm.Print_Titles_1">#REF!</definedName>
    <definedName name="___xlnm.Print_Area_1" localSheetId="2">#REF!</definedName>
    <definedName name="___xlnm.Print_Area_1">#REF!</definedName>
    <definedName name="___xlnm.Print_Titles_1" localSheetId="2">#REF!</definedName>
    <definedName name="___xlnm.Print_Titles_1">#REF!</definedName>
    <definedName name="__xlnm.Print_Area_1" localSheetId="2">#REF!</definedName>
    <definedName name="__xlnm.Print_Area_1">#REF!</definedName>
    <definedName name="__xlnm.Print_Titles_1" localSheetId="2">#REF!</definedName>
    <definedName name="__xlnm.Print_Titles_1">#REF!</definedName>
    <definedName name="_xlnm.Print_Area" localSheetId="0">'kopbudzeta konsol'!$A$1:$H$84</definedName>
    <definedName name="_xlnm.Print_Area" localSheetId="2">'pasvald konsolidacija'!$A$1:$I$72</definedName>
    <definedName name="_xlnm.Print_Area" localSheetId="1">'valsts konsolidacija'!$A$1:$J$85</definedName>
    <definedName name="_xlnm.Print_Titles" localSheetId="0">'kopbudzeta konsol'!$10:$12</definedName>
    <definedName name="_xlnm.Print_Titles" localSheetId="2">'pasvald konsolidacija'!$9:$12</definedName>
    <definedName name="_xlnm.Print_Titles" localSheetId="1">'valsts konsolidacija'!$10:$12</definedName>
  </definedNames>
  <calcPr fullCalcOnLoad="1"/>
</workbook>
</file>

<file path=xl/comments1.xml><?xml version="1.0" encoding="utf-8"?>
<comments xmlns="http://schemas.openxmlformats.org/spreadsheetml/2006/main">
  <authors>
    <author>SilvijaL</author>
  </authors>
  <commentList>
    <comment ref="E11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Par VK aizdevumiem pasvaldibām par ERAF projektiem, atmaksā CFLA pašvaldību vietā</t>
        </r>
      </text>
    </comment>
    <comment ref="E32" authorId="0">
      <text>
        <r>
          <rPr>
            <b/>
            <sz val="8"/>
            <rFont val="Tahoma"/>
            <family val="2"/>
          </rPr>
          <t>SilvijaL:</t>
        </r>
        <r>
          <rPr>
            <sz val="8"/>
            <rFont val="Tahoma"/>
            <family val="2"/>
          </rPr>
          <t xml:space="preserve">
korekcija par LAD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SilvijaL:
</t>
        </r>
        <r>
          <rPr>
            <sz val="8"/>
            <rFont val="Tahoma"/>
            <family val="2"/>
          </rPr>
          <t>pašvald. uz valsti 4320 kods + valsts uz pašvald par depozītiem % 4333</t>
        </r>
      </text>
    </comment>
  </commentList>
</comments>
</file>

<file path=xl/sharedStrings.xml><?xml version="1.0" encoding="utf-8"?>
<sst xmlns="http://schemas.openxmlformats.org/spreadsheetml/2006/main" count="371" uniqueCount="196">
  <si>
    <t>Smilšu iela 1, Rīga, LV-1919, tālr. 67094222, fakss 67094220, e-pasts kase@kase.gov.lv, www.kase.gov.lv</t>
  </si>
  <si>
    <t>PĀRSKATS</t>
  </si>
  <si>
    <t>Rīgā</t>
  </si>
  <si>
    <t>Datums skatāms laika zīmogā</t>
  </si>
  <si>
    <t>Nr.8-12.10.2.1/kb-7</t>
  </si>
  <si>
    <t xml:space="preserve">                    Valsts kases  mēneša pārskats par  konsolidētā kopbudžeta izpildi </t>
  </si>
  <si>
    <t>(ieskaitot ziedojumus un dāvinājumus)</t>
  </si>
  <si>
    <t>(2017.gada janvāris-jūlijs)</t>
  </si>
  <si>
    <t>(euro)</t>
  </si>
  <si>
    <t>Klasifikā-cijas kodi</t>
  </si>
  <si>
    <t>Rādītāji</t>
  </si>
  <si>
    <t>Kopbudžets</t>
  </si>
  <si>
    <t>Pārskata mēneša izpilde</t>
  </si>
  <si>
    <t>Valsts budžets (ieskaitot daļēji no valsts budžeta finansētas atvasinātas publiskas personas un budžeta nefinansētas iestādes)</t>
  </si>
  <si>
    <t>Pašvaldību budžets</t>
  </si>
  <si>
    <t>Korekcija</t>
  </si>
  <si>
    <t>Konsolidācija</t>
  </si>
  <si>
    <t>KOPĀ</t>
  </si>
  <si>
    <t>I. Kopbudžeta ieņēmumi - kopā</t>
  </si>
  <si>
    <t>1.0.0.0.</t>
  </si>
  <si>
    <t>Ienākuma nodokļi</t>
  </si>
  <si>
    <t>2.0.0.0.</t>
  </si>
  <si>
    <t>Sociālās apdrošināšanas iemaksas</t>
  </si>
  <si>
    <t>4.0.0.0.</t>
  </si>
  <si>
    <t>Īpašuma nodokļi</t>
  </si>
  <si>
    <t>5.0.0.0.</t>
  </si>
  <si>
    <t>Nodokļi par pakalpojumiem un precēm</t>
  </si>
  <si>
    <t>5.1.0.0.</t>
  </si>
  <si>
    <t>Pievienotās vērtības nodoklis</t>
  </si>
  <si>
    <t>x</t>
  </si>
  <si>
    <t>Akcīzes nodoklis</t>
  </si>
  <si>
    <t>5.4.0.0.</t>
  </si>
  <si>
    <t>Nodokļi atsevišķām precēm un  pakalpojumu veidiem</t>
  </si>
  <si>
    <t>5.5.3.0.</t>
  </si>
  <si>
    <t xml:space="preserve">Dabas resursu nodoklis </t>
  </si>
  <si>
    <t>6.0.0.0.</t>
  </si>
  <si>
    <t>Muitas nodoklis</t>
  </si>
  <si>
    <t>7.0.0.0.</t>
  </si>
  <si>
    <t>Nodokļu ieņēmumi, kas kompleksi apvieno dažādu
 nodokļu ieņēmumu grupas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</si>
  <si>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</si>
  <si>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</si>
  <si>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</si>
  <si>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</si>
  <si>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</si>
  <si>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</si>
  <si>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</si>
  <si>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</si>
  <si>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</si>
  <si>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</si>
  <si>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14.0.0.0.</t>
  </si>
  <si>
    <t>Ieņēmumi no valsts rezervju pārdošanas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</si>
  <si>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</si>
  <si>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</si>
  <si>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</si>
  <si>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</si>
  <si>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</si>
  <si>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</si>
  <si>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20.0.0.0.; 21.1.0.0. (izņemot 21.3.0.0.)</t>
  </si>
  <si>
    <t>Ieņēmumi no ES dalībvalstīm un ES institūcijām un pārējām valstīm un institūcijām, kuras nav ES dalībvalstis un ES institūcijas, kā arī budžeta iestādes ieņēmumi no ārvalstu finanšu palīdzības</t>
  </si>
  <si>
    <t>21.3.0.0.; 21.4.0.0.</t>
  </si>
  <si>
    <t xml:space="preserve">Ieņēmumi no budžeta iestāžu sniegtajiem maksas pakalpojumiem un citi pašu ieņēmumi </t>
  </si>
  <si>
    <t>22.0.0.0.</t>
  </si>
  <si>
    <t>Citi valsts sociālās apdrošināšanas speciālā budžeta ieņēmumi</t>
  </si>
  <si>
    <t>23.0.0.0.</t>
  </si>
  <si>
    <t>Saņemtie ziedojumi un dāvinājumi</t>
  </si>
  <si>
    <t xml:space="preserve">II. Kopbudžeta izdevumi- kopā  </t>
  </si>
  <si>
    <t>1.0.</t>
  </si>
  <si>
    <t>Uzturēšanas izdevumi</t>
  </si>
  <si>
    <t>1.1.</t>
  </si>
  <si>
    <t>Kārtējie izdevumi</t>
  </si>
  <si>
    <t>Atalgojums</t>
  </si>
  <si>
    <t>Darba devēja valsts sociālās apdrošināšanas obligātās iemaksas, sociāla rakstura pabalsti un kompensācijas</t>
  </si>
  <si>
    <t>Preces un pakalpojumi</t>
  </si>
  <si>
    <t xml:space="preserve">Subsīdijas un dotācijas </t>
  </si>
  <si>
    <t>Procentu izdevumi</t>
  </si>
  <si>
    <t>Sociālie pabalsti</t>
  </si>
  <si>
    <t>Valsts budžeta transferti, dotācijas un mērķdotācijas pašvaldībām uzturēšanās izdevumiem, pašu resursi, starptautiskā sadarbība</t>
  </si>
  <si>
    <t>Valsts budžeta uzturēšanās izdevumu transferti</t>
  </si>
  <si>
    <t>Pašvaldību uzturēšanās izdevumu transferti</t>
  </si>
  <si>
    <t>Valsts budžeta uzturēšanas izdevumu transferti citiem budžetiem noteiktam mērķim</t>
  </si>
  <si>
    <t>Pārējie valsts budžeta uzturēšanas izdevumu transferti citiem budžetiem</t>
  </si>
  <si>
    <t>Atmaksa valsts budžetā par veiktiem uzturēšanas izdevumiem</t>
  </si>
  <si>
    <t>Kārtējie maksājumi Eiropas Savienības budžetā</t>
  </si>
  <si>
    <t>Starptautiskā sadarbība</t>
  </si>
  <si>
    <t>No valsts budžeta daļēji finansētu atvasināto publisko personu un budžeta nefinansētu iestāžu uzturēšanas izdevumu transferti</t>
  </si>
  <si>
    <t>2.0.</t>
  </si>
  <si>
    <t xml:space="preserve">Kapitālie izdevumi </t>
  </si>
  <si>
    <t>Pamatkapitāla veidošana</t>
  </si>
  <si>
    <t>Valsts budžeta un pašvaldību budžetu transferti un mērķdotācijas kapitālajiem izdevumiem</t>
  </si>
  <si>
    <t>Valsts budžeta kapitālo izdevumu transferti</t>
  </si>
  <si>
    <t>Pašvaldību kapitālo  izdevumu transferti</t>
  </si>
  <si>
    <t>Valsts budžeta transferti kapitālajiem izdevumiem citiem budžetiem noteiktam mērķim</t>
  </si>
  <si>
    <t>Atmaksa valsts budžetā par veiktajiem kapitālajiem izdevumiem</t>
  </si>
  <si>
    <t>Pārējie valsts budžeta kapitālo izdevumu transferti citiem budžetiem</t>
  </si>
  <si>
    <t>No valsts budžeta daļēji finansētu atvasināto publisko personu un budžeta nefinansētu iestāžu kapitālo izdevumu transferti</t>
  </si>
  <si>
    <t>3.0.</t>
  </si>
  <si>
    <t>Dažādi izdevumi, kas veidojas pēc uzkrāšanas principa un nav klasificēti iepriekš</t>
  </si>
  <si>
    <t>III Finansiālā bilance</t>
  </si>
  <si>
    <t>IV Finansēšana</t>
  </si>
  <si>
    <t>F20010000</t>
  </si>
  <si>
    <t>Naudas līdzekļi un noguldījumi (bilances aktīvā)</t>
  </si>
  <si>
    <t>F20020000</t>
  </si>
  <si>
    <t>Noguldījumi (bilances pasīvā)</t>
  </si>
  <si>
    <t>F30010000</t>
  </si>
  <si>
    <t>Iegādātie parāda vērtspapīri, izņemot atvasinātos finanšu instrumentus</t>
  </si>
  <si>
    <t>F30020000</t>
  </si>
  <si>
    <t>Emitētie parāda vērtspapīri</t>
  </si>
  <si>
    <t>F40020000</t>
  </si>
  <si>
    <t>Aizņēmumi</t>
  </si>
  <si>
    <t>F40010000</t>
  </si>
  <si>
    <t>Aizdevumi</t>
  </si>
  <si>
    <t>F55010000</t>
  </si>
  <si>
    <t>Akcijas un cita līdzdalība komersantu pašu kapitālā, neskaitot kopieguldījumu fondu akcijas, un ieguldījumi starptautisko organizāciju kapitālā</t>
  </si>
  <si>
    <t>F56010001</t>
  </si>
  <si>
    <t>Kopieguldījumu fondu akcijas</t>
  </si>
  <si>
    <t>Pārvaldnieks</t>
  </si>
  <si>
    <t>(paraksts*)</t>
  </si>
  <si>
    <t>K.Āboliņš</t>
  </si>
  <si>
    <t>* Dokuments ir parakstīts ar drošu elektronisko parakstu</t>
  </si>
  <si>
    <t>Lansmane 67094239</t>
  </si>
  <si>
    <t>Silvija.Lansmane@kase.gov.lv</t>
  </si>
  <si>
    <t>Nr.8-12.10.2.1/vb-7</t>
  </si>
  <si>
    <t xml:space="preserve">                    Valsts kases  mēneša pārskats par valsts konsolidētā budžeta izpildi </t>
  </si>
  <si>
    <t>(ieskaitot ziedojumus un dāvinājumus un daļēji no valsts budžeta finansētu atvasinātu publisku personu un budžeta nefinansētu iestāžu budžetus)</t>
  </si>
  <si>
    <t>Klasifikācijas kodi</t>
  </si>
  <si>
    <t>Valsts budžets</t>
  </si>
  <si>
    <t>Pamatbudžets</t>
  </si>
  <si>
    <t>Speciālais</t>
  </si>
  <si>
    <r>
      <t>Ziedojumi</t>
    </r>
    <r>
      <rPr>
        <sz val="10"/>
        <rFont val="Calibri"/>
        <family val="2"/>
      </rPr>
      <t>¹</t>
    </r>
  </si>
  <si>
    <t>Daļēji no valsts budžeta finansētas atvasinātas publiskas personas un budžeta nefinansētas iestādes</t>
  </si>
  <si>
    <r>
      <t>Korekcija</t>
    </r>
    <r>
      <rPr>
        <sz val="10"/>
        <rFont val="Calibri"/>
        <family val="2"/>
      </rPr>
      <t>²</t>
    </r>
  </si>
  <si>
    <t xml:space="preserve">   5.1.0.0.</t>
  </si>
  <si>
    <t xml:space="preserve">   5.4.0.0.</t>
  </si>
  <si>
    <t xml:space="preserve">   5.5.3.0.</t>
  </si>
  <si>
    <t>20.0.0.0.;21.1.0.0. (izņemot 21.3.0.0.)</t>
  </si>
  <si>
    <t>Ieņēmumi no Eiropas Savienības dalībvalstīm un Eiropas Savienības institūcijām un pārējām valstīm un institūcijām, kuras nav Eiropas Savienības dalībvalstis un Eiropas Savienības institūcijas</t>
  </si>
  <si>
    <t>21.3.0.0.;21.4.0.0.</t>
  </si>
  <si>
    <t xml:space="preserve">Ieņēmumi no iestāžu sniegtajiem maksas pakalpojumiem un citi pašu ieņēmumi </t>
  </si>
  <si>
    <t xml:space="preserve">Kopbudžeta izdevumi  </t>
  </si>
  <si>
    <t>Uzturēšanās izdevumu transferti, pašu resursu maksājumi, starptautiskā sadarbība</t>
  </si>
  <si>
    <t>Kapitālo izdevumu transferti</t>
  </si>
  <si>
    <t>Pārējie izdevumi, kas veidojas pēc uzkrāšanas principa un nav klasificēti iepriekš</t>
  </si>
  <si>
    <t>Finansiālā bilance</t>
  </si>
  <si>
    <t>V Finansēšana</t>
  </si>
  <si>
    <t>F56010000</t>
  </si>
  <si>
    <t>¹  Kopā ar daļēji no valsts budžeta finansētu atvasinātu publisko personu un budžeta nefinansētu iestāžu ziedojumiem</t>
  </si>
  <si>
    <t>² Korekcija par finanšu līzinga atmaksām</t>
  </si>
  <si>
    <t>Smilšu iela 1, Rīga, LV-1919, tālr.67094222, fakss 67094220, e-pasts: kase@kase.gov.lv, www.kase.gov.lv</t>
  </si>
  <si>
    <t>Nr.8-12.10.2.1/pb-7</t>
  </si>
  <si>
    <t xml:space="preserve">Valsts kases mēneša pārskats par pašvaldību konsolidētā budžeta izpildi </t>
  </si>
  <si>
    <t>(2017.gada janvāris - jūlijs)</t>
  </si>
  <si>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</si>
  <si>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Klasifikācijas kodi/grupas</t>
  </si>
  <si>
    <t>Ziedojumi un dāvinājumi</t>
  </si>
  <si>
    <t>Korekcijas</t>
  </si>
  <si>
    <t>iepr.mēnesis</t>
  </si>
  <si>
    <t>1</t>
  </si>
  <si>
    <t>2</t>
  </si>
  <si>
    <t>Kopbudžeta ieņēmumi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</si>
  <si>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</si>
  <si>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</si>
  <si>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</si>
  <si>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</si>
  <si>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>21.1.0.0.</t>
  </si>
  <si>
    <t>Iestādes ieņēmumi no ārvalstu finanšu palīdzības</t>
  </si>
  <si>
    <t>3.0</t>
  </si>
  <si>
    <t>1100</t>
  </si>
  <si>
    <t>1200</t>
  </si>
  <si>
    <t>Darba devēja valsts sociālās apdrošināšanas obligātās iemaksas, pabalsti un kompensācijas</t>
  </si>
  <si>
    <t>2000</t>
  </si>
  <si>
    <t>3000</t>
  </si>
  <si>
    <t>4000</t>
  </si>
  <si>
    <t>6000</t>
  </si>
  <si>
    <t>7000</t>
  </si>
  <si>
    <t>7200</t>
  </si>
  <si>
    <t>7210</t>
  </si>
  <si>
    <t>Pašvaldību uzturēšanās izdevumu transferti citām pašvaldībām</t>
  </si>
  <si>
    <t>7220</t>
  </si>
  <si>
    <t>Pašvaldību uzturēšanas izdevumu iekšējie transferti starp pašvaldības budžeta veidiem</t>
  </si>
  <si>
    <t>7260</t>
  </si>
  <si>
    <t>Pašvaldības iemaksa pašvaldību finanšu izlīdzināšanas fondā</t>
  </si>
  <si>
    <t>7600</t>
  </si>
  <si>
    <t>7700</t>
  </si>
  <si>
    <t>5000</t>
  </si>
  <si>
    <t>9000</t>
  </si>
  <si>
    <t>9200</t>
  </si>
  <si>
    <t>Pašvaldību kapitālo izdevumu transferti</t>
  </si>
  <si>
    <t>9230</t>
  </si>
  <si>
    <t>Pašvaldību kapitālo izdevumu transferti citām pašvaldībām</t>
  </si>
  <si>
    <t>9240</t>
  </si>
  <si>
    <t>Pašvaldību kapitālo izdevumu iekšējie transferti starp pašvaldības budžeta veidiem</t>
  </si>
  <si>
    <t>Finansēšana</t>
  </si>
  <si>
    <t>Naudas līdzekļi un noguldījumi</t>
  </si>
  <si>
    <t>*Dokuments ir parakstīts ar drošu elektronisko parakstu</t>
  </si>
  <si>
    <t>Krūmiņa-Pēkšena 67094384</t>
  </si>
  <si>
    <t>Sandija.Krumina-Peksena@kase.gov.lv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</si>
</sst>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\ ##0"/>
    <numFmt numFmtId="166" formatCode="###0"/>
    <numFmt numFmtId="167" formatCode="#,##0.0"/>
    <numFmt numFmtId="168" formatCode="yyyy/mm/dd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</borders>
  <cellStyleXfs count="12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48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6" borderId="0" applyNumberFormat="0" applyBorder="0" applyAlignment="0" applyProtection="0"/>
    <xf numFmtId="0" fontId="17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8" borderId="1" applyNumberFormat="0" applyAlignment="0" applyProtection="0"/>
    <xf numFmtId="0" fontId="51" fillId="39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4" borderId="1" applyNumberFormat="0" applyAlignment="0" applyProtection="0"/>
    <xf numFmtId="0" fontId="59" fillId="0" borderId="6" applyNumberFormat="0" applyFill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7" fillId="46" borderId="7" applyNumberFormat="0" applyFont="0" applyAlignment="0" applyProtection="0"/>
    <xf numFmtId="0" fontId="61" fillId="38" borderId="8" applyNumberFormat="0" applyAlignment="0" applyProtection="0"/>
    <xf numFmtId="9" fontId="47" fillId="0" borderId="0" applyFont="0" applyFill="0" applyBorder="0" applyAlignment="0" applyProtection="0"/>
    <xf numFmtId="4" fontId="34" fillId="47" borderId="9" applyNumberFormat="0" applyProtection="0">
      <alignment vertical="center"/>
    </xf>
    <xf numFmtId="4" fontId="35" fillId="47" borderId="9" applyNumberFormat="0" applyProtection="0">
      <alignment vertical="center"/>
    </xf>
    <xf numFmtId="4" fontId="34" fillId="47" borderId="9" applyNumberFormat="0" applyProtection="0">
      <alignment horizontal="left" vertical="center" indent="1"/>
    </xf>
    <xf numFmtId="0" fontId="34" fillId="47" borderId="9" applyNumberFormat="0" applyProtection="0">
      <alignment horizontal="left" vertical="top" indent="1"/>
    </xf>
    <xf numFmtId="4" fontId="34" fillId="48" borderId="0" applyNumberFormat="0" applyProtection="0">
      <alignment horizontal="left" vertical="center" indent="1"/>
    </xf>
    <xf numFmtId="4" fontId="36" fillId="49" borderId="9" applyNumberFormat="0" applyProtection="0">
      <alignment horizontal="right" vertical="center"/>
    </xf>
    <xf numFmtId="4" fontId="36" fillId="50" borderId="9" applyNumberFormat="0" applyProtection="0">
      <alignment horizontal="right" vertical="center"/>
    </xf>
    <xf numFmtId="4" fontId="36" fillId="51" borderId="9" applyNumberFormat="0" applyProtection="0">
      <alignment horizontal="right" vertical="center"/>
    </xf>
    <xf numFmtId="4" fontId="36" fillId="52" borderId="9" applyNumberFormat="0" applyProtection="0">
      <alignment horizontal="right" vertical="center"/>
    </xf>
    <xf numFmtId="4" fontId="36" fillId="53" borderId="9" applyNumberFormat="0" applyProtection="0">
      <alignment horizontal="right" vertical="center"/>
    </xf>
    <xf numFmtId="4" fontId="36" fillId="54" borderId="9" applyNumberFormat="0" applyProtection="0">
      <alignment horizontal="right" vertical="center"/>
    </xf>
    <xf numFmtId="4" fontId="36" fillId="55" borderId="9" applyNumberFormat="0" applyProtection="0">
      <alignment horizontal="right" vertical="center"/>
    </xf>
    <xf numFmtId="4" fontId="36" fillId="56" borderId="9" applyNumberFormat="0" applyProtection="0">
      <alignment horizontal="right" vertical="center"/>
    </xf>
    <xf numFmtId="4" fontId="36" fillId="57" borderId="9" applyNumberFormat="0" applyProtection="0">
      <alignment horizontal="right" vertical="center"/>
    </xf>
    <xf numFmtId="4" fontId="34" fillId="58" borderId="10" applyNumberFormat="0" applyProtection="0">
      <alignment horizontal="left" vertical="center" indent="1"/>
    </xf>
    <xf numFmtId="4" fontId="36" fillId="59" borderId="0" applyNumberFormat="0" applyProtection="0">
      <alignment horizontal="left" vertical="center" indent="1"/>
    </xf>
    <xf numFmtId="4" fontId="37" fillId="60" borderId="0" applyNumberFormat="0" applyProtection="0">
      <alignment horizontal="left" vertical="center" indent="1"/>
    </xf>
    <xf numFmtId="4" fontId="36" fillId="48" borderId="9" applyNumberFormat="0" applyProtection="0">
      <alignment horizontal="right" vertical="center"/>
    </xf>
    <xf numFmtId="4" fontId="36" fillId="59" borderId="0" applyNumberFormat="0" applyProtection="0">
      <alignment horizontal="left" vertical="center" indent="1"/>
    </xf>
    <xf numFmtId="4" fontId="36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36" fillId="63" borderId="9" applyNumberFormat="0" applyProtection="0">
      <alignment vertical="center"/>
    </xf>
    <xf numFmtId="4" fontId="38" fillId="63" borderId="9" applyNumberFormat="0" applyProtection="0">
      <alignment vertical="center"/>
    </xf>
    <xf numFmtId="4" fontId="36" fillId="63" borderId="9" applyNumberFormat="0" applyProtection="0">
      <alignment horizontal="left" vertical="center" indent="1"/>
    </xf>
    <xf numFmtId="0" fontId="36" fillId="63" borderId="9" applyNumberFormat="0" applyProtection="0">
      <alignment horizontal="left" vertical="top" indent="1"/>
    </xf>
    <xf numFmtId="4" fontId="36" fillId="59" borderId="9" applyNumberFormat="0" applyProtection="0">
      <alignment horizontal="right" vertical="center"/>
    </xf>
    <xf numFmtId="4" fontId="38" fillId="59" borderId="9" applyNumberFormat="0" applyProtection="0">
      <alignment horizontal="right" vertical="center"/>
    </xf>
    <xf numFmtId="4" fontId="36" fillId="48" borderId="9" applyNumberFormat="0" applyProtection="0">
      <alignment horizontal="left" vertical="center" indent="1"/>
    </xf>
    <xf numFmtId="0" fontId="36" fillId="48" borderId="9" applyNumberFormat="0" applyProtection="0">
      <alignment horizontal="left" vertical="top" indent="1"/>
    </xf>
    <xf numFmtId="4" fontId="39" fillId="64" borderId="0" applyNumberFormat="0" applyProtection="0">
      <alignment horizontal="left" vertical="center" indent="1"/>
    </xf>
    <xf numFmtId="4" fontId="40" fillId="59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8" fillId="0" borderId="13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 horizontal="center" wrapText="1"/>
    </xf>
    <xf numFmtId="0" fontId="20" fillId="0" borderId="0" xfId="79" applyNumberFormat="1" applyFont="1" applyFill="1" applyBorder="1" applyAlignment="1">
      <alignment horizontal="center" wrapText="1"/>
      <protection/>
    </xf>
    <xf numFmtId="0" fontId="18" fillId="0" borderId="0" xfId="79" applyFont="1" applyFill="1">
      <alignment/>
      <protection/>
    </xf>
    <xf numFmtId="0" fontId="18" fillId="0" borderId="0" xfId="79" applyFont="1" applyFill="1" applyAlignment="1">
      <alignment horizontal="center" vertical="top"/>
      <protection/>
    </xf>
    <xf numFmtId="0" fontId="22" fillId="0" borderId="0" xfId="78" applyFont="1" applyAlignment="1">
      <alignment horizontal="left" vertical="center"/>
      <protection/>
    </xf>
    <xf numFmtId="0" fontId="23" fillId="0" borderId="0" xfId="79" applyFont="1" applyFill="1" applyAlignment="1">
      <alignment vertical="top" wrapText="1"/>
      <protection/>
    </xf>
    <xf numFmtId="164" fontId="18" fillId="0" borderId="0" xfId="79" applyNumberFormat="1" applyFont="1" applyFill="1" applyAlignment="1">
      <alignment horizontal="right"/>
      <protection/>
    </xf>
    <xf numFmtId="164" fontId="22" fillId="0" borderId="0" xfId="79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3" fontId="25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 wrapText="1"/>
    </xf>
    <xf numFmtId="3" fontId="24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/>
    </xf>
    <xf numFmtId="0" fontId="27" fillId="0" borderId="14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3" fontId="27" fillId="0" borderId="14" xfId="0" applyNumberFormat="1" applyFont="1" applyFill="1" applyBorder="1" applyAlignment="1">
      <alignment horizontal="center" wrapText="1"/>
    </xf>
    <xf numFmtId="3" fontId="27" fillId="0" borderId="14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wrapText="1"/>
    </xf>
    <xf numFmtId="3" fontId="24" fillId="0" borderId="17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3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3" fontId="18" fillId="0" borderId="2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22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wrapText="1"/>
    </xf>
    <xf numFmtId="0" fontId="18" fillId="0" borderId="21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vertical="top" wrapText="1"/>
    </xf>
    <xf numFmtId="49" fontId="29" fillId="0" borderId="23" xfId="78" applyNumberFormat="1" applyFont="1" applyFill="1" applyBorder="1" applyAlignment="1">
      <alignment horizontal="left" vertical="center"/>
      <protection/>
    </xf>
    <xf numFmtId="0" fontId="29" fillId="0" borderId="20" xfId="0" applyFont="1" applyFill="1" applyBorder="1" applyAlignment="1">
      <alignment wrapText="1"/>
    </xf>
    <xf numFmtId="3" fontId="29" fillId="0" borderId="20" xfId="0" applyNumberFormat="1" applyFont="1" applyFill="1" applyBorder="1" applyAlignment="1">
      <alignment horizontal="right"/>
    </xf>
    <xf numFmtId="0" fontId="29" fillId="0" borderId="21" xfId="0" applyFont="1" applyFill="1" applyBorder="1" applyAlignment="1">
      <alignment vertical="center" wrapText="1"/>
    </xf>
    <xf numFmtId="49" fontId="29" fillId="0" borderId="24" xfId="78" applyNumberFormat="1" applyFont="1" applyFill="1" applyBorder="1" applyAlignment="1">
      <alignment horizontal="left" vertical="center"/>
      <protection/>
    </xf>
    <xf numFmtId="0" fontId="29" fillId="0" borderId="25" xfId="0" applyFont="1" applyFill="1" applyBorder="1" applyAlignment="1">
      <alignment vertical="center" wrapText="1"/>
    </xf>
    <xf numFmtId="3" fontId="29" fillId="0" borderId="26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21" fillId="0" borderId="0" xfId="80" applyFont="1" applyFill="1" applyAlignment="1">
      <alignment vertical="center"/>
      <protection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vertical="top"/>
    </xf>
    <xf numFmtId="166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81" applyFont="1" applyFill="1" applyBorder="1" applyAlignment="1">
      <alignment vertical="center"/>
      <protection/>
    </xf>
    <xf numFmtId="0" fontId="21" fillId="0" borderId="0" xfId="81" applyFont="1" applyFill="1" applyAlignment="1">
      <alignment vertical="center" wrapText="1"/>
      <protection/>
    </xf>
    <xf numFmtId="0" fontId="21" fillId="0" borderId="0" xfId="81" applyFont="1" applyFill="1">
      <alignment/>
      <protection/>
    </xf>
    <xf numFmtId="0" fontId="0" fillId="0" borderId="0" xfId="81" applyFill="1">
      <alignment/>
      <protection/>
    </xf>
    <xf numFmtId="0" fontId="22" fillId="0" borderId="0" xfId="73" applyFont="1" applyAlignment="1">
      <alignment horizontal="left"/>
    </xf>
    <xf numFmtId="0" fontId="31" fillId="0" borderId="0" xfId="0" applyNumberFormat="1" applyFont="1" applyAlignment="1">
      <alignment horizontal="left" vertical="center" wrapText="1"/>
    </xf>
    <xf numFmtId="3" fontId="3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13" xfId="77" applyNumberFormat="1" applyFont="1" applyFill="1" applyBorder="1" applyAlignment="1">
      <alignment horizontal="center" vertical="top" wrapText="1"/>
      <protection/>
    </xf>
    <xf numFmtId="0" fontId="18" fillId="0" borderId="0" xfId="77" applyNumberFormat="1" applyFont="1" applyFill="1">
      <alignment/>
      <protection/>
    </xf>
    <xf numFmtId="0" fontId="19" fillId="0" borderId="27" xfId="77" applyNumberFormat="1" applyFont="1" applyFill="1" applyBorder="1" applyAlignment="1">
      <alignment horizontal="center" wrapText="1"/>
      <protection/>
    </xf>
    <xf numFmtId="0" fontId="42" fillId="0" borderId="0" xfId="79" applyNumberFormat="1" applyFont="1" applyFill="1" applyBorder="1" applyAlignment="1">
      <alignment horizontal="center" wrapText="1"/>
      <protection/>
    </xf>
    <xf numFmtId="0" fontId="18" fillId="0" borderId="0" xfId="82" applyFont="1" applyFill="1" applyAlignment="1">
      <alignment horizontal="right"/>
      <protection/>
    </xf>
    <xf numFmtId="0" fontId="24" fillId="0" borderId="0" xfId="77" applyFont="1" applyFill="1" applyAlignment="1">
      <alignment horizontal="center"/>
      <protection/>
    </xf>
    <xf numFmtId="0" fontId="24" fillId="0" borderId="0" xfId="77" applyFont="1" applyFill="1">
      <alignment/>
      <protection/>
    </xf>
    <xf numFmtId="3" fontId="25" fillId="0" borderId="0" xfId="77" applyNumberFormat="1" applyFont="1" applyFill="1" applyAlignment="1">
      <alignment horizontal="center"/>
      <protection/>
    </xf>
    <xf numFmtId="3" fontId="24" fillId="0" borderId="0" xfId="77" applyNumberFormat="1" applyFont="1" applyFill="1">
      <alignment/>
      <protection/>
    </xf>
    <xf numFmtId="0" fontId="18" fillId="0" borderId="0" xfId="77" applyFont="1" applyFill="1" applyAlignment="1">
      <alignment horizontal="center"/>
      <protection/>
    </xf>
    <xf numFmtId="0" fontId="28" fillId="0" borderId="0" xfId="77" applyFont="1" applyFill="1" applyAlignment="1">
      <alignment horizontal="left"/>
      <protection/>
    </xf>
    <xf numFmtId="0" fontId="18" fillId="0" borderId="0" xfId="77" applyFont="1" applyFill="1">
      <alignment/>
      <protection/>
    </xf>
    <xf numFmtId="3" fontId="18" fillId="0" borderId="0" xfId="77" applyNumberFormat="1" applyFont="1" applyFill="1" applyAlignment="1">
      <alignment horizontal="center"/>
      <protection/>
    </xf>
    <xf numFmtId="3" fontId="18" fillId="0" borderId="0" xfId="77" applyNumberFormat="1" applyFont="1" applyFill="1">
      <alignment/>
      <protection/>
    </xf>
    <xf numFmtId="0" fontId="28" fillId="0" borderId="0" xfId="77" applyFont="1" applyFill="1">
      <alignment/>
      <protection/>
    </xf>
    <xf numFmtId="3" fontId="29" fillId="0" borderId="0" xfId="77" applyNumberFormat="1" applyFont="1" applyFill="1" applyAlignment="1">
      <alignment horizontal="right"/>
      <protection/>
    </xf>
    <xf numFmtId="0" fontId="18" fillId="0" borderId="14" xfId="77" applyFont="1" applyFill="1" applyBorder="1" applyAlignment="1">
      <alignment horizontal="center" vertical="center" wrapText="1"/>
      <protection/>
    </xf>
    <xf numFmtId="3" fontId="18" fillId="0" borderId="15" xfId="77" applyNumberFormat="1" applyFont="1" applyFill="1" applyBorder="1" applyAlignment="1">
      <alignment horizontal="center"/>
      <protection/>
    </xf>
    <xf numFmtId="3" fontId="18" fillId="0" borderId="16" xfId="77" applyNumberFormat="1" applyFont="1" applyFill="1" applyBorder="1" applyAlignment="1">
      <alignment horizontal="center"/>
      <protection/>
    </xf>
    <xf numFmtId="3" fontId="18" fillId="0" borderId="17" xfId="77" applyNumberFormat="1" applyFont="1" applyFill="1" applyBorder="1" applyAlignment="1">
      <alignment horizontal="center"/>
      <protection/>
    </xf>
    <xf numFmtId="3" fontId="18" fillId="0" borderId="14" xfId="77" applyNumberFormat="1" applyFont="1" applyFill="1" applyBorder="1" applyAlignment="1">
      <alignment horizontal="center" vertical="center" wrapText="1"/>
      <protection/>
    </xf>
    <xf numFmtId="0" fontId="18" fillId="0" borderId="18" xfId="77" applyFont="1" applyFill="1" applyBorder="1" applyAlignment="1">
      <alignment wrapText="1"/>
      <protection/>
    </xf>
    <xf numFmtId="3" fontId="18" fillId="0" borderId="18" xfId="77" applyNumberFormat="1" applyFont="1" applyFill="1" applyBorder="1" applyAlignment="1">
      <alignment horizontal="center"/>
      <protection/>
    </xf>
    <xf numFmtId="0" fontId="18" fillId="0" borderId="18" xfId="77" applyFont="1" applyFill="1" applyBorder="1" applyAlignment="1">
      <alignment horizontal="center"/>
      <protection/>
    </xf>
    <xf numFmtId="0" fontId="18" fillId="0" borderId="18" xfId="77" applyFont="1" applyFill="1" applyBorder="1" applyAlignment="1">
      <alignment horizontal="center" wrapText="1"/>
      <protection/>
    </xf>
    <xf numFmtId="3" fontId="18" fillId="0" borderId="28" xfId="77" applyNumberFormat="1" applyFont="1" applyFill="1" applyBorder="1" applyAlignment="1">
      <alignment horizontal="center" vertical="center" wrapText="1"/>
      <protection/>
    </xf>
    <xf numFmtId="0" fontId="18" fillId="0" borderId="11" xfId="77" applyFont="1" applyFill="1" applyBorder="1" applyAlignment="1">
      <alignment horizontal="center"/>
      <protection/>
    </xf>
    <xf numFmtId="0" fontId="18" fillId="0" borderId="11" xfId="77" applyFont="1" applyFill="1" applyBorder="1" applyAlignment="1">
      <alignment horizontal="center" wrapText="1"/>
      <protection/>
    </xf>
    <xf numFmtId="3" fontId="18" fillId="0" borderId="11" xfId="77" applyNumberFormat="1" applyFont="1" applyFill="1" applyBorder="1" applyAlignment="1">
      <alignment horizontal="center" wrapText="1"/>
      <protection/>
    </xf>
    <xf numFmtId="3" fontId="18" fillId="0" borderId="11" xfId="77" applyNumberFormat="1" applyFont="1" applyFill="1" applyBorder="1" applyAlignment="1">
      <alignment horizontal="center"/>
      <protection/>
    </xf>
    <xf numFmtId="0" fontId="18" fillId="0" borderId="29" xfId="77" applyFont="1" applyFill="1" applyBorder="1" applyAlignment="1">
      <alignment horizontal="center"/>
      <protection/>
    </xf>
    <xf numFmtId="0" fontId="18" fillId="0" borderId="30" xfId="77" applyFont="1" applyFill="1" applyBorder="1" applyAlignment="1">
      <alignment horizontal="center" wrapText="1"/>
      <protection/>
    </xf>
    <xf numFmtId="3" fontId="18" fillId="0" borderId="30" xfId="77" applyNumberFormat="1" applyFont="1" applyFill="1" applyBorder="1">
      <alignment/>
      <protection/>
    </xf>
    <xf numFmtId="167" fontId="18" fillId="0" borderId="30" xfId="77" applyNumberFormat="1" applyFont="1" applyFill="1" applyBorder="1">
      <alignment/>
      <protection/>
    </xf>
    <xf numFmtId="0" fontId="18" fillId="0" borderId="22" xfId="77" applyFont="1" applyFill="1" applyBorder="1" applyAlignment="1">
      <alignment horizontal="center"/>
      <protection/>
    </xf>
    <xf numFmtId="0" fontId="18" fillId="0" borderId="31" xfId="77" applyFont="1" applyFill="1" applyBorder="1">
      <alignment/>
      <protection/>
    </xf>
    <xf numFmtId="3" fontId="18" fillId="0" borderId="31" xfId="77" applyNumberFormat="1" applyFont="1" applyFill="1" applyBorder="1" applyAlignment="1">
      <alignment horizontal="right"/>
      <protection/>
    </xf>
    <xf numFmtId="3" fontId="18" fillId="0" borderId="31" xfId="77" applyNumberFormat="1" applyFont="1" applyFill="1" applyBorder="1" applyAlignment="1">
      <alignment horizontal="right"/>
      <protection/>
    </xf>
    <xf numFmtId="3" fontId="18" fillId="0" borderId="31" xfId="77" applyNumberFormat="1" applyFont="1" applyFill="1" applyBorder="1">
      <alignment/>
      <protection/>
    </xf>
    <xf numFmtId="3" fontId="18" fillId="0" borderId="31" xfId="77" applyNumberFormat="1" applyFont="1" applyFill="1" applyBorder="1">
      <alignment/>
      <protection/>
    </xf>
    <xf numFmtId="0" fontId="28" fillId="0" borderId="22" xfId="77" applyFont="1" applyFill="1" applyBorder="1" applyAlignment="1">
      <alignment horizontal="center"/>
      <protection/>
    </xf>
    <xf numFmtId="0" fontId="28" fillId="0" borderId="31" xfId="77" applyFont="1" applyFill="1" applyBorder="1">
      <alignment/>
      <protection/>
    </xf>
    <xf numFmtId="3" fontId="28" fillId="0" borderId="31" xfId="77" applyNumberFormat="1" applyFont="1" applyFill="1" applyBorder="1">
      <alignment/>
      <protection/>
    </xf>
    <xf numFmtId="3" fontId="28" fillId="0" borderId="31" xfId="77" applyNumberFormat="1" applyFont="1" applyFill="1" applyBorder="1" applyAlignment="1">
      <alignment horizontal="right"/>
      <protection/>
    </xf>
    <xf numFmtId="0" fontId="29" fillId="0" borderId="22" xfId="77" applyFont="1" applyFill="1" applyBorder="1" applyAlignment="1">
      <alignment horizontal="center"/>
      <protection/>
    </xf>
    <xf numFmtId="0" fontId="29" fillId="0" borderId="31" xfId="77" applyFont="1" applyFill="1" applyBorder="1">
      <alignment/>
      <protection/>
    </xf>
    <xf numFmtId="3" fontId="29" fillId="0" borderId="31" xfId="77" applyNumberFormat="1" applyFont="1" applyFill="1" applyBorder="1">
      <alignment/>
      <protection/>
    </xf>
    <xf numFmtId="3" fontId="29" fillId="0" borderId="31" xfId="77" applyNumberFormat="1" applyFont="1" applyFill="1" applyBorder="1" applyAlignment="1">
      <alignment horizontal="right"/>
      <protection/>
    </xf>
    <xf numFmtId="0" fontId="18" fillId="0" borderId="31" xfId="77" applyFont="1" applyFill="1" applyBorder="1" applyAlignment="1">
      <alignment wrapText="1"/>
      <protection/>
    </xf>
    <xf numFmtId="0" fontId="18" fillId="0" borderId="22" xfId="77" applyFont="1" applyFill="1" applyBorder="1" applyAlignment="1">
      <alignment horizontal="center" vertical="top"/>
      <protection/>
    </xf>
    <xf numFmtId="0" fontId="18" fillId="0" borderId="31" xfId="77" applyFont="1" applyFill="1" applyBorder="1" applyAlignment="1">
      <alignment horizontal="left" wrapText="1"/>
      <protection/>
    </xf>
    <xf numFmtId="3" fontId="18" fillId="0" borderId="31" xfId="77" applyNumberFormat="1" applyFont="1" applyFill="1" applyBorder="1" applyAlignment="1">
      <alignment/>
      <protection/>
    </xf>
    <xf numFmtId="3" fontId="18" fillId="0" borderId="31" xfId="77" applyNumberFormat="1" applyFont="1" applyFill="1" applyBorder="1" applyAlignment="1">
      <alignment/>
      <protection/>
    </xf>
    <xf numFmtId="0" fontId="18" fillId="0" borderId="0" xfId="77" applyFont="1" applyFill="1" applyAlignment="1">
      <alignment/>
      <protection/>
    </xf>
    <xf numFmtId="0" fontId="18" fillId="0" borderId="31" xfId="77" applyFont="1" applyFill="1" applyBorder="1" applyAlignment="1">
      <alignment/>
      <protection/>
    </xf>
    <xf numFmtId="0" fontId="18" fillId="0" borderId="22" xfId="77" applyFont="1" applyFill="1" applyBorder="1" applyAlignment="1">
      <alignment horizontal="center" wrapText="1"/>
      <protection/>
    </xf>
    <xf numFmtId="0" fontId="29" fillId="0" borderId="31" xfId="77" applyFont="1" applyFill="1" applyBorder="1" applyAlignment="1">
      <alignment horizontal="right" wrapText="1"/>
      <protection/>
    </xf>
    <xf numFmtId="3" fontId="28" fillId="0" borderId="31" xfId="77" applyNumberFormat="1" applyFont="1" applyFill="1" applyBorder="1">
      <alignment/>
      <protection/>
    </xf>
    <xf numFmtId="0" fontId="45" fillId="0" borderId="31" xfId="77" applyFont="1" applyFill="1" applyBorder="1" applyAlignment="1">
      <alignment horizontal="center" wrapText="1"/>
      <protection/>
    </xf>
    <xf numFmtId="0" fontId="28" fillId="0" borderId="22" xfId="77" applyFont="1" applyFill="1" applyBorder="1" applyAlignment="1">
      <alignment horizontal="center"/>
      <protection/>
    </xf>
    <xf numFmtId="0" fontId="28" fillId="0" borderId="31" xfId="77" applyFont="1" applyFill="1" applyBorder="1" applyAlignment="1">
      <alignment wrapText="1"/>
      <protection/>
    </xf>
    <xf numFmtId="0" fontId="18" fillId="0" borderId="22" xfId="77" applyFont="1" applyFill="1" applyBorder="1" applyAlignment="1">
      <alignment horizontal="center"/>
      <protection/>
    </xf>
    <xf numFmtId="0" fontId="18" fillId="0" borderId="31" xfId="77" applyFont="1" applyFill="1" applyBorder="1" applyAlignment="1">
      <alignment wrapText="1"/>
      <protection/>
    </xf>
    <xf numFmtId="0" fontId="18" fillId="0" borderId="32" xfId="77" applyFont="1" applyFill="1" applyBorder="1" applyAlignment="1">
      <alignment horizontal="left" wrapText="1"/>
      <protection/>
    </xf>
    <xf numFmtId="0" fontId="18" fillId="0" borderId="32" xfId="77" applyFont="1" applyFill="1" applyBorder="1" applyAlignment="1">
      <alignment wrapText="1"/>
      <protection/>
    </xf>
    <xf numFmtId="0" fontId="29" fillId="0" borderId="32" xfId="77" applyFont="1" applyFill="1" applyBorder="1" applyAlignment="1">
      <alignment wrapText="1"/>
      <protection/>
    </xf>
    <xf numFmtId="3" fontId="29" fillId="0" borderId="31" xfId="77" applyNumberFormat="1" applyFont="1" applyFill="1" applyBorder="1" applyAlignment="1">
      <alignment horizontal="right"/>
      <protection/>
    </xf>
    <xf numFmtId="3" fontId="29" fillId="0" borderId="31" xfId="77" applyNumberFormat="1" applyFont="1" applyFill="1" applyBorder="1">
      <alignment/>
      <protection/>
    </xf>
    <xf numFmtId="3" fontId="29" fillId="0" borderId="33" xfId="77" applyNumberFormat="1" applyFont="1" applyFill="1" applyBorder="1">
      <alignment/>
      <protection/>
    </xf>
    <xf numFmtId="3" fontId="29" fillId="0" borderId="33" xfId="77" applyNumberFormat="1" applyFont="1" applyFill="1" applyBorder="1" applyAlignment="1">
      <alignment horizontal="right"/>
      <protection/>
    </xf>
    <xf numFmtId="3" fontId="29" fillId="0" borderId="33" xfId="77" applyNumberFormat="1" applyFont="1" applyFill="1" applyBorder="1">
      <alignment/>
      <protection/>
    </xf>
    <xf numFmtId="167" fontId="18" fillId="0" borderId="0" xfId="77" applyNumberFormat="1" applyFont="1" applyFill="1">
      <alignment/>
      <protection/>
    </xf>
    <xf numFmtId="0" fontId="21" fillId="0" borderId="0" xfId="77" applyFont="1" applyFill="1" applyAlignment="1">
      <alignment horizontal="left"/>
      <protection/>
    </xf>
    <xf numFmtId="0" fontId="21" fillId="0" borderId="0" xfId="77" applyFont="1" applyFill="1" applyAlignment="1">
      <alignment horizontal="right"/>
      <protection/>
    </xf>
    <xf numFmtId="0" fontId="18" fillId="0" borderId="0" xfId="77" applyFont="1" applyFill="1" applyAlignment="1">
      <alignment horizontal="left" vertical="top"/>
      <protection/>
    </xf>
    <xf numFmtId="166" fontId="18" fillId="0" borderId="0" xfId="77" applyNumberFormat="1" applyFont="1" applyFill="1">
      <alignment/>
      <protection/>
    </xf>
    <xf numFmtId="165" fontId="18" fillId="0" borderId="0" xfId="77" applyNumberFormat="1" applyFont="1" applyFill="1" applyAlignment="1">
      <alignment/>
      <protection/>
    </xf>
    <xf numFmtId="165" fontId="18" fillId="0" borderId="0" xfId="77" applyNumberFormat="1" applyFont="1" applyFill="1">
      <alignment/>
      <protection/>
    </xf>
    <xf numFmtId="0" fontId="18" fillId="0" borderId="0" xfId="77" applyFont="1" applyFill="1">
      <alignment/>
      <protection/>
    </xf>
    <xf numFmtId="3" fontId="31" fillId="0" borderId="0" xfId="77" applyNumberFormat="1" applyFont="1" applyFill="1">
      <alignment/>
      <protection/>
    </xf>
    <xf numFmtId="0" fontId="18" fillId="0" borderId="34" xfId="82" applyFont="1" applyFill="1" applyBorder="1" applyAlignment="1">
      <alignment/>
      <protection/>
    </xf>
    <xf numFmtId="0" fontId="18" fillId="0" borderId="0" xfId="82" applyFont="1" applyFill="1" applyBorder="1" applyAlignment="1">
      <alignment/>
      <protection/>
    </xf>
    <xf numFmtId="0" fontId="19" fillId="0" borderId="0" xfId="81" applyNumberFormat="1" applyFont="1" applyFill="1" applyBorder="1" applyAlignment="1">
      <alignment horizontal="center" wrapText="1"/>
      <protection/>
    </xf>
    <xf numFmtId="0" fontId="27" fillId="0" borderId="0" xfId="82" applyFont="1" applyFill="1" applyBorder="1" applyAlignment="1">
      <alignment/>
      <protection/>
    </xf>
    <xf numFmtId="0" fontId="20" fillId="0" borderId="0" xfId="79" applyNumberFormat="1" applyFont="1" applyBorder="1" applyAlignment="1">
      <alignment horizontal="center" vertical="center"/>
      <protection/>
    </xf>
    <xf numFmtId="0" fontId="18" fillId="0" borderId="0" xfId="82" applyFont="1" applyFill="1" applyBorder="1" applyAlignment="1">
      <alignment horizontal="center"/>
      <protection/>
    </xf>
    <xf numFmtId="168" fontId="22" fillId="0" borderId="0" xfId="81" applyNumberFormat="1" applyFont="1" applyFill="1" applyBorder="1" applyAlignment="1">
      <alignment horizontal="left"/>
      <protection/>
    </xf>
    <xf numFmtId="0" fontId="18" fillId="0" borderId="0" xfId="82" applyFont="1" applyFill="1" applyAlignment="1">
      <alignment horizontal="left"/>
      <protection/>
    </xf>
    <xf numFmtId="0" fontId="18" fillId="0" borderId="0" xfId="82" applyFont="1" applyFill="1" applyAlignment="1">
      <alignment horizontal="center"/>
      <protection/>
    </xf>
    <xf numFmtId="0" fontId="22" fillId="0" borderId="0" xfId="82" applyFont="1" applyFill="1" applyAlignment="1">
      <alignment horizontal="right"/>
      <protection/>
    </xf>
    <xf numFmtId="0" fontId="18" fillId="0" borderId="0" xfId="82" applyFont="1" applyFill="1">
      <alignment/>
      <protection/>
    </xf>
    <xf numFmtId="0" fontId="0" fillId="0" borderId="0" xfId="82" applyFont="1" applyFill="1">
      <alignment/>
      <protection/>
    </xf>
    <xf numFmtId="3" fontId="25" fillId="0" borderId="0" xfId="78" applyNumberFormat="1" applyFont="1" applyFill="1" applyBorder="1" applyAlignment="1">
      <alignment horizontal="center"/>
      <protection/>
    </xf>
    <xf numFmtId="0" fontId="24" fillId="0" borderId="0" xfId="78" applyFont="1" applyFill="1">
      <alignment/>
      <protection/>
    </xf>
    <xf numFmtId="3" fontId="18" fillId="0" borderId="0" xfId="78" applyNumberFormat="1" applyFont="1" applyFill="1" applyBorder="1" applyAlignment="1">
      <alignment horizontal="center"/>
      <protection/>
    </xf>
    <xf numFmtId="0" fontId="18" fillId="0" borderId="0" xfId="78" applyFont="1" applyFill="1">
      <alignment/>
      <protection/>
    </xf>
    <xf numFmtId="0" fontId="18" fillId="0" borderId="0" xfId="78" applyFont="1" applyFill="1" applyAlignment="1">
      <alignment horizontal="center"/>
      <protection/>
    </xf>
    <xf numFmtId="0" fontId="28" fillId="0" borderId="0" xfId="78" applyFont="1" applyFill="1">
      <alignment/>
      <protection/>
    </xf>
    <xf numFmtId="3" fontId="18" fillId="0" borderId="0" xfId="78" applyNumberFormat="1" applyFont="1" applyFill="1">
      <alignment/>
      <protection/>
    </xf>
    <xf numFmtId="3" fontId="29" fillId="0" borderId="0" xfId="78" applyNumberFormat="1" applyFont="1" applyFill="1" applyAlignment="1">
      <alignment horizontal="right"/>
      <protection/>
    </xf>
    <xf numFmtId="49" fontId="18" fillId="0" borderId="35" xfId="78" applyNumberFormat="1" applyFont="1" applyFill="1" applyBorder="1" applyAlignment="1">
      <alignment horizontal="center" vertical="center" wrapText="1"/>
      <protection/>
    </xf>
    <xf numFmtId="3" fontId="18" fillId="0" borderId="36" xfId="78" applyNumberFormat="1" applyFont="1" applyFill="1" applyBorder="1" applyAlignment="1">
      <alignment horizontal="center" vertical="center" wrapText="1"/>
      <protection/>
    </xf>
    <xf numFmtId="3" fontId="18" fillId="0" borderId="35" xfId="78" applyNumberFormat="1" applyFont="1" applyFill="1" applyBorder="1" applyAlignment="1">
      <alignment horizontal="center" vertical="center" wrapText="1"/>
      <protection/>
    </xf>
    <xf numFmtId="0" fontId="18" fillId="0" borderId="37" xfId="78" applyFont="1" applyFill="1" applyBorder="1">
      <alignment/>
      <protection/>
    </xf>
    <xf numFmtId="3" fontId="18" fillId="0" borderId="38" xfId="78" applyNumberFormat="1" applyFont="1" applyFill="1" applyBorder="1" applyAlignment="1">
      <alignment horizontal="center" vertical="center" wrapText="1"/>
      <protection/>
    </xf>
    <xf numFmtId="0" fontId="18" fillId="0" borderId="38" xfId="78" applyFont="1" applyFill="1" applyBorder="1" applyAlignment="1">
      <alignment horizontal="center" vertical="center" wrapText="1"/>
      <protection/>
    </xf>
    <xf numFmtId="49" fontId="18" fillId="0" borderId="36" xfId="78" applyNumberFormat="1" applyFont="1" applyFill="1" applyBorder="1" applyAlignment="1">
      <alignment horizontal="center"/>
      <protection/>
    </xf>
    <xf numFmtId="49" fontId="18" fillId="0" borderId="36" xfId="78" applyNumberFormat="1" applyFont="1" applyFill="1" applyBorder="1" applyAlignment="1">
      <alignment horizontal="center" wrapText="1"/>
      <protection/>
    </xf>
    <xf numFmtId="3" fontId="18" fillId="0" borderId="36" xfId="78" applyNumberFormat="1" applyFont="1" applyFill="1" applyBorder="1" applyAlignment="1">
      <alignment horizontal="center" wrapText="1"/>
      <protection/>
    </xf>
    <xf numFmtId="0" fontId="18" fillId="0" borderId="36" xfId="78" applyFont="1" applyFill="1" applyBorder="1" applyAlignment="1">
      <alignment horizontal="center" wrapText="1"/>
      <protection/>
    </xf>
    <xf numFmtId="3" fontId="18" fillId="0" borderId="36" xfId="78" applyNumberFormat="1" applyFont="1" applyFill="1" applyBorder="1" applyAlignment="1">
      <alignment horizontal="center"/>
      <protection/>
    </xf>
    <xf numFmtId="49" fontId="18" fillId="0" borderId="39" xfId="78" applyNumberFormat="1" applyFont="1" applyFill="1" applyBorder="1" applyAlignment="1">
      <alignment horizontal="center"/>
      <protection/>
    </xf>
    <xf numFmtId="49" fontId="18" fillId="0" borderId="39" xfId="78" applyNumberFormat="1" applyFont="1" applyFill="1" applyBorder="1" applyAlignment="1">
      <alignment horizontal="center" wrapText="1"/>
      <protection/>
    </xf>
    <xf numFmtId="3" fontId="18" fillId="0" borderId="40" xfId="78" applyNumberFormat="1" applyFont="1" applyFill="1" applyBorder="1">
      <alignment/>
      <protection/>
    </xf>
    <xf numFmtId="167" fontId="18" fillId="0" borderId="41" xfId="78" applyNumberFormat="1" applyFont="1" applyFill="1" applyBorder="1">
      <alignment/>
      <protection/>
    </xf>
    <xf numFmtId="3" fontId="18" fillId="0" borderId="42" xfId="78" applyNumberFormat="1" applyFont="1" applyFill="1" applyBorder="1">
      <alignment/>
      <protection/>
    </xf>
    <xf numFmtId="49" fontId="18" fillId="65" borderId="23" xfId="77" applyNumberFormat="1" applyFont="1" applyFill="1" applyBorder="1" applyAlignment="1">
      <alignment horizontal="center" vertical="center"/>
      <protection/>
    </xf>
    <xf numFmtId="49" fontId="28" fillId="65" borderId="23" xfId="77" applyNumberFormat="1" applyFont="1" applyFill="1" applyBorder="1" applyAlignment="1">
      <alignment horizontal="left" vertical="center"/>
      <protection/>
    </xf>
    <xf numFmtId="3" fontId="28" fillId="65" borderId="43" xfId="77" applyNumberFormat="1" applyFont="1" applyFill="1" applyBorder="1" applyAlignment="1">
      <alignment horizontal="right" vertical="center"/>
      <protection/>
    </xf>
    <xf numFmtId="3" fontId="28" fillId="65" borderId="44" xfId="77" applyNumberFormat="1" applyFont="1" applyFill="1" applyBorder="1" applyAlignment="1">
      <alignment horizontal="right" vertical="center"/>
      <protection/>
    </xf>
    <xf numFmtId="3" fontId="28" fillId="65" borderId="45" xfId="77" applyNumberFormat="1" applyFont="1" applyFill="1" applyBorder="1" applyAlignment="1">
      <alignment horizontal="right" vertical="center"/>
      <protection/>
    </xf>
    <xf numFmtId="0" fontId="18" fillId="0" borderId="0" xfId="78" applyFont="1" applyFill="1" applyAlignment="1">
      <alignment horizontal="right"/>
      <protection/>
    </xf>
    <xf numFmtId="49" fontId="18" fillId="0" borderId="23" xfId="77" applyNumberFormat="1" applyFont="1" applyFill="1" applyBorder="1" applyAlignment="1">
      <alignment horizontal="center" vertical="center"/>
      <protection/>
    </xf>
    <xf numFmtId="49" fontId="18" fillId="0" borderId="23" xfId="77" applyNumberFormat="1" applyFont="1" applyFill="1" applyBorder="1" applyAlignment="1">
      <alignment vertical="center"/>
      <protection/>
    </xf>
    <xf numFmtId="3" fontId="18" fillId="0" borderId="43" xfId="77" applyNumberFormat="1" applyFont="1" applyFill="1" applyBorder="1" applyAlignment="1">
      <alignment horizontal="right" vertical="center"/>
      <protection/>
    </xf>
    <xf numFmtId="3" fontId="18" fillId="0" borderId="44" xfId="77" applyNumberFormat="1" applyFont="1" applyFill="1" applyBorder="1" applyAlignment="1">
      <alignment horizontal="right" vertical="center"/>
      <protection/>
    </xf>
    <xf numFmtId="3" fontId="18" fillId="0" borderId="46" xfId="77" applyNumberFormat="1" applyFont="1" applyFill="1" applyBorder="1" applyAlignment="1">
      <alignment horizontal="right" vertical="center"/>
      <protection/>
    </xf>
    <xf numFmtId="3" fontId="18" fillId="0" borderId="47" xfId="77" applyNumberFormat="1" applyFont="1" applyFill="1" applyBorder="1" applyAlignment="1">
      <alignment horizontal="right" vertical="center"/>
      <protection/>
    </xf>
    <xf numFmtId="3" fontId="18" fillId="0" borderId="43" xfId="77" applyNumberFormat="1" applyFont="1" applyFill="1" applyBorder="1" applyAlignment="1">
      <alignment horizontal="right" vertical="center"/>
      <protection/>
    </xf>
    <xf numFmtId="49" fontId="18" fillId="0" borderId="23" xfId="77" applyNumberFormat="1" applyFont="1" applyFill="1" applyBorder="1" applyAlignment="1">
      <alignment horizontal="center" vertical="center"/>
      <protection/>
    </xf>
    <xf numFmtId="49" fontId="18" fillId="0" borderId="23" xfId="77" applyNumberFormat="1" applyFont="1" applyFill="1" applyBorder="1" applyAlignment="1">
      <alignment vertical="center"/>
      <protection/>
    </xf>
    <xf numFmtId="3" fontId="18" fillId="0" borderId="44" xfId="77" applyNumberFormat="1" applyFont="1" applyFill="1" applyBorder="1" applyAlignment="1">
      <alignment horizontal="right" vertical="center"/>
      <protection/>
    </xf>
    <xf numFmtId="0" fontId="28" fillId="0" borderId="0" xfId="78" applyFont="1" applyFill="1" applyAlignment="1">
      <alignment horizontal="right"/>
      <protection/>
    </xf>
    <xf numFmtId="49" fontId="18" fillId="0" borderId="23" xfId="77" applyNumberFormat="1" applyFont="1" applyFill="1" applyBorder="1" applyAlignment="1">
      <alignment vertical="center" wrapText="1"/>
      <protection/>
    </xf>
    <xf numFmtId="3" fontId="18" fillId="66" borderId="44" xfId="77" applyNumberFormat="1" applyFont="1" applyFill="1" applyBorder="1" applyAlignment="1">
      <alignment horizontal="right" vertical="center"/>
      <protection/>
    </xf>
    <xf numFmtId="49" fontId="18" fillId="0" borderId="23" xfId="77" applyNumberFormat="1" applyFont="1" applyFill="1" applyBorder="1" applyAlignment="1">
      <alignment vertical="center" wrapText="1"/>
      <protection/>
    </xf>
    <xf numFmtId="3" fontId="18" fillId="66" borderId="44" xfId="77" applyNumberFormat="1" applyFont="1" applyFill="1" applyBorder="1" applyAlignment="1">
      <alignment horizontal="right" vertical="center"/>
      <protection/>
    </xf>
    <xf numFmtId="49" fontId="18" fillId="0" borderId="23" xfId="77" applyNumberFormat="1" applyFont="1" applyFill="1" applyBorder="1" applyAlignment="1">
      <alignment horizontal="left" vertical="center" wrapText="1"/>
      <protection/>
    </xf>
    <xf numFmtId="0" fontId="18" fillId="0" borderId="0" xfId="78" applyFont="1" applyFill="1" applyAlignment="1">
      <alignment/>
      <protection/>
    </xf>
    <xf numFmtId="3" fontId="18" fillId="0" borderId="46" xfId="77" applyNumberFormat="1" applyFont="1" applyFill="1" applyBorder="1" applyAlignment="1">
      <alignment horizontal="right" vertical="center"/>
      <protection/>
    </xf>
    <xf numFmtId="3" fontId="18" fillId="0" borderId="47" xfId="77" applyNumberFormat="1" applyFont="1" applyFill="1" applyBorder="1" applyAlignment="1">
      <alignment horizontal="right" vertical="center"/>
      <protection/>
    </xf>
    <xf numFmtId="49" fontId="46" fillId="0" borderId="23" xfId="77" applyNumberFormat="1" applyFont="1" applyFill="1" applyBorder="1" applyAlignment="1">
      <alignment horizontal="right" vertical="center"/>
      <protection/>
    </xf>
    <xf numFmtId="49" fontId="46" fillId="0" borderId="23" xfId="77" applyNumberFormat="1" applyFont="1" applyFill="1" applyBorder="1" applyAlignment="1">
      <alignment vertical="center" wrapText="1"/>
      <protection/>
    </xf>
    <xf numFmtId="3" fontId="46" fillId="0" borderId="43" xfId="77" applyNumberFormat="1" applyFont="1" applyFill="1" applyBorder="1" applyAlignment="1">
      <alignment horizontal="right" vertical="center"/>
      <protection/>
    </xf>
    <xf numFmtId="3" fontId="46" fillId="0" borderId="44" xfId="77" applyNumberFormat="1" applyFont="1" applyFill="1" applyBorder="1" applyAlignment="1">
      <alignment horizontal="right" vertical="center"/>
      <protection/>
    </xf>
    <xf numFmtId="3" fontId="46" fillId="66" borderId="44" xfId="77" applyNumberFormat="1" applyFont="1" applyFill="1" applyBorder="1" applyAlignment="1">
      <alignment horizontal="right" vertical="center"/>
      <protection/>
    </xf>
    <xf numFmtId="3" fontId="46" fillId="0" borderId="46" xfId="77" applyNumberFormat="1" applyFont="1" applyFill="1" applyBorder="1" applyAlignment="1">
      <alignment horizontal="right" vertical="center"/>
      <protection/>
    </xf>
    <xf numFmtId="3" fontId="46" fillId="0" borderId="48" xfId="77" applyNumberFormat="1" applyFont="1" applyFill="1" applyBorder="1" applyAlignment="1">
      <alignment horizontal="right" vertical="center"/>
      <protection/>
    </xf>
    <xf numFmtId="49" fontId="46" fillId="0" borderId="23" xfId="77" applyNumberFormat="1" applyFont="1" applyFill="1" applyBorder="1" applyAlignment="1">
      <alignment vertical="center"/>
      <protection/>
    </xf>
    <xf numFmtId="3" fontId="46" fillId="0" borderId="43" xfId="77" applyNumberFormat="1" applyFont="1" applyFill="1" applyBorder="1" applyAlignment="1">
      <alignment horizontal="right" vertical="center"/>
      <protection/>
    </xf>
    <xf numFmtId="3" fontId="46" fillId="0" borderId="45" xfId="77" applyNumberFormat="1" applyFont="1" applyFill="1" applyBorder="1" applyAlignment="1">
      <alignment horizontal="right" vertical="center"/>
      <protection/>
    </xf>
    <xf numFmtId="49" fontId="18" fillId="0" borderId="23" xfId="77" applyNumberFormat="1" applyFont="1" applyFill="1" applyBorder="1" applyAlignment="1">
      <alignment horizontal="center" vertical="center" wrapText="1"/>
      <protection/>
    </xf>
    <xf numFmtId="49" fontId="18" fillId="0" borderId="23" xfId="77" applyNumberFormat="1" applyFont="1" applyFill="1" applyBorder="1" applyAlignment="1">
      <alignment horizontal="left" vertical="center" wrapText="1"/>
      <protection/>
    </xf>
    <xf numFmtId="49" fontId="29" fillId="0" borderId="23" xfId="77" applyNumberFormat="1" applyFont="1" applyFill="1" applyBorder="1" applyAlignment="1">
      <alignment horizontal="right" vertical="center" wrapText="1"/>
      <protection/>
    </xf>
    <xf numFmtId="49" fontId="28" fillId="65" borderId="23" xfId="77" applyNumberFormat="1" applyFont="1" applyFill="1" applyBorder="1" applyAlignment="1">
      <alignment horizontal="left" vertical="center" wrapText="1"/>
      <protection/>
    </xf>
    <xf numFmtId="3" fontId="28" fillId="65" borderId="44" xfId="77" applyNumberFormat="1" applyFont="1" applyFill="1" applyBorder="1" applyAlignment="1">
      <alignment horizontal="right" vertical="center"/>
      <protection/>
    </xf>
    <xf numFmtId="3" fontId="28" fillId="65" borderId="46" xfId="77" applyNumberFormat="1" applyFont="1" applyFill="1" applyBorder="1" applyAlignment="1">
      <alignment horizontal="right" vertical="center"/>
      <protection/>
    </xf>
    <xf numFmtId="3" fontId="28" fillId="65" borderId="47" xfId="77" applyNumberFormat="1" applyFont="1" applyFill="1" applyBorder="1" applyAlignment="1">
      <alignment horizontal="right" vertical="center"/>
      <protection/>
    </xf>
    <xf numFmtId="49" fontId="18" fillId="0" borderId="23" xfId="77" applyNumberFormat="1" applyFont="1" applyFill="1" applyBorder="1" applyAlignment="1">
      <alignment horizontal="left" vertical="center"/>
      <protection/>
    </xf>
    <xf numFmtId="3" fontId="46" fillId="0" borderId="45" xfId="77" applyNumberFormat="1" applyFont="1" applyFill="1" applyBorder="1" applyAlignment="1">
      <alignment horizontal="right" vertical="center"/>
      <protection/>
    </xf>
    <xf numFmtId="3" fontId="46" fillId="0" borderId="47" xfId="77" applyNumberFormat="1" applyFont="1" applyFill="1" applyBorder="1" applyAlignment="1">
      <alignment horizontal="right" vertical="center"/>
      <protection/>
    </xf>
    <xf numFmtId="49" fontId="28" fillId="65" borderId="23" xfId="77" applyNumberFormat="1" applyFont="1" applyFill="1" applyBorder="1" applyAlignment="1">
      <alignment vertical="center"/>
      <protection/>
    </xf>
    <xf numFmtId="3" fontId="28" fillId="65" borderId="43" xfId="77" applyNumberFormat="1" applyFont="1" applyFill="1" applyBorder="1" applyAlignment="1">
      <alignment horizontal="right" vertical="center"/>
      <protection/>
    </xf>
    <xf numFmtId="3" fontId="28" fillId="65" borderId="47" xfId="77" applyNumberFormat="1" applyFont="1" applyFill="1" applyBorder="1" applyAlignment="1">
      <alignment horizontal="right" vertical="center"/>
      <protection/>
    </xf>
    <xf numFmtId="3" fontId="24" fillId="0" borderId="0" xfId="78" applyNumberFormat="1" applyFont="1" applyFill="1" applyAlignment="1">
      <alignment horizontal="right"/>
      <protection/>
    </xf>
    <xf numFmtId="0" fontId="21" fillId="0" borderId="0" xfId="78" applyFont="1" applyFill="1">
      <alignment/>
      <protection/>
    </xf>
    <xf numFmtId="3" fontId="21" fillId="0" borderId="0" xfId="78" applyNumberFormat="1" applyFont="1" applyFill="1">
      <alignment/>
      <protection/>
    </xf>
    <xf numFmtId="0" fontId="24" fillId="0" borderId="0" xfId="78" applyFont="1" applyFill="1" applyAlignment="1">
      <alignment horizontal="right"/>
      <protection/>
    </xf>
    <xf numFmtId="0" fontId="20" fillId="0" borderId="0" xfId="78" applyFont="1" applyFill="1">
      <alignment/>
      <protection/>
    </xf>
    <xf numFmtId="49" fontId="18" fillId="0" borderId="49" xfId="77" applyNumberFormat="1" applyFont="1" applyFill="1" applyBorder="1" applyAlignment="1">
      <alignment horizontal="left" vertical="center"/>
      <protection/>
    </xf>
    <xf numFmtId="49" fontId="18" fillId="0" borderId="49" xfId="77" applyNumberFormat="1" applyFont="1" applyFill="1" applyBorder="1" applyAlignment="1">
      <alignment vertical="center" wrapText="1"/>
      <protection/>
    </xf>
    <xf numFmtId="3" fontId="18" fillId="0" borderId="50" xfId="77" applyNumberFormat="1" applyFont="1" applyFill="1" applyBorder="1" applyAlignment="1">
      <alignment horizontal="right" vertical="center"/>
      <protection/>
    </xf>
    <xf numFmtId="3" fontId="18" fillId="0" borderId="51" xfId="77" applyNumberFormat="1" applyFont="1" applyFill="1" applyBorder="1" applyAlignment="1">
      <alignment horizontal="right" vertical="center"/>
      <protection/>
    </xf>
    <xf numFmtId="3" fontId="18" fillId="0" borderId="52" xfId="77" applyNumberFormat="1" applyFont="1" applyFill="1" applyBorder="1" applyAlignment="1">
      <alignment horizontal="right" vertical="center"/>
      <protection/>
    </xf>
    <xf numFmtId="0" fontId="31" fillId="0" borderId="0" xfId="78" applyFont="1" applyFill="1">
      <alignment/>
      <protection/>
    </xf>
    <xf numFmtId="0" fontId="18" fillId="0" borderId="0" xfId="81" applyFont="1" applyFill="1" applyBorder="1" applyAlignment="1">
      <alignment horizontal="left" wrapText="1"/>
      <protection/>
    </xf>
    <xf numFmtId="3" fontId="18" fillId="0" borderId="0" xfId="81" applyNumberFormat="1" applyFont="1" applyFill="1" applyBorder="1" applyAlignment="1">
      <alignment horizontal="center" wrapText="1"/>
      <protection/>
    </xf>
    <xf numFmtId="0" fontId="18" fillId="0" borderId="0" xfId="81" applyFont="1" applyFill="1" applyAlignment="1">
      <alignment horizontal="right"/>
      <protection/>
    </xf>
    <xf numFmtId="0" fontId="18" fillId="0" borderId="0" xfId="81" applyFont="1" applyFill="1">
      <alignment/>
      <protection/>
    </xf>
    <xf numFmtId="0" fontId="0" fillId="0" borderId="0" xfId="81" applyFont="1" applyFill="1">
      <alignment/>
      <protection/>
    </xf>
    <xf numFmtId="49" fontId="18" fillId="0" borderId="0" xfId="81" applyNumberFormat="1" applyFont="1" applyFill="1" applyBorder="1" applyAlignment="1">
      <alignment horizontal="left" wrapText="1"/>
      <protection/>
    </xf>
    <xf numFmtId="0" fontId="18" fillId="0" borderId="0" xfId="81" applyFont="1" applyFill="1">
      <alignment/>
      <protection/>
    </xf>
    <xf numFmtId="0" fontId="18" fillId="0" borderId="0" xfId="81" applyFont="1" applyFill="1" applyAlignment="1">
      <alignment horizontal="right"/>
      <protection/>
    </xf>
    <xf numFmtId="0" fontId="27" fillId="0" borderId="0" xfId="82" applyFont="1" applyFill="1" applyAlignment="1">
      <alignment horizontal="left"/>
      <protection/>
    </xf>
    <xf numFmtId="4" fontId="18" fillId="0" borderId="0" xfId="78" applyNumberFormat="1" applyFont="1" applyFill="1">
      <alignment/>
      <protection/>
    </xf>
    <xf numFmtId="0" fontId="31" fillId="0" borderId="0" xfId="78" applyFont="1" applyFill="1" applyBorder="1">
      <alignment/>
      <protection/>
    </xf>
    <xf numFmtId="0" fontId="22" fillId="0" borderId="0" xfId="78" applyFont="1" applyFill="1" applyAlignment="1">
      <alignment horizontal="left" vertical="center"/>
      <protection/>
    </xf>
    <xf numFmtId="0" fontId="18" fillId="0" borderId="0" xfId="73" applyFont="1" applyFill="1" applyAlignment="1">
      <alignment horizontal="left"/>
    </xf>
    <xf numFmtId="0" fontId="31" fillId="0" borderId="0" xfId="77" applyNumberFormat="1" applyFont="1" applyFill="1" applyAlignment="1">
      <alignment horizontal="left" vertical="center" wrapText="1"/>
      <protection/>
    </xf>
    <xf numFmtId="3" fontId="18" fillId="0" borderId="31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24" fillId="0" borderId="5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/>
    </xf>
    <xf numFmtId="0" fontId="18" fillId="0" borderId="54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 horizontal="right"/>
    </xf>
    <xf numFmtId="3" fontId="18" fillId="0" borderId="55" xfId="0" applyNumberFormat="1" applyFont="1" applyFill="1" applyBorder="1" applyAlignment="1">
      <alignment/>
    </xf>
    <xf numFmtId="3" fontId="28" fillId="65" borderId="20" xfId="77" applyNumberFormat="1" applyFont="1" applyFill="1" applyBorder="1" applyAlignment="1">
      <alignment horizontal="right" vertical="center"/>
      <protection/>
    </xf>
    <xf numFmtId="49" fontId="28" fillId="65" borderId="20" xfId="77" applyNumberFormat="1" applyFont="1" applyFill="1" applyBorder="1" applyAlignment="1">
      <alignment horizontal="left" vertical="center"/>
      <protection/>
    </xf>
    <xf numFmtId="3" fontId="28" fillId="65" borderId="22" xfId="77" applyNumberFormat="1" applyFont="1" applyFill="1" applyBorder="1" applyAlignment="1">
      <alignment horizontal="right" vertical="center"/>
      <protection/>
    </xf>
    <xf numFmtId="49" fontId="28" fillId="65" borderId="31" xfId="77" applyNumberFormat="1" applyFont="1" applyFill="1" applyBorder="1" applyAlignment="1">
      <alignment horizontal="left" vertical="center"/>
      <protection/>
    </xf>
    <xf numFmtId="3" fontId="28" fillId="65" borderId="31" xfId="77" applyNumberFormat="1" applyFont="1" applyFill="1" applyBorder="1" applyAlignment="1">
      <alignment horizontal="right" vertical="center"/>
      <protection/>
    </xf>
    <xf numFmtId="49" fontId="29" fillId="0" borderId="56" xfId="78" applyNumberFormat="1" applyFont="1" applyFill="1" applyBorder="1" applyAlignment="1">
      <alignment horizontal="left" vertical="center"/>
      <protection/>
    </xf>
    <xf numFmtId="0" fontId="29" fillId="0" borderId="57" xfId="77" applyFont="1" applyFill="1" applyBorder="1" applyAlignment="1">
      <alignment wrapText="1"/>
      <protection/>
    </xf>
    <xf numFmtId="3" fontId="29" fillId="0" borderId="57" xfId="77" applyNumberFormat="1" applyFont="1" applyFill="1" applyBorder="1">
      <alignment/>
      <protection/>
    </xf>
    <xf numFmtId="3" fontId="29" fillId="0" borderId="57" xfId="77" applyNumberFormat="1" applyFont="1" applyFill="1" applyBorder="1" applyAlignment="1">
      <alignment horizontal="right"/>
      <protection/>
    </xf>
    <xf numFmtId="3" fontId="29" fillId="0" borderId="57" xfId="77" applyNumberFormat="1" applyFont="1" applyFill="1" applyBorder="1">
      <alignment/>
      <protection/>
    </xf>
    <xf numFmtId="3" fontId="29" fillId="0" borderId="58" xfId="77" applyNumberFormat="1" applyFont="1" applyFill="1" applyBorder="1">
      <alignment/>
      <protection/>
    </xf>
    <xf numFmtId="167" fontId="18" fillId="0" borderId="59" xfId="77" applyNumberFormat="1" applyFont="1" applyFill="1" applyBorder="1">
      <alignment/>
      <protection/>
    </xf>
    <xf numFmtId="3" fontId="28" fillId="65" borderId="60" xfId="77" applyNumberFormat="1" applyFont="1" applyFill="1" applyBorder="1" applyAlignment="1">
      <alignment horizontal="right" vertical="center"/>
      <protection/>
    </xf>
    <xf numFmtId="3" fontId="18" fillId="0" borderId="60" xfId="77" applyNumberFormat="1" applyFont="1" applyFill="1" applyBorder="1">
      <alignment/>
      <protection/>
    </xf>
    <xf numFmtId="3" fontId="28" fillId="0" borderId="60" xfId="77" applyNumberFormat="1" applyFont="1" applyFill="1" applyBorder="1">
      <alignment/>
      <protection/>
    </xf>
    <xf numFmtId="3" fontId="18" fillId="0" borderId="60" xfId="77" applyNumberFormat="1" applyFont="1" applyFill="1" applyBorder="1">
      <alignment/>
      <protection/>
    </xf>
    <xf numFmtId="49" fontId="29" fillId="0" borderId="61" xfId="78" applyNumberFormat="1" applyFont="1" applyFill="1" applyBorder="1" applyAlignment="1">
      <alignment horizontal="left" vertical="center"/>
      <protection/>
    </xf>
    <xf numFmtId="3" fontId="29" fillId="0" borderId="60" xfId="77" applyNumberFormat="1" applyFont="1" applyFill="1" applyBorder="1">
      <alignment/>
      <protection/>
    </xf>
    <xf numFmtId="49" fontId="29" fillId="0" borderId="62" xfId="78" applyNumberFormat="1" applyFont="1" applyFill="1" applyBorder="1" applyAlignment="1">
      <alignment horizontal="left" vertical="center"/>
      <protection/>
    </xf>
    <xf numFmtId="0" fontId="29" fillId="0" borderId="63" xfId="77" applyFont="1" applyFill="1" applyBorder="1" applyAlignment="1">
      <alignment wrapText="1"/>
      <protection/>
    </xf>
    <xf numFmtId="3" fontId="29" fillId="0" borderId="64" xfId="77" applyNumberFormat="1" applyFont="1" applyFill="1" applyBorder="1">
      <alignment/>
      <protection/>
    </xf>
    <xf numFmtId="164" fontId="18" fillId="0" borderId="0" xfId="79" applyNumberFormat="1" applyFont="1" applyFill="1" applyAlignment="1">
      <alignment horizontal="right"/>
      <protection/>
    </xf>
    <xf numFmtId="3" fontId="24" fillId="0" borderId="0" xfId="0" applyNumberFormat="1" applyFont="1" applyFill="1" applyAlignment="1">
      <alignment/>
    </xf>
    <xf numFmtId="3" fontId="27" fillId="0" borderId="14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 wrapText="1"/>
    </xf>
    <xf numFmtId="3" fontId="24" fillId="0" borderId="14" xfId="0" applyNumberFormat="1" applyFont="1" applyFill="1" applyBorder="1" applyAlignment="1">
      <alignment/>
    </xf>
    <xf numFmtId="3" fontId="18" fillId="0" borderId="55" xfId="0" applyNumberFormat="1" applyFont="1" applyFill="1" applyBorder="1" applyAlignment="1">
      <alignment/>
    </xf>
    <xf numFmtId="3" fontId="28" fillId="65" borderId="65" xfId="77" applyNumberFormat="1" applyFont="1" applyFill="1" applyBorder="1" applyAlignment="1">
      <alignment horizontal="right" vertical="center"/>
      <protection/>
    </xf>
    <xf numFmtId="49" fontId="28" fillId="65" borderId="65" xfId="77" applyNumberFormat="1" applyFont="1" applyFill="1" applyBorder="1" applyAlignment="1">
      <alignment horizontal="left" vertical="center"/>
      <protection/>
    </xf>
    <xf numFmtId="0" fontId="18" fillId="0" borderId="6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 wrapText="1"/>
    </xf>
    <xf numFmtId="3" fontId="18" fillId="0" borderId="67" xfId="0" applyNumberFormat="1" applyFont="1" applyFill="1" applyBorder="1" applyAlignment="1">
      <alignment horizontal="right"/>
    </xf>
    <xf numFmtId="3" fontId="18" fillId="0" borderId="67" xfId="0" applyNumberFormat="1" applyFont="1" applyFill="1" applyBorder="1" applyAlignment="1">
      <alignment/>
    </xf>
    <xf numFmtId="49" fontId="29" fillId="0" borderId="68" xfId="78" applyNumberFormat="1" applyFont="1" applyFill="1" applyBorder="1" applyAlignment="1">
      <alignment horizontal="left" vertical="center"/>
      <protection/>
    </xf>
    <xf numFmtId="0" fontId="29" fillId="0" borderId="55" xfId="0" applyFont="1" applyFill="1" applyBorder="1" applyAlignment="1">
      <alignment wrapText="1"/>
    </xf>
    <xf numFmtId="3" fontId="29" fillId="0" borderId="55" xfId="0" applyNumberFormat="1" applyFont="1" applyFill="1" applyBorder="1" applyAlignment="1">
      <alignment horizontal="right"/>
    </xf>
    <xf numFmtId="0" fontId="18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right" vertical="center" wrapText="1"/>
    </xf>
    <xf numFmtId="3" fontId="18" fillId="0" borderId="67" xfId="0" applyNumberFormat="1" applyFont="1" applyFill="1" applyBorder="1" applyAlignment="1">
      <alignment horizontal="right"/>
    </xf>
    <xf numFmtId="3" fontId="18" fillId="0" borderId="67" xfId="0" applyNumberFormat="1" applyFont="1" applyFill="1" applyBorder="1" applyAlignment="1">
      <alignment/>
    </xf>
    <xf numFmtId="3" fontId="28" fillId="0" borderId="67" xfId="0" applyNumberFormat="1" applyFont="1" applyFill="1" applyBorder="1" applyAlignment="1">
      <alignment/>
    </xf>
    <xf numFmtId="0" fontId="18" fillId="0" borderId="69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 vertical="center" wrapText="1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3" xfId="78"/>
    <cellStyle name="Normal_2.17_Valsts_budzeta_izpilde" xfId="79"/>
    <cellStyle name="Normal_2010_3.piel_arejais parads_men_WORK" xfId="80"/>
    <cellStyle name="Normal_2010_4.piel_galvojumi_men_WORK" xfId="81"/>
    <cellStyle name="Normal_Soc-m" xfId="82"/>
    <cellStyle name="Note" xfId="83"/>
    <cellStyle name="Output" xfId="84"/>
    <cellStyle name="Percent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107"/>
    <cellStyle name="SAPBEXHLevel1" xfId="108"/>
    <cellStyle name="SAPBEXHLevel1X" xfId="109"/>
    <cellStyle name="SAPBEXHLevel2" xfId="110"/>
    <cellStyle name="SAPBEXHLevel2X" xfId="111"/>
    <cellStyle name="SAPBEXHLevel3" xfId="112"/>
    <cellStyle name="SAPBEXHLevel3X" xfId="113"/>
    <cellStyle name="SAPBEXinputData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heet Title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123825</xdr:rowOff>
    </xdr:from>
    <xdr:to>
      <xdr:col>3</xdr:col>
      <xdr:colOff>85725</xdr:colOff>
      <xdr:row>0</xdr:row>
      <xdr:rowOff>314325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23825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180975</xdr:rowOff>
    </xdr:from>
    <xdr:to>
      <xdr:col>4</xdr:col>
      <xdr:colOff>47625</xdr:colOff>
      <xdr:row>0</xdr:row>
      <xdr:rowOff>371475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8097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57150</xdr:rowOff>
    </xdr:from>
    <xdr:to>
      <xdr:col>3</xdr:col>
      <xdr:colOff>447675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7150"/>
          <a:ext cx="11430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valsts_konsolidacija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Pasvaldibas\pasvaldibu_konsolidacij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Darba%20materiali_2017\Konsolidacija_2017\transferti_konsolidacijai_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2.tab.pamb.ienemum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5.%20tab._spec_budz_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14.tab.pamat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6.tab.%20zied.davin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15.tab.zi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7_menesa%20parskati\4.tabula_pb.m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a_Info"/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_kopb"/>
      <sheetName val="Februaris_kopb"/>
      <sheetName val="Marts_kopb"/>
      <sheetName val="Aprilis_kopb"/>
      <sheetName val="Maijs_kopb"/>
      <sheetName val="Junijs_kopb"/>
      <sheetName val="Julijs_kop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zdrukai"/>
      <sheetName val="Janvaris"/>
      <sheetName val="Februaris"/>
      <sheetName val="Marts"/>
      <sheetName val="Aprilis"/>
      <sheetName val="Maijs"/>
      <sheetName val="Junijs"/>
      <sheetName val="Julij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zdrukai"/>
      <sheetName val="Janvaris"/>
      <sheetName val="Februaris"/>
      <sheetName val="Marts"/>
      <sheetName val="Aprilis"/>
      <sheetName val="Maijs"/>
      <sheetName val="Junijs"/>
      <sheetName val="Julij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ndija.Krumina-Peksena@kase.gov.lv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20" zoomScalePageLayoutView="0" workbookViewId="0" topLeftCell="A1">
      <selection activeCell="H68" sqref="H68"/>
    </sheetView>
  </sheetViews>
  <sheetFormatPr defaultColWidth="9.140625" defaultRowHeight="12.75"/>
  <cols>
    <col min="1" max="1" width="10.00390625" style="11" customWidth="1"/>
    <col min="2" max="2" width="53.57421875" style="12" customWidth="1"/>
    <col min="3" max="3" width="19.57421875" style="14" customWidth="1"/>
    <col min="4" max="4" width="15.8515625" style="14" customWidth="1"/>
    <col min="5" max="5" width="11.421875" style="14" hidden="1" customWidth="1"/>
    <col min="6" max="6" width="16.140625" style="295" customWidth="1"/>
    <col min="7" max="7" width="15.8515625" style="14" customWidth="1"/>
    <col min="8" max="8" width="16.7109375" style="14" customWidth="1"/>
    <col min="9" max="16384" width="9.140625" style="15" customWidth="1"/>
  </cols>
  <sheetData>
    <row r="1" spans="1:8" s="2" customFormat="1" ht="29.25" customHeight="1">
      <c r="A1" s="1"/>
      <c r="B1" s="1"/>
      <c r="C1" s="1"/>
      <c r="D1" s="1"/>
      <c r="E1" s="1"/>
      <c r="F1" s="1"/>
      <c r="G1" s="1"/>
      <c r="H1" s="1"/>
    </row>
    <row r="2" spans="1:8" s="2" customFormat="1" ht="16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5" customFormat="1" ht="21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9.5" customHeight="1">
      <c r="A4" s="6" t="s">
        <v>2</v>
      </c>
      <c r="B4" s="6"/>
      <c r="C4" s="6"/>
      <c r="D4" s="6"/>
      <c r="E4" s="6"/>
      <c r="F4" s="6"/>
      <c r="G4" s="6"/>
      <c r="H4" s="6"/>
    </row>
    <row r="5" spans="1:8" s="5" customFormat="1" ht="12.75">
      <c r="A5" s="7" t="s">
        <v>3</v>
      </c>
      <c r="B5" s="8"/>
      <c r="C5" s="8"/>
      <c r="D5" s="8"/>
      <c r="F5" s="294"/>
      <c r="H5" s="10" t="s">
        <v>4</v>
      </c>
    </row>
    <row r="6" ht="15">
      <c r="C6" s="13" t="s">
        <v>5</v>
      </c>
    </row>
    <row r="7" ht="15">
      <c r="C7" s="13" t="s">
        <v>6</v>
      </c>
    </row>
    <row r="8" spans="2:3" ht="15">
      <c r="B8" s="16"/>
      <c r="C8" s="17" t="s">
        <v>7</v>
      </c>
    </row>
    <row r="9" spans="2:8" ht="15">
      <c r="B9" s="18"/>
      <c r="H9" s="19" t="s">
        <v>8</v>
      </c>
    </row>
    <row r="10" spans="1:8" ht="12.75" customHeight="1">
      <c r="A10" s="20" t="s">
        <v>9</v>
      </c>
      <c r="B10" s="20" t="s">
        <v>10</v>
      </c>
      <c r="C10" s="21" t="s">
        <v>11</v>
      </c>
      <c r="D10" s="22"/>
      <c r="E10" s="22"/>
      <c r="F10" s="22"/>
      <c r="G10" s="23"/>
      <c r="H10" s="24" t="s">
        <v>12</v>
      </c>
    </row>
    <row r="11" spans="1:8" ht="76.5" customHeight="1">
      <c r="A11" s="25"/>
      <c r="B11" s="25"/>
      <c r="C11" s="26" t="s">
        <v>13</v>
      </c>
      <c r="D11" s="27" t="s">
        <v>14</v>
      </c>
      <c r="E11" s="27" t="s">
        <v>15</v>
      </c>
      <c r="F11" s="296" t="s">
        <v>16</v>
      </c>
      <c r="G11" s="27" t="s">
        <v>17</v>
      </c>
      <c r="H11" s="28"/>
    </row>
    <row r="12" spans="1:8" ht="15">
      <c r="A12" s="29">
        <v>1</v>
      </c>
      <c r="B12" s="30">
        <v>2</v>
      </c>
      <c r="C12" s="31">
        <v>3</v>
      </c>
      <c r="D12" s="31">
        <v>4</v>
      </c>
      <c r="E12" s="31">
        <v>5</v>
      </c>
      <c r="F12" s="297">
        <v>6</v>
      </c>
      <c r="G12" s="31">
        <v>7</v>
      </c>
      <c r="H12" s="32">
        <v>8</v>
      </c>
    </row>
    <row r="13" spans="1:8" ht="15">
      <c r="A13" s="266"/>
      <c r="B13" s="267"/>
      <c r="C13" s="268"/>
      <c r="D13" s="268"/>
      <c r="E13" s="268"/>
      <c r="F13" s="298"/>
      <c r="G13" s="268"/>
      <c r="H13" s="268"/>
    </row>
    <row r="14" spans="1:10" s="35" customFormat="1" ht="15">
      <c r="A14" s="300"/>
      <c r="B14" s="301" t="s">
        <v>18</v>
      </c>
      <c r="C14" s="300">
        <v>4593778218</v>
      </c>
      <c r="D14" s="300">
        <v>1428801965</v>
      </c>
      <c r="E14" s="300">
        <v>0</v>
      </c>
      <c r="F14" s="300">
        <v>-406663472</v>
      </c>
      <c r="G14" s="300">
        <v>5615916711</v>
      </c>
      <c r="H14" s="300">
        <v>793875894</v>
      </c>
      <c r="I14" s="15"/>
      <c r="J14" s="15"/>
    </row>
    <row r="15" spans="1:10" s="35" customFormat="1" ht="12.75" customHeight="1">
      <c r="A15" s="269" t="s">
        <v>19</v>
      </c>
      <c r="B15" s="270" t="s">
        <v>20</v>
      </c>
      <c r="C15" s="271">
        <v>486273150</v>
      </c>
      <c r="D15" s="271">
        <v>752503963</v>
      </c>
      <c r="E15" s="271">
        <v>0</v>
      </c>
      <c r="F15" s="299">
        <v>0</v>
      </c>
      <c r="G15" s="272">
        <v>1238777113</v>
      </c>
      <c r="H15" s="272">
        <v>193120271</v>
      </c>
      <c r="I15" s="15"/>
      <c r="J15" s="15"/>
    </row>
    <row r="16" spans="1:10" s="35" customFormat="1" ht="12.75" customHeight="1">
      <c r="A16" s="36" t="s">
        <v>21</v>
      </c>
      <c r="B16" s="37" t="s">
        <v>22</v>
      </c>
      <c r="C16" s="38">
        <v>1283224253</v>
      </c>
      <c r="D16" s="38">
        <v>0</v>
      </c>
      <c r="E16" s="38">
        <v>0</v>
      </c>
      <c r="F16" s="41">
        <v>0</v>
      </c>
      <c r="G16" s="33">
        <v>1283224253</v>
      </c>
      <c r="H16" s="33">
        <v>213287433</v>
      </c>
      <c r="I16" s="15"/>
      <c r="J16" s="15"/>
    </row>
    <row r="17" spans="1:10" s="35" customFormat="1" ht="12.75" customHeight="1">
      <c r="A17" s="36" t="s">
        <v>23</v>
      </c>
      <c r="B17" s="37" t="s">
        <v>24</v>
      </c>
      <c r="C17" s="38">
        <v>-44</v>
      </c>
      <c r="D17" s="38">
        <v>149112741</v>
      </c>
      <c r="E17" s="38">
        <v>0</v>
      </c>
      <c r="F17" s="41">
        <v>0</v>
      </c>
      <c r="G17" s="33">
        <v>149112697</v>
      </c>
      <c r="H17" s="33">
        <v>7570022</v>
      </c>
      <c r="I17" s="15"/>
      <c r="J17" s="15"/>
    </row>
    <row r="18" spans="1:10" s="42" customFormat="1" ht="12.75" customHeight="1">
      <c r="A18" s="39" t="s">
        <v>25</v>
      </c>
      <c r="B18" s="40" t="s">
        <v>26</v>
      </c>
      <c r="C18" s="41">
        <v>1826988854</v>
      </c>
      <c r="D18" s="41">
        <v>9004987</v>
      </c>
      <c r="E18" s="41">
        <v>0</v>
      </c>
      <c r="F18" s="41">
        <v>0</v>
      </c>
      <c r="G18" s="41">
        <v>1835993841</v>
      </c>
      <c r="H18" s="41">
        <v>280435683</v>
      </c>
      <c r="I18" s="15"/>
      <c r="J18" s="15"/>
    </row>
    <row r="19" spans="1:10" s="35" customFormat="1" ht="12.75" customHeight="1">
      <c r="A19" s="36" t="s">
        <v>27</v>
      </c>
      <c r="B19" s="37" t="s">
        <v>28</v>
      </c>
      <c r="C19" s="38">
        <v>1202073330</v>
      </c>
      <c r="D19" s="38">
        <v>0</v>
      </c>
      <c r="E19" s="38">
        <v>0</v>
      </c>
      <c r="F19" s="41">
        <v>0</v>
      </c>
      <c r="G19" s="33">
        <v>1202073330</v>
      </c>
      <c r="H19" s="33">
        <v>180666708</v>
      </c>
      <c r="I19" s="15"/>
      <c r="J19" s="15"/>
    </row>
    <row r="20" spans="1:10" s="35" customFormat="1" ht="12.75" customHeight="1">
      <c r="A20" s="36" t="s">
        <v>29</v>
      </c>
      <c r="B20" s="37" t="s">
        <v>30</v>
      </c>
      <c r="C20" s="38">
        <v>505818290</v>
      </c>
      <c r="D20" s="38">
        <v>0</v>
      </c>
      <c r="E20" s="38">
        <v>0</v>
      </c>
      <c r="F20" s="41">
        <v>0</v>
      </c>
      <c r="G20" s="33">
        <v>505818290</v>
      </c>
      <c r="H20" s="33">
        <v>77435438</v>
      </c>
      <c r="I20" s="15"/>
      <c r="J20" s="15"/>
    </row>
    <row r="21" spans="1:10" s="35" customFormat="1" ht="12.75" customHeight="1">
      <c r="A21" s="36" t="s">
        <v>31</v>
      </c>
      <c r="B21" s="37" t="s">
        <v>32</v>
      </c>
      <c r="C21" s="38">
        <v>105513060</v>
      </c>
      <c r="D21" s="38">
        <v>4794163</v>
      </c>
      <c r="E21" s="38">
        <v>0</v>
      </c>
      <c r="F21" s="41">
        <v>0</v>
      </c>
      <c r="G21" s="33">
        <v>110307223</v>
      </c>
      <c r="H21" s="33">
        <v>16271854</v>
      </c>
      <c r="I21" s="15"/>
      <c r="J21" s="15"/>
    </row>
    <row r="22" spans="1:8" s="35" customFormat="1" ht="12.75" customHeight="1">
      <c r="A22" s="36" t="s">
        <v>33</v>
      </c>
      <c r="B22" s="37" t="s">
        <v>34</v>
      </c>
      <c r="C22" s="38">
        <v>13584174</v>
      </c>
      <c r="D22" s="38">
        <v>4210824</v>
      </c>
      <c r="E22" s="38">
        <v>0</v>
      </c>
      <c r="F22" s="41">
        <v>0</v>
      </c>
      <c r="G22" s="33">
        <v>17794998</v>
      </c>
      <c r="H22" s="33">
        <v>6061683</v>
      </c>
    </row>
    <row r="23" spans="1:8" s="35" customFormat="1" ht="12.75" customHeight="1">
      <c r="A23" s="36" t="s">
        <v>35</v>
      </c>
      <c r="B23" s="37" t="s">
        <v>36</v>
      </c>
      <c r="C23" s="38">
        <v>23219675</v>
      </c>
      <c r="D23" s="38">
        <v>0</v>
      </c>
      <c r="E23" s="38">
        <v>0</v>
      </c>
      <c r="F23" s="41">
        <v>0</v>
      </c>
      <c r="G23" s="33">
        <v>23219675</v>
      </c>
      <c r="H23" s="33">
        <v>4047673</v>
      </c>
    </row>
    <row r="24" spans="1:8" s="35" customFormat="1" ht="25.5" customHeight="1">
      <c r="A24" s="36" t="s">
        <v>37</v>
      </c>
      <c r="B24" s="37" t="s">
        <v>38</v>
      </c>
      <c r="C24" s="38">
        <v>3056243</v>
      </c>
      <c r="D24" s="38">
        <v>0</v>
      </c>
      <c r="E24" s="38">
        <v>0</v>
      </c>
      <c r="F24" s="41">
        <v>0</v>
      </c>
      <c r="G24" s="33">
        <v>3056243</v>
      </c>
      <c r="H24" s="33">
        <v>-5669820</v>
      </c>
    </row>
    <row r="25" spans="1:8" s="35" customFormat="1" ht="12.75" customHeight="1">
      <c r="A25" s="36" t="s">
        <v>39</v>
      </c>
      <c r="B25" s="37" t="s">
        <v>40</v>
      </c>
      <c r="C25" s="38">
        <v>186479171</v>
      </c>
      <c r="D25" s="38">
        <v>2924225</v>
      </c>
      <c r="E25" s="38">
        <v>0</v>
      </c>
      <c r="F25" s="41">
        <v>-974334</v>
      </c>
      <c r="G25" s="33">
        <v>188429062</v>
      </c>
      <c r="H25" s="33">
        <v>3510511</v>
      </c>
    </row>
    <row r="26" spans="1:8" s="35" customFormat="1" ht="12.75" customHeight="1">
      <c r="A26" s="36" t="s">
        <v>41</v>
      </c>
      <c r="B26" s="37" t="s">
        <v>42</v>
      </c>
      <c r="C26" s="38">
        <v>79400658</v>
      </c>
      <c r="D26" s="38">
        <v>6557958</v>
      </c>
      <c r="E26" s="38">
        <v>0</v>
      </c>
      <c r="F26" s="41">
        <v>0</v>
      </c>
      <c r="G26" s="33">
        <v>85958616</v>
      </c>
      <c r="H26" s="33">
        <v>15048372</v>
      </c>
    </row>
    <row r="27" spans="1:8" s="35" customFormat="1" ht="12.75" customHeight="1">
      <c r="A27" s="36" t="s">
        <v>43</v>
      </c>
      <c r="B27" s="37" t="s">
        <v>44</v>
      </c>
      <c r="C27" s="38">
        <v>20850806</v>
      </c>
      <c r="D27" s="38">
        <v>1625501</v>
      </c>
      <c r="E27" s="38">
        <v>0</v>
      </c>
      <c r="F27" s="41">
        <v>0</v>
      </c>
      <c r="G27" s="33">
        <v>22476307</v>
      </c>
      <c r="H27" s="33">
        <v>5101928</v>
      </c>
    </row>
    <row r="28" spans="1:8" s="35" customFormat="1" ht="12.75" customHeight="1">
      <c r="A28" s="36" t="s">
        <v>45</v>
      </c>
      <c r="B28" s="37" t="s">
        <v>46</v>
      </c>
      <c r="C28" s="38">
        <v>15195573</v>
      </c>
      <c r="D28" s="38">
        <v>6171948</v>
      </c>
      <c r="E28" s="38">
        <v>0</v>
      </c>
      <c r="F28" s="41">
        <v>0</v>
      </c>
      <c r="G28" s="33">
        <v>21367521</v>
      </c>
      <c r="H28" s="33">
        <v>1776834</v>
      </c>
    </row>
    <row r="29" spans="1:8" s="35" customFormat="1" ht="25.5" customHeight="1">
      <c r="A29" s="36" t="s">
        <v>47</v>
      </c>
      <c r="B29" s="37" t="s">
        <v>48</v>
      </c>
      <c r="C29" s="38">
        <v>2115187</v>
      </c>
      <c r="D29" s="38">
        <v>18642512</v>
      </c>
      <c r="E29" s="38">
        <v>0</v>
      </c>
      <c r="F29" s="41">
        <v>0</v>
      </c>
      <c r="G29" s="33">
        <v>20757699</v>
      </c>
      <c r="H29" s="33">
        <v>1374608</v>
      </c>
    </row>
    <row r="30" spans="1:8" s="35" customFormat="1" ht="12.75" hidden="1">
      <c r="A30" s="36" t="s">
        <v>49</v>
      </c>
      <c r="B30" s="37" t="s">
        <v>50</v>
      </c>
      <c r="C30" s="38">
        <v>0</v>
      </c>
      <c r="D30" s="38">
        <v>0</v>
      </c>
      <c r="E30" s="38">
        <v>0</v>
      </c>
      <c r="F30" s="41">
        <v>0</v>
      </c>
      <c r="G30" s="33">
        <v>0</v>
      </c>
      <c r="H30" s="33">
        <v>0</v>
      </c>
    </row>
    <row r="31" spans="1:8" s="35" customFormat="1" ht="25.5" customHeight="1">
      <c r="A31" s="36" t="s">
        <v>51</v>
      </c>
      <c r="B31" s="37" t="s">
        <v>52</v>
      </c>
      <c r="C31" s="38">
        <v>0</v>
      </c>
      <c r="D31" s="38">
        <v>764270</v>
      </c>
      <c r="E31" s="38">
        <v>0</v>
      </c>
      <c r="F31" s="41">
        <v>-764270</v>
      </c>
      <c r="G31" s="33">
        <v>0</v>
      </c>
      <c r="H31" s="33">
        <v>0</v>
      </c>
    </row>
    <row r="32" spans="1:8" s="35" customFormat="1" ht="12.75">
      <c r="A32" s="36" t="s">
        <v>53</v>
      </c>
      <c r="B32" s="37" t="s">
        <v>54</v>
      </c>
      <c r="C32" s="38">
        <v>0</v>
      </c>
      <c r="D32" s="38">
        <v>405472686</v>
      </c>
      <c r="E32" s="38">
        <v>0</v>
      </c>
      <c r="F32" s="41">
        <v>-404079466</v>
      </c>
      <c r="G32" s="33">
        <v>1393220</v>
      </c>
      <c r="H32" s="33">
        <v>-12746</v>
      </c>
    </row>
    <row r="33" spans="1:8" s="35" customFormat="1" ht="12.75">
      <c r="A33" s="36" t="s">
        <v>55</v>
      </c>
      <c r="B33" s="37" t="s">
        <v>56</v>
      </c>
      <c r="C33" s="38">
        <v>845402</v>
      </c>
      <c r="D33" s="38">
        <v>0</v>
      </c>
      <c r="E33" s="38">
        <v>0</v>
      </c>
      <c r="F33" s="41">
        <v>-845402</v>
      </c>
      <c r="G33" s="33">
        <v>0</v>
      </c>
      <c r="H33" s="33">
        <v>0</v>
      </c>
    </row>
    <row r="34" spans="1:8" s="35" customFormat="1" ht="39.75" customHeight="1">
      <c r="A34" s="43" t="s">
        <v>57</v>
      </c>
      <c r="B34" s="37" t="s">
        <v>58</v>
      </c>
      <c r="C34" s="38">
        <v>514626498</v>
      </c>
      <c r="D34" s="38">
        <v>724041</v>
      </c>
      <c r="E34" s="38">
        <v>0</v>
      </c>
      <c r="F34" s="41">
        <v>0</v>
      </c>
      <c r="G34" s="33">
        <v>515350539</v>
      </c>
      <c r="H34" s="33">
        <v>44288630</v>
      </c>
    </row>
    <row r="35" spans="1:8" s="35" customFormat="1" ht="25.5">
      <c r="A35" s="43" t="s">
        <v>59</v>
      </c>
      <c r="B35" s="44" t="s">
        <v>60</v>
      </c>
      <c r="C35" s="38">
        <v>123732272</v>
      </c>
      <c r="D35" s="38">
        <v>73559959</v>
      </c>
      <c r="E35" s="38">
        <v>0</v>
      </c>
      <c r="F35" s="41">
        <v>0</v>
      </c>
      <c r="G35" s="33">
        <v>197292231</v>
      </c>
      <c r="H35" s="33">
        <v>27136397</v>
      </c>
    </row>
    <row r="36" spans="1:8" s="35" customFormat="1" ht="25.5">
      <c r="A36" s="36" t="s">
        <v>61</v>
      </c>
      <c r="B36" s="44" t="s">
        <v>62</v>
      </c>
      <c r="C36" s="38">
        <v>26733294</v>
      </c>
      <c r="D36" s="38">
        <v>0</v>
      </c>
      <c r="E36" s="38">
        <v>0</v>
      </c>
      <c r="F36" s="41">
        <v>0</v>
      </c>
      <c r="G36" s="33">
        <v>26733294</v>
      </c>
      <c r="H36" s="33">
        <v>2659690</v>
      </c>
    </row>
    <row r="37" spans="1:8" s="35" customFormat="1" ht="12.75">
      <c r="A37" s="36" t="s">
        <v>63</v>
      </c>
      <c r="B37" s="44" t="s">
        <v>64</v>
      </c>
      <c r="C37" s="38">
        <v>1037226</v>
      </c>
      <c r="D37" s="38">
        <v>1737174</v>
      </c>
      <c r="E37" s="38">
        <v>0</v>
      </c>
      <c r="F37" s="41">
        <v>0</v>
      </c>
      <c r="G37" s="33">
        <v>2774400</v>
      </c>
      <c r="H37" s="33">
        <v>200408</v>
      </c>
    </row>
    <row r="38" spans="1:8" s="35" customFormat="1" ht="10.5" customHeight="1">
      <c r="A38" s="309"/>
      <c r="B38" s="310"/>
      <c r="C38" s="311"/>
      <c r="D38" s="311"/>
      <c r="E38" s="312"/>
      <c r="F38" s="305"/>
      <c r="G38" s="313"/>
      <c r="H38" s="313"/>
    </row>
    <row r="39" spans="1:10" s="35" customFormat="1" ht="15">
      <c r="A39" s="273"/>
      <c r="B39" s="274" t="s">
        <v>65</v>
      </c>
      <c r="C39" s="273">
        <v>4394043753</v>
      </c>
      <c r="D39" s="273">
        <v>1334919204</v>
      </c>
      <c r="E39" s="273">
        <v>0</v>
      </c>
      <c r="F39" s="273">
        <v>-406663472</v>
      </c>
      <c r="G39" s="273">
        <v>5322299485</v>
      </c>
      <c r="H39" s="273">
        <v>730987214</v>
      </c>
      <c r="I39" s="15"/>
      <c r="J39" s="15"/>
    </row>
    <row r="40" spans="1:8" s="42" customFormat="1" ht="12.75">
      <c r="A40" s="314" t="s">
        <v>66</v>
      </c>
      <c r="B40" s="315" t="s">
        <v>67</v>
      </c>
      <c r="C40" s="299">
        <v>4187802812</v>
      </c>
      <c r="D40" s="299">
        <v>1150050840</v>
      </c>
      <c r="E40" s="299">
        <v>0</v>
      </c>
      <c r="F40" s="299">
        <v>-363548085</v>
      </c>
      <c r="G40" s="299">
        <v>4974305567</v>
      </c>
      <c r="H40" s="299">
        <v>652208835</v>
      </c>
    </row>
    <row r="41" spans="1:8" s="42" customFormat="1" ht="12.75">
      <c r="A41" s="45" t="s">
        <v>68</v>
      </c>
      <c r="B41" s="40" t="s">
        <v>69</v>
      </c>
      <c r="C41" s="41">
        <v>1043593152</v>
      </c>
      <c r="D41" s="41">
        <v>963107720</v>
      </c>
      <c r="E41" s="41">
        <v>0</v>
      </c>
      <c r="F41" s="41">
        <v>0</v>
      </c>
      <c r="G41" s="41">
        <v>2006700872</v>
      </c>
      <c r="H41" s="41">
        <v>288341475</v>
      </c>
    </row>
    <row r="42" spans="1:8" s="42" customFormat="1" ht="12.75">
      <c r="A42" s="39">
        <v>1100</v>
      </c>
      <c r="B42" s="40" t="s">
        <v>70</v>
      </c>
      <c r="C42" s="46">
        <v>489009155</v>
      </c>
      <c r="D42" s="46">
        <v>513203460</v>
      </c>
      <c r="E42" s="41">
        <v>0</v>
      </c>
      <c r="F42" s="41">
        <v>0</v>
      </c>
      <c r="G42" s="41">
        <v>1002212615</v>
      </c>
      <c r="H42" s="41">
        <v>139819427</v>
      </c>
    </row>
    <row r="43" spans="1:8" s="42" customFormat="1" ht="30" customHeight="1">
      <c r="A43" s="39">
        <v>1200</v>
      </c>
      <c r="B43" s="40" t="s">
        <v>71</v>
      </c>
      <c r="C43" s="46">
        <v>164473477</v>
      </c>
      <c r="D43" s="46">
        <v>135120301</v>
      </c>
      <c r="E43" s="41">
        <v>0</v>
      </c>
      <c r="F43" s="41">
        <v>0</v>
      </c>
      <c r="G43" s="41">
        <v>299593778</v>
      </c>
      <c r="H43" s="41">
        <v>53923400</v>
      </c>
    </row>
    <row r="44" spans="1:8" s="42" customFormat="1" ht="12.75">
      <c r="A44" s="39">
        <v>2000</v>
      </c>
      <c r="B44" s="40" t="s">
        <v>72</v>
      </c>
      <c r="C44" s="46">
        <v>390110520</v>
      </c>
      <c r="D44" s="46">
        <v>314783959</v>
      </c>
      <c r="E44" s="41">
        <v>0</v>
      </c>
      <c r="F44" s="41">
        <v>0</v>
      </c>
      <c r="G44" s="41">
        <v>704894479</v>
      </c>
      <c r="H44" s="41">
        <v>94598648</v>
      </c>
    </row>
    <row r="45" spans="1:8" s="42" customFormat="1" ht="12.75">
      <c r="A45" s="39">
        <v>3000</v>
      </c>
      <c r="B45" s="40" t="s">
        <v>73</v>
      </c>
      <c r="C45" s="46">
        <v>856376596</v>
      </c>
      <c r="D45" s="46">
        <v>105415743</v>
      </c>
      <c r="E45" s="41">
        <v>0</v>
      </c>
      <c r="F45" s="41">
        <v>0</v>
      </c>
      <c r="G45" s="41">
        <v>961792339</v>
      </c>
      <c r="H45" s="41">
        <v>113440268</v>
      </c>
    </row>
    <row r="46" spans="1:8" s="42" customFormat="1" ht="12.75">
      <c r="A46" s="39">
        <v>4000</v>
      </c>
      <c r="B46" s="40" t="s">
        <v>74</v>
      </c>
      <c r="C46" s="46">
        <v>192226108</v>
      </c>
      <c r="D46" s="46">
        <v>27368443</v>
      </c>
      <c r="E46" s="41">
        <v>0</v>
      </c>
      <c r="F46" s="41">
        <v>-974334</v>
      </c>
      <c r="G46" s="41">
        <v>218620217</v>
      </c>
      <c r="H46" s="41">
        <v>14806034</v>
      </c>
    </row>
    <row r="47" spans="1:8" s="42" customFormat="1" ht="12.75">
      <c r="A47" s="39">
        <v>6000</v>
      </c>
      <c r="B47" s="40" t="s">
        <v>75</v>
      </c>
      <c r="C47" s="46">
        <v>1583774598</v>
      </c>
      <c r="D47" s="46">
        <v>52920584</v>
      </c>
      <c r="E47" s="41">
        <v>0</v>
      </c>
      <c r="F47" s="41">
        <v>0</v>
      </c>
      <c r="G47" s="41">
        <v>1636695182</v>
      </c>
      <c r="H47" s="41">
        <v>212258690</v>
      </c>
    </row>
    <row r="48" spans="1:8" s="42" customFormat="1" ht="25.5" customHeight="1">
      <c r="A48" s="39">
        <v>7000</v>
      </c>
      <c r="B48" s="47" t="s">
        <v>76</v>
      </c>
      <c r="C48" s="41">
        <v>511832358</v>
      </c>
      <c r="D48" s="41">
        <v>1238350</v>
      </c>
      <c r="E48" s="41">
        <v>0</v>
      </c>
      <c r="F48" s="41">
        <v>-362573751</v>
      </c>
      <c r="G48" s="41">
        <v>150496957</v>
      </c>
      <c r="H48" s="41">
        <v>23362368</v>
      </c>
    </row>
    <row r="49" spans="1:8" s="42" customFormat="1" ht="12.75" hidden="1">
      <c r="A49" s="39">
        <v>7100</v>
      </c>
      <c r="B49" s="48" t="s">
        <v>77</v>
      </c>
      <c r="C49" s="46">
        <v>0</v>
      </c>
      <c r="D49" s="46">
        <v>0</v>
      </c>
      <c r="E49" s="41">
        <v>0</v>
      </c>
      <c r="F49" s="41">
        <v>0</v>
      </c>
      <c r="G49" s="41">
        <v>0</v>
      </c>
      <c r="H49" s="41">
        <v>0</v>
      </c>
    </row>
    <row r="50" spans="1:8" s="42" customFormat="1" ht="15" customHeight="1">
      <c r="A50" s="39">
        <v>7200</v>
      </c>
      <c r="B50" s="48" t="s">
        <v>78</v>
      </c>
      <c r="C50" s="46">
        <v>0</v>
      </c>
      <c r="D50" s="46">
        <v>996722</v>
      </c>
      <c r="E50" s="41">
        <v>0</v>
      </c>
      <c r="F50" s="41">
        <v>-996722</v>
      </c>
      <c r="G50" s="41">
        <v>0</v>
      </c>
      <c r="H50" s="41">
        <v>0</v>
      </c>
    </row>
    <row r="51" spans="1:8" s="42" customFormat="1" ht="25.5">
      <c r="A51" s="49">
        <v>7300</v>
      </c>
      <c r="B51" s="50" t="s">
        <v>79</v>
      </c>
      <c r="C51" s="46">
        <v>338861821</v>
      </c>
      <c r="D51" s="46">
        <v>0</v>
      </c>
      <c r="E51" s="41">
        <v>0</v>
      </c>
      <c r="F51" s="46">
        <v>-338861821</v>
      </c>
      <c r="G51" s="41">
        <v>0</v>
      </c>
      <c r="H51" s="41">
        <v>0</v>
      </c>
    </row>
    <row r="52" spans="1:8" s="42" customFormat="1" ht="15" customHeight="1">
      <c r="A52" s="39">
        <v>7400</v>
      </c>
      <c r="B52" s="51" t="s">
        <v>80</v>
      </c>
      <c r="C52" s="46">
        <v>21935864</v>
      </c>
      <c r="D52" s="46">
        <v>0</v>
      </c>
      <c r="E52" s="41">
        <v>0</v>
      </c>
      <c r="F52" s="41">
        <v>-21935864</v>
      </c>
      <c r="G52" s="41">
        <v>0</v>
      </c>
      <c r="H52" s="41">
        <v>0</v>
      </c>
    </row>
    <row r="53" spans="1:8" s="42" customFormat="1" ht="18" customHeight="1" hidden="1">
      <c r="A53" s="39">
        <v>7500</v>
      </c>
      <c r="B53" s="48" t="s">
        <v>81</v>
      </c>
      <c r="C53" s="46">
        <v>0</v>
      </c>
      <c r="D53" s="46">
        <v>0</v>
      </c>
      <c r="E53" s="41">
        <v>0</v>
      </c>
      <c r="F53" s="41">
        <v>0</v>
      </c>
      <c r="G53" s="41">
        <v>0</v>
      </c>
      <c r="H53" s="41">
        <v>0</v>
      </c>
    </row>
    <row r="54" spans="1:8" s="42" customFormat="1" ht="15" customHeight="1">
      <c r="A54" s="39">
        <v>7600</v>
      </c>
      <c r="B54" s="50" t="s">
        <v>82</v>
      </c>
      <c r="C54" s="46">
        <v>129340522</v>
      </c>
      <c r="D54" s="46">
        <v>0</v>
      </c>
      <c r="E54" s="41">
        <v>0</v>
      </c>
      <c r="F54" s="46">
        <v>0</v>
      </c>
      <c r="G54" s="41">
        <v>129340522</v>
      </c>
      <c r="H54" s="41">
        <v>20771253</v>
      </c>
    </row>
    <row r="55" spans="1:8" s="42" customFormat="1" ht="12.75">
      <c r="A55" s="39">
        <v>7700</v>
      </c>
      <c r="B55" s="50" t="s">
        <v>83</v>
      </c>
      <c r="C55" s="46">
        <v>20914807</v>
      </c>
      <c r="D55" s="46">
        <v>241628</v>
      </c>
      <c r="E55" s="41">
        <v>0</v>
      </c>
      <c r="F55" s="46">
        <v>0</v>
      </c>
      <c r="G55" s="41">
        <v>21156435</v>
      </c>
      <c r="H55" s="41">
        <v>2591115</v>
      </c>
    </row>
    <row r="56" spans="1:8" s="42" customFormat="1" ht="25.5">
      <c r="A56" s="49">
        <v>7800</v>
      </c>
      <c r="B56" s="50" t="s">
        <v>84</v>
      </c>
      <c r="C56" s="46">
        <v>779344</v>
      </c>
      <c r="D56" s="46">
        <v>0</v>
      </c>
      <c r="E56" s="41">
        <v>0</v>
      </c>
      <c r="F56" s="46">
        <v>-779344</v>
      </c>
      <c r="G56" s="41">
        <v>0</v>
      </c>
      <c r="H56" s="41">
        <v>0</v>
      </c>
    </row>
    <row r="57" spans="1:8" s="42" customFormat="1" ht="12.75">
      <c r="A57" s="39" t="s">
        <v>85</v>
      </c>
      <c r="B57" s="40" t="s">
        <v>86</v>
      </c>
      <c r="C57" s="41">
        <v>206240941</v>
      </c>
      <c r="D57" s="41">
        <v>184868364</v>
      </c>
      <c r="E57" s="41">
        <v>0</v>
      </c>
      <c r="F57" s="41">
        <v>-43115387</v>
      </c>
      <c r="G57" s="41">
        <v>347993918</v>
      </c>
      <c r="H57" s="41">
        <v>78778379</v>
      </c>
    </row>
    <row r="58" spans="1:8" s="42" customFormat="1" ht="12.75">
      <c r="A58" s="39">
        <v>5000</v>
      </c>
      <c r="B58" s="40" t="s">
        <v>87</v>
      </c>
      <c r="C58" s="46">
        <v>163197602</v>
      </c>
      <c r="D58" s="46">
        <v>184796316</v>
      </c>
      <c r="E58" s="41">
        <v>0</v>
      </c>
      <c r="F58" s="41">
        <v>0</v>
      </c>
      <c r="G58" s="41">
        <v>347993918</v>
      </c>
      <c r="H58" s="41">
        <v>78778379</v>
      </c>
    </row>
    <row r="59" spans="1:8" s="42" customFormat="1" ht="25.5">
      <c r="A59" s="39">
        <v>9000</v>
      </c>
      <c r="B59" s="47" t="s">
        <v>88</v>
      </c>
      <c r="C59" s="41">
        <v>43043339</v>
      </c>
      <c r="D59" s="41">
        <v>72048</v>
      </c>
      <c r="E59" s="41">
        <v>0</v>
      </c>
      <c r="F59" s="41">
        <v>-43115387</v>
      </c>
      <c r="G59" s="41">
        <v>0</v>
      </c>
      <c r="H59" s="41">
        <v>0</v>
      </c>
    </row>
    <row r="60" spans="1:8" s="42" customFormat="1" ht="12.75" hidden="1">
      <c r="A60" s="39">
        <v>9100</v>
      </c>
      <c r="B60" s="48" t="s">
        <v>89</v>
      </c>
      <c r="C60" s="46">
        <v>0</v>
      </c>
      <c r="D60" s="46">
        <v>0</v>
      </c>
      <c r="E60" s="41"/>
      <c r="F60" s="46">
        <v>0</v>
      </c>
      <c r="G60" s="41">
        <v>0</v>
      </c>
      <c r="H60" s="41">
        <v>0</v>
      </c>
    </row>
    <row r="61" spans="1:8" s="42" customFormat="1" ht="12.75">
      <c r="A61" s="39">
        <v>9200</v>
      </c>
      <c r="B61" s="50" t="s">
        <v>90</v>
      </c>
      <c r="C61" s="46">
        <v>0</v>
      </c>
      <c r="D61" s="46">
        <v>72048</v>
      </c>
      <c r="E61" s="41">
        <v>0</v>
      </c>
      <c r="F61" s="46">
        <v>-72048</v>
      </c>
      <c r="G61" s="41">
        <v>0</v>
      </c>
      <c r="H61" s="41">
        <v>0</v>
      </c>
    </row>
    <row r="62" spans="1:8" s="42" customFormat="1" ht="25.5">
      <c r="A62" s="49">
        <v>9500</v>
      </c>
      <c r="B62" s="50" t="s">
        <v>91</v>
      </c>
      <c r="C62" s="46">
        <v>42643339</v>
      </c>
      <c r="D62" s="46">
        <v>0</v>
      </c>
      <c r="E62" s="41">
        <v>0</v>
      </c>
      <c r="F62" s="264">
        <v>-42643339</v>
      </c>
      <c r="G62" s="41">
        <v>0</v>
      </c>
      <c r="H62" s="41">
        <v>0</v>
      </c>
    </row>
    <row r="63" spans="1:8" s="42" customFormat="1" ht="12.75">
      <c r="A63" s="49">
        <v>9600</v>
      </c>
      <c r="B63" s="48" t="s">
        <v>92</v>
      </c>
      <c r="C63" s="46">
        <v>0</v>
      </c>
      <c r="D63" s="46">
        <v>0</v>
      </c>
      <c r="E63" s="41">
        <v>0</v>
      </c>
      <c r="F63" s="264">
        <v>0</v>
      </c>
      <c r="G63" s="41">
        <v>0</v>
      </c>
      <c r="H63" s="41">
        <v>0</v>
      </c>
    </row>
    <row r="64" spans="1:8" s="42" customFormat="1" ht="12.75">
      <c r="A64" s="49">
        <v>9700</v>
      </c>
      <c r="B64" s="48" t="s">
        <v>93</v>
      </c>
      <c r="C64" s="46">
        <v>400000</v>
      </c>
      <c r="D64" s="46">
        <v>0</v>
      </c>
      <c r="E64" s="41">
        <v>0</v>
      </c>
      <c r="F64" s="264">
        <v>-400000</v>
      </c>
      <c r="G64" s="41">
        <v>0</v>
      </c>
      <c r="H64" s="41">
        <v>0</v>
      </c>
    </row>
    <row r="65" spans="1:8" s="42" customFormat="1" ht="25.5" hidden="1">
      <c r="A65" s="49">
        <v>9800</v>
      </c>
      <c r="B65" s="50" t="s">
        <v>94</v>
      </c>
      <c r="C65" s="46">
        <v>0</v>
      </c>
      <c r="D65" s="46">
        <v>0</v>
      </c>
      <c r="E65" s="41">
        <v>0</v>
      </c>
      <c r="F65" s="264">
        <v>0</v>
      </c>
      <c r="G65" s="41">
        <v>0</v>
      </c>
      <c r="H65" s="41">
        <v>0</v>
      </c>
    </row>
    <row r="66" spans="1:8" s="42" customFormat="1" ht="25.5" hidden="1">
      <c r="A66" s="302" t="s">
        <v>95</v>
      </c>
      <c r="B66" s="303" t="s">
        <v>96</v>
      </c>
      <c r="C66" s="304">
        <v>0</v>
      </c>
      <c r="D66" s="304">
        <v>0</v>
      </c>
      <c r="E66" s="305">
        <v>0</v>
      </c>
      <c r="F66" s="304">
        <v>0</v>
      </c>
      <c r="G66" s="305">
        <v>0</v>
      </c>
      <c r="H66" s="305">
        <v>0</v>
      </c>
    </row>
    <row r="67" spans="1:10" s="35" customFormat="1" ht="15">
      <c r="A67" s="273"/>
      <c r="B67" s="274" t="s">
        <v>97</v>
      </c>
      <c r="C67" s="273">
        <v>199734465</v>
      </c>
      <c r="D67" s="273">
        <v>93882761</v>
      </c>
      <c r="E67" s="273">
        <v>0</v>
      </c>
      <c r="F67" s="273">
        <v>0</v>
      </c>
      <c r="G67" s="273">
        <v>293617226</v>
      </c>
      <c r="H67" s="273">
        <v>62888680</v>
      </c>
      <c r="I67" s="15"/>
      <c r="J67" s="15"/>
    </row>
    <row r="68" spans="1:10" s="35" customFormat="1" ht="15">
      <c r="A68" s="273"/>
      <c r="B68" s="274" t="s">
        <v>98</v>
      </c>
      <c r="C68" s="273">
        <v>-199734465</v>
      </c>
      <c r="D68" s="273">
        <v>-93882761</v>
      </c>
      <c r="E68" s="273">
        <v>0</v>
      </c>
      <c r="F68" s="273">
        <v>0</v>
      </c>
      <c r="G68" s="273">
        <v>-293617226</v>
      </c>
      <c r="H68" s="273">
        <v>-62888680</v>
      </c>
      <c r="I68" s="15"/>
      <c r="J68" s="15"/>
    </row>
    <row r="69" spans="1:8" s="35" customFormat="1" ht="12.75">
      <c r="A69" s="306" t="s">
        <v>99</v>
      </c>
      <c r="B69" s="307" t="s">
        <v>100</v>
      </c>
      <c r="C69" s="308">
        <v>-88334435.22</v>
      </c>
      <c r="D69" s="308">
        <v>-74376634</v>
      </c>
      <c r="E69" s="308"/>
      <c r="F69" s="308">
        <v>37684163</v>
      </c>
      <c r="G69" s="308">
        <v>-125026906.22</v>
      </c>
      <c r="H69" s="308">
        <v>-19770062.53999999</v>
      </c>
    </row>
    <row r="70" spans="1:8" s="35" customFormat="1" ht="12.75">
      <c r="A70" s="52" t="s">
        <v>101</v>
      </c>
      <c r="B70" s="53" t="s">
        <v>102</v>
      </c>
      <c r="C70" s="54">
        <v>38213197</v>
      </c>
      <c r="D70" s="54">
        <v>0</v>
      </c>
      <c r="E70" s="54">
        <v>0</v>
      </c>
      <c r="F70" s="54">
        <v>-37684163</v>
      </c>
      <c r="G70" s="54">
        <v>529034</v>
      </c>
      <c r="H70" s="54">
        <v>-10499006</v>
      </c>
    </row>
    <row r="71" spans="1:8" s="35" customFormat="1" ht="25.5">
      <c r="A71" s="52" t="s">
        <v>103</v>
      </c>
      <c r="B71" s="55" t="s">
        <v>104</v>
      </c>
      <c r="C71" s="54">
        <v>-125175000</v>
      </c>
      <c r="D71" s="54">
        <v>0</v>
      </c>
      <c r="E71" s="54">
        <v>0</v>
      </c>
      <c r="F71" s="54">
        <v>0</v>
      </c>
      <c r="G71" s="54">
        <v>-125175000</v>
      </c>
      <c r="H71" s="54">
        <v>0</v>
      </c>
    </row>
    <row r="72" spans="1:8" s="35" customFormat="1" ht="12.75">
      <c r="A72" s="52" t="s">
        <v>105</v>
      </c>
      <c r="B72" s="55" t="s">
        <v>106</v>
      </c>
      <c r="C72" s="54">
        <v>76519141</v>
      </c>
      <c r="D72" s="54">
        <v>0</v>
      </c>
      <c r="E72" s="54">
        <v>0</v>
      </c>
      <c r="F72" s="54">
        <v>0</v>
      </c>
      <c r="G72" s="54">
        <v>76519141</v>
      </c>
      <c r="H72" s="54">
        <v>0</v>
      </c>
    </row>
    <row r="73" spans="1:8" s="35" customFormat="1" ht="12.75">
      <c r="A73" s="52" t="s">
        <v>107</v>
      </c>
      <c r="B73" s="55" t="s">
        <v>108</v>
      </c>
      <c r="C73" s="54">
        <v>-78671380</v>
      </c>
      <c r="D73" s="54">
        <v>-4074625</v>
      </c>
      <c r="E73" s="54">
        <v>0</v>
      </c>
      <c r="F73" s="265">
        <v>-269007</v>
      </c>
      <c r="G73" s="54">
        <v>-83015012</v>
      </c>
      <c r="H73" s="54">
        <v>-23699846</v>
      </c>
    </row>
    <row r="74" spans="1:8" s="35" customFormat="1" ht="12.75">
      <c r="A74" s="52" t="s">
        <v>109</v>
      </c>
      <c r="B74" s="55" t="s">
        <v>110</v>
      </c>
      <c r="C74" s="54">
        <v>43960298.440000005</v>
      </c>
      <c r="D74" s="54">
        <v>19533</v>
      </c>
      <c r="E74" s="54">
        <v>0</v>
      </c>
      <c r="F74" s="54">
        <v>269007</v>
      </c>
      <c r="G74" s="54">
        <v>44248838.440000005</v>
      </c>
      <c r="H74" s="54">
        <v>69834.76000000536</v>
      </c>
    </row>
    <row r="75" spans="1:8" s="35" customFormat="1" ht="38.25">
      <c r="A75" s="52" t="s">
        <v>111</v>
      </c>
      <c r="B75" s="55" t="s">
        <v>112</v>
      </c>
      <c r="C75" s="54">
        <v>-66246286.22</v>
      </c>
      <c r="D75" s="54">
        <v>-15451035</v>
      </c>
      <c r="E75" s="54">
        <v>0</v>
      </c>
      <c r="F75" s="54">
        <v>0</v>
      </c>
      <c r="G75" s="54">
        <v>-81697321.22</v>
      </c>
      <c r="H75" s="54">
        <v>-8989600.219999999</v>
      </c>
    </row>
    <row r="76" spans="1:8" s="35" customFormat="1" ht="12.75">
      <c r="A76" s="56" t="s">
        <v>113</v>
      </c>
      <c r="B76" s="57" t="s">
        <v>114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</row>
    <row r="79" spans="1:8" s="35" customFormat="1" ht="17.25" customHeight="1">
      <c r="A79" s="59" t="s">
        <v>115</v>
      </c>
      <c r="B79" s="60"/>
      <c r="C79" s="61" t="s">
        <v>116</v>
      </c>
      <c r="F79" s="42"/>
      <c r="H79" s="62" t="s">
        <v>117</v>
      </c>
    </row>
    <row r="80" spans="1:6" s="35" customFormat="1" ht="17.25" customHeight="1">
      <c r="A80" s="63" t="s">
        <v>118</v>
      </c>
      <c r="B80" s="64"/>
      <c r="C80" s="65"/>
      <c r="D80" s="66"/>
      <c r="E80" s="34"/>
      <c r="F80" s="42"/>
    </row>
    <row r="81" spans="1:6" s="35" customFormat="1" ht="17.25" customHeight="1">
      <c r="A81" s="63"/>
      <c r="B81" s="64"/>
      <c r="C81" s="65"/>
      <c r="D81" s="66"/>
      <c r="E81" s="34"/>
      <c r="F81" s="42"/>
    </row>
    <row r="82" spans="1:6" s="35" customFormat="1" ht="17.25" customHeight="1">
      <c r="A82" s="63"/>
      <c r="B82" s="64"/>
      <c r="C82" s="65"/>
      <c r="D82" s="66"/>
      <c r="E82" s="34"/>
      <c r="F82" s="42"/>
    </row>
    <row r="83" spans="1:10" s="70" customFormat="1" ht="12.75" customHeight="1">
      <c r="A83" s="67" t="s">
        <v>119</v>
      </c>
      <c r="B83" s="68"/>
      <c r="C83" s="69"/>
      <c r="D83" s="69"/>
      <c r="E83" s="69"/>
      <c r="F83" s="69"/>
      <c r="G83" s="69"/>
      <c r="H83" s="69"/>
      <c r="I83" s="69"/>
      <c r="J83" s="69"/>
    </row>
    <row r="84" spans="1:6" s="74" customFormat="1" ht="17.25" customHeight="1">
      <c r="A84" s="71" t="s">
        <v>120</v>
      </c>
      <c r="B84" s="72"/>
      <c r="C84" s="42"/>
      <c r="D84" s="73"/>
      <c r="E84" s="42"/>
      <c r="F84" s="42"/>
    </row>
  </sheetData>
  <sheetProtection/>
  <mergeCells count="8">
    <mergeCell ref="A1:H1"/>
    <mergeCell ref="A2:H2"/>
    <mergeCell ref="A3:H3"/>
    <mergeCell ref="A4:H4"/>
    <mergeCell ref="A10:A11"/>
    <mergeCell ref="B10:B11"/>
    <mergeCell ref="C10:G10"/>
    <mergeCell ref="H10:H11"/>
  </mergeCells>
  <hyperlinks>
    <hyperlink ref="A84" r:id="rId1" display="Silvija.Lansmane@kase.gov.lv"/>
  </hyperlinks>
  <printOptions horizontalCentered="1"/>
  <pageMargins left="0.7480314960629921" right="0.9448818897637796" top="0.6299212598425197" bottom="0.5905511811023623" header="1.1023622047244095" footer="0.5118110236220472"/>
  <pageSetup horizontalDpi="600" verticalDpi="600" orientation="landscape" paperSize="9" scale="85" r:id="rId5"/>
  <headerFooter alignWithMargins="0">
    <oddFooter>&amp;C&amp;P</oddFooter>
  </headerFooter>
  <rowBreaks count="1" manualBreakCount="1">
    <brk id="66" max="7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="90" zoomScaleNormal="90" zoomScaleSheetLayoutView="100" zoomScalePageLayoutView="0" workbookViewId="0" topLeftCell="A1">
      <pane xSplit="2" topLeftCell="C1" activePane="topRight" state="frozen"/>
      <selection pane="topLeft" activeCell="A14" sqref="A14"/>
      <selection pane="topRight" activeCell="J68" sqref="J68"/>
    </sheetView>
  </sheetViews>
  <sheetFormatPr defaultColWidth="9.140625" defaultRowHeight="12.75"/>
  <cols>
    <col min="1" max="1" width="12.421875" style="84" customWidth="1"/>
    <col min="2" max="2" width="44.28125" style="86" customWidth="1"/>
    <col min="3" max="3" width="13.57421875" style="88" customWidth="1"/>
    <col min="4" max="4" width="13.00390625" style="86" customWidth="1"/>
    <col min="5" max="5" width="10.7109375" style="86" customWidth="1"/>
    <col min="6" max="6" width="13.7109375" style="86" customWidth="1"/>
    <col min="7" max="7" width="12.140625" style="86" customWidth="1"/>
    <col min="8" max="8" width="13.57421875" style="86" customWidth="1"/>
    <col min="9" max="9" width="13.8515625" style="88" customWidth="1"/>
    <col min="10" max="10" width="13.57421875" style="88" customWidth="1"/>
    <col min="11" max="16384" width="9.140625" style="86" customWidth="1"/>
  </cols>
  <sheetData>
    <row r="1" spans="1:10" s="76" customFormat="1" ht="37.5" customHeight="1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s="76" customFormat="1" ht="15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5" customFormat="1" ht="20.2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s="5" customFormat="1" ht="16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5" customFormat="1" ht="12.75">
      <c r="A5" s="261" t="s">
        <v>3</v>
      </c>
      <c r="B5" s="8"/>
      <c r="C5" s="8"/>
      <c r="D5" s="8"/>
      <c r="F5" s="9"/>
      <c r="I5" s="9"/>
      <c r="J5" s="79" t="s">
        <v>121</v>
      </c>
    </row>
    <row r="6" spans="1:10" s="81" customFormat="1" ht="15">
      <c r="A6" s="80"/>
      <c r="D6" s="82" t="s">
        <v>122</v>
      </c>
      <c r="I6" s="83"/>
      <c r="J6" s="83"/>
    </row>
    <row r="7" spans="1:10" s="81" customFormat="1" ht="15">
      <c r="A7" s="80"/>
      <c r="D7" s="82" t="s">
        <v>123</v>
      </c>
      <c r="I7" s="83"/>
      <c r="J7" s="83"/>
    </row>
    <row r="8" spans="2:4" ht="12.75">
      <c r="B8" s="85"/>
      <c r="C8" s="86"/>
      <c r="D8" s="87" t="s">
        <v>7</v>
      </c>
    </row>
    <row r="9" spans="2:10" ht="12.75">
      <c r="B9" s="89"/>
      <c r="J9" s="90" t="s">
        <v>8</v>
      </c>
    </row>
    <row r="10" spans="1:10" ht="12.75" customHeight="1">
      <c r="A10" s="91" t="s">
        <v>124</v>
      </c>
      <c r="B10" s="91" t="s">
        <v>10</v>
      </c>
      <c r="C10" s="92" t="s">
        <v>125</v>
      </c>
      <c r="D10" s="93"/>
      <c r="E10" s="93"/>
      <c r="F10" s="93"/>
      <c r="G10" s="93"/>
      <c r="H10" s="93"/>
      <c r="I10" s="94"/>
      <c r="J10" s="95" t="s">
        <v>12</v>
      </c>
    </row>
    <row r="11" spans="1:10" ht="102" customHeight="1">
      <c r="A11" s="96"/>
      <c r="B11" s="96"/>
      <c r="C11" s="97" t="s">
        <v>126</v>
      </c>
      <c r="D11" s="98" t="s">
        <v>127</v>
      </c>
      <c r="E11" s="98" t="s">
        <v>128</v>
      </c>
      <c r="F11" s="99" t="s">
        <v>129</v>
      </c>
      <c r="G11" s="98" t="s">
        <v>130</v>
      </c>
      <c r="H11" s="98" t="s">
        <v>16</v>
      </c>
      <c r="I11" s="97" t="s">
        <v>17</v>
      </c>
      <c r="J11" s="100"/>
    </row>
    <row r="12" spans="1:10" ht="12.75">
      <c r="A12" s="101">
        <v>1</v>
      </c>
      <c r="B12" s="102">
        <v>2</v>
      </c>
      <c r="C12" s="103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3">
        <v>9</v>
      </c>
      <c r="J12" s="104">
        <v>10</v>
      </c>
    </row>
    <row r="13" spans="1:10" ht="12.75">
      <c r="A13" s="105"/>
      <c r="B13" s="106"/>
      <c r="C13" s="107"/>
      <c r="D13" s="108"/>
      <c r="E13" s="108"/>
      <c r="F13" s="108"/>
      <c r="G13" s="108"/>
      <c r="H13" s="108"/>
      <c r="I13" s="108"/>
      <c r="J13" s="284"/>
    </row>
    <row r="14" spans="1:10" s="35" customFormat="1" ht="12.75">
      <c r="A14" s="275"/>
      <c r="B14" s="276" t="s">
        <v>18</v>
      </c>
      <c r="C14" s="277">
        <v>3209074450</v>
      </c>
      <c r="D14" s="277">
        <v>1419054569</v>
      </c>
      <c r="E14" s="277">
        <v>1037226</v>
      </c>
      <c r="F14" s="277">
        <v>197687237</v>
      </c>
      <c r="G14" s="277">
        <v>0</v>
      </c>
      <c r="H14" s="277">
        <v>-233075264</v>
      </c>
      <c r="I14" s="277">
        <v>4593778218</v>
      </c>
      <c r="J14" s="285">
        <v>646029957</v>
      </c>
    </row>
    <row r="15" spans="1:10" ht="12.75">
      <c r="A15" s="109" t="s">
        <v>19</v>
      </c>
      <c r="B15" s="110" t="s">
        <v>20</v>
      </c>
      <c r="C15" s="111">
        <v>486273150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3">
        <v>486273150</v>
      </c>
      <c r="J15" s="286">
        <v>66327721</v>
      </c>
    </row>
    <row r="16" spans="1:10" ht="12.75">
      <c r="A16" s="109" t="s">
        <v>21</v>
      </c>
      <c r="B16" s="110" t="s">
        <v>22</v>
      </c>
      <c r="C16" s="114">
        <v>0</v>
      </c>
      <c r="D16" s="113">
        <v>1283224253</v>
      </c>
      <c r="E16" s="113">
        <v>0</v>
      </c>
      <c r="F16" s="112">
        <v>0</v>
      </c>
      <c r="G16" s="112">
        <v>0</v>
      </c>
      <c r="H16" s="113">
        <v>0</v>
      </c>
      <c r="I16" s="113">
        <v>1283224253</v>
      </c>
      <c r="J16" s="286">
        <v>213287433</v>
      </c>
    </row>
    <row r="17" spans="1:10" ht="12.75">
      <c r="A17" s="109" t="s">
        <v>23</v>
      </c>
      <c r="B17" s="110" t="s">
        <v>24</v>
      </c>
      <c r="C17" s="114">
        <v>-44</v>
      </c>
      <c r="D17" s="113">
        <v>0</v>
      </c>
      <c r="E17" s="113">
        <v>0</v>
      </c>
      <c r="F17" s="112">
        <v>0</v>
      </c>
      <c r="G17" s="112">
        <v>0</v>
      </c>
      <c r="H17" s="113">
        <v>0</v>
      </c>
      <c r="I17" s="113">
        <v>-44</v>
      </c>
      <c r="J17" s="286">
        <v>-130</v>
      </c>
    </row>
    <row r="18" spans="1:10" s="89" customFormat="1" ht="12.75">
      <c r="A18" s="115" t="s">
        <v>25</v>
      </c>
      <c r="B18" s="116" t="s">
        <v>26</v>
      </c>
      <c r="C18" s="117">
        <v>1826988854</v>
      </c>
      <c r="D18" s="117">
        <v>0</v>
      </c>
      <c r="E18" s="117">
        <v>0</v>
      </c>
      <c r="F18" s="118">
        <v>0</v>
      </c>
      <c r="G18" s="118">
        <v>0</v>
      </c>
      <c r="H18" s="117">
        <v>0</v>
      </c>
      <c r="I18" s="117">
        <v>1826988854</v>
      </c>
      <c r="J18" s="286">
        <v>279688322</v>
      </c>
    </row>
    <row r="19" spans="1:10" ht="12.75">
      <c r="A19" s="119" t="s">
        <v>131</v>
      </c>
      <c r="B19" s="120" t="s">
        <v>28</v>
      </c>
      <c r="C19" s="121">
        <v>1202073330</v>
      </c>
      <c r="D19" s="121">
        <v>0</v>
      </c>
      <c r="E19" s="121">
        <v>0</v>
      </c>
      <c r="F19" s="122">
        <v>0</v>
      </c>
      <c r="G19" s="122">
        <v>0</v>
      </c>
      <c r="H19" s="121">
        <v>0</v>
      </c>
      <c r="I19" s="121">
        <v>1202073330</v>
      </c>
      <c r="J19" s="286">
        <v>180666708</v>
      </c>
    </row>
    <row r="20" spans="1:10" ht="12.75">
      <c r="A20" s="119" t="s">
        <v>29</v>
      </c>
      <c r="B20" s="120" t="s">
        <v>30</v>
      </c>
      <c r="C20" s="121">
        <v>505818290</v>
      </c>
      <c r="D20" s="121">
        <v>0</v>
      </c>
      <c r="E20" s="121">
        <v>0</v>
      </c>
      <c r="F20" s="122">
        <v>0</v>
      </c>
      <c r="G20" s="122">
        <v>0</v>
      </c>
      <c r="H20" s="121">
        <v>0</v>
      </c>
      <c r="I20" s="121">
        <v>505818290</v>
      </c>
      <c r="J20" s="286">
        <v>77435438</v>
      </c>
    </row>
    <row r="21" spans="1:10" ht="12.75">
      <c r="A21" s="119" t="s">
        <v>132</v>
      </c>
      <c r="B21" s="120" t="s">
        <v>32</v>
      </c>
      <c r="C21" s="121">
        <v>105513060</v>
      </c>
      <c r="D21" s="121">
        <v>0</v>
      </c>
      <c r="E21" s="121">
        <v>0</v>
      </c>
      <c r="F21" s="122">
        <v>0</v>
      </c>
      <c r="G21" s="122">
        <v>0</v>
      </c>
      <c r="H21" s="121">
        <v>0</v>
      </c>
      <c r="I21" s="121">
        <v>105513060</v>
      </c>
      <c r="J21" s="286">
        <v>15591876</v>
      </c>
    </row>
    <row r="22" spans="1:10" ht="12.75">
      <c r="A22" s="119" t="s">
        <v>133</v>
      </c>
      <c r="B22" s="120" t="s">
        <v>34</v>
      </c>
      <c r="C22" s="121">
        <v>13584174</v>
      </c>
      <c r="D22" s="121">
        <v>0</v>
      </c>
      <c r="E22" s="121">
        <v>0</v>
      </c>
      <c r="F22" s="122">
        <v>0</v>
      </c>
      <c r="G22" s="122">
        <v>0</v>
      </c>
      <c r="H22" s="121">
        <v>0</v>
      </c>
      <c r="I22" s="121">
        <v>13584174</v>
      </c>
      <c r="J22" s="286">
        <v>5994300</v>
      </c>
    </row>
    <row r="23" spans="1:10" ht="12.75">
      <c r="A23" s="109" t="s">
        <v>35</v>
      </c>
      <c r="B23" s="110" t="s">
        <v>36</v>
      </c>
      <c r="C23" s="114">
        <v>23219675</v>
      </c>
      <c r="D23" s="113">
        <v>0</v>
      </c>
      <c r="E23" s="113">
        <v>0</v>
      </c>
      <c r="F23" s="112">
        <v>0</v>
      </c>
      <c r="G23" s="112">
        <v>0</v>
      </c>
      <c r="H23" s="113">
        <v>0</v>
      </c>
      <c r="I23" s="113">
        <v>23219675</v>
      </c>
      <c r="J23" s="286">
        <v>4047673</v>
      </c>
    </row>
    <row r="24" spans="1:10" ht="25.5">
      <c r="A24" s="109" t="s">
        <v>37</v>
      </c>
      <c r="B24" s="123" t="s">
        <v>38</v>
      </c>
      <c r="C24" s="114">
        <v>3056243</v>
      </c>
      <c r="D24" s="113">
        <v>0</v>
      </c>
      <c r="E24" s="113">
        <v>0</v>
      </c>
      <c r="F24" s="112">
        <v>0</v>
      </c>
      <c r="G24" s="112">
        <v>0</v>
      </c>
      <c r="H24" s="113">
        <v>0</v>
      </c>
      <c r="I24" s="113">
        <v>3056243</v>
      </c>
      <c r="J24" s="286">
        <v>-5669820</v>
      </c>
    </row>
    <row r="25" spans="1:10" ht="12.75">
      <c r="A25" s="124" t="s">
        <v>39</v>
      </c>
      <c r="B25" s="123" t="s">
        <v>40</v>
      </c>
      <c r="C25" s="114">
        <v>186606623</v>
      </c>
      <c r="D25" s="113">
        <v>0</v>
      </c>
      <c r="E25" s="113">
        <v>0</v>
      </c>
      <c r="F25" s="113">
        <v>0</v>
      </c>
      <c r="G25" s="113">
        <v>0</v>
      </c>
      <c r="H25" s="113">
        <v>-127452</v>
      </c>
      <c r="I25" s="113">
        <v>186479171</v>
      </c>
      <c r="J25" s="286">
        <v>3580191</v>
      </c>
    </row>
    <row r="26" spans="1:10" ht="12.75">
      <c r="A26" s="124" t="s">
        <v>41</v>
      </c>
      <c r="B26" s="123" t="s">
        <v>42</v>
      </c>
      <c r="C26" s="114">
        <v>79400658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79400658</v>
      </c>
      <c r="J26" s="286">
        <v>13644883</v>
      </c>
    </row>
    <row r="27" spans="1:10" ht="12.75">
      <c r="A27" s="109" t="s">
        <v>43</v>
      </c>
      <c r="B27" s="110" t="s">
        <v>44</v>
      </c>
      <c r="C27" s="114">
        <v>20850806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20850806</v>
      </c>
      <c r="J27" s="286">
        <v>4860211</v>
      </c>
    </row>
    <row r="28" spans="1:10" ht="12.75">
      <c r="A28" s="109" t="s">
        <v>45</v>
      </c>
      <c r="B28" s="123" t="s">
        <v>46</v>
      </c>
      <c r="C28" s="114">
        <v>15652663</v>
      </c>
      <c r="D28" s="113">
        <v>0</v>
      </c>
      <c r="E28" s="113">
        <v>0</v>
      </c>
      <c r="F28" s="113">
        <v>0</v>
      </c>
      <c r="G28" s="113">
        <v>0</v>
      </c>
      <c r="H28" s="113">
        <v>-457090</v>
      </c>
      <c r="I28" s="113">
        <v>15195573</v>
      </c>
      <c r="J28" s="286">
        <v>1085463</v>
      </c>
    </row>
    <row r="29" spans="1:10" s="128" customFormat="1" ht="25.5" customHeight="1">
      <c r="A29" s="109" t="s">
        <v>47</v>
      </c>
      <c r="B29" s="125" t="s">
        <v>48</v>
      </c>
      <c r="C29" s="126">
        <v>2115187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2115187</v>
      </c>
      <c r="J29" s="286">
        <v>42075</v>
      </c>
    </row>
    <row r="30" spans="1:10" ht="12.75" customHeight="1" hidden="1">
      <c r="A30" s="124" t="s">
        <v>49</v>
      </c>
      <c r="B30" s="123" t="s">
        <v>50</v>
      </c>
      <c r="C30" s="114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286">
        <v>0</v>
      </c>
    </row>
    <row r="31" spans="1:10" s="128" customFormat="1" ht="25.5" customHeight="1">
      <c r="A31" s="109" t="s">
        <v>51</v>
      </c>
      <c r="B31" s="125" t="s">
        <v>52</v>
      </c>
      <c r="C31" s="126">
        <v>792673</v>
      </c>
      <c r="D31" s="127">
        <v>0</v>
      </c>
      <c r="E31" s="127">
        <v>0</v>
      </c>
      <c r="F31" s="127">
        <v>3183488</v>
      </c>
      <c r="G31" s="127">
        <v>0</v>
      </c>
      <c r="H31" s="127">
        <v>-3976161</v>
      </c>
      <c r="I31" s="127">
        <v>0</v>
      </c>
      <c r="J31" s="286">
        <v>0</v>
      </c>
    </row>
    <row r="32" spans="1:10" s="128" customFormat="1" ht="12.75">
      <c r="A32" s="109" t="s">
        <v>53</v>
      </c>
      <c r="B32" s="129" t="s">
        <v>54</v>
      </c>
      <c r="C32" s="126">
        <v>0</v>
      </c>
      <c r="D32" s="127">
        <v>104752435</v>
      </c>
      <c r="E32" s="112">
        <v>0</v>
      </c>
      <c r="F32" s="127">
        <v>119420368</v>
      </c>
      <c r="G32" s="127">
        <v>0</v>
      </c>
      <c r="H32" s="127">
        <v>-224172803</v>
      </c>
      <c r="I32" s="127">
        <v>0</v>
      </c>
      <c r="J32" s="286">
        <v>0</v>
      </c>
    </row>
    <row r="33" spans="1:10" s="128" customFormat="1" ht="12.75">
      <c r="A33" s="109" t="s">
        <v>55</v>
      </c>
      <c r="B33" s="129" t="s">
        <v>56</v>
      </c>
      <c r="C33" s="126">
        <v>508003</v>
      </c>
      <c r="D33" s="127">
        <v>0</v>
      </c>
      <c r="E33" s="127">
        <v>0</v>
      </c>
      <c r="F33" s="127">
        <v>337399</v>
      </c>
      <c r="G33" s="127">
        <v>0</v>
      </c>
      <c r="H33" s="127">
        <v>0</v>
      </c>
      <c r="I33" s="127">
        <v>845402</v>
      </c>
      <c r="J33" s="286">
        <v>124874</v>
      </c>
    </row>
    <row r="34" spans="1:10" s="128" customFormat="1" ht="48.75" customHeight="1">
      <c r="A34" s="130" t="s">
        <v>134</v>
      </c>
      <c r="B34" s="125" t="s">
        <v>135</v>
      </c>
      <c r="C34" s="126">
        <v>507929285</v>
      </c>
      <c r="D34" s="127">
        <v>0</v>
      </c>
      <c r="E34" s="127">
        <v>0</v>
      </c>
      <c r="F34" s="127">
        <v>6697213</v>
      </c>
      <c r="G34" s="127">
        <v>0</v>
      </c>
      <c r="H34" s="127">
        <v>0</v>
      </c>
      <c r="I34" s="127">
        <v>514626498</v>
      </c>
      <c r="J34" s="286">
        <v>44174868</v>
      </c>
    </row>
    <row r="35" spans="1:10" s="128" customFormat="1" ht="25.5">
      <c r="A35" s="109" t="s">
        <v>136</v>
      </c>
      <c r="B35" s="125" t="s">
        <v>137</v>
      </c>
      <c r="C35" s="126">
        <v>55680674</v>
      </c>
      <c r="D35" s="127">
        <v>2829</v>
      </c>
      <c r="E35" s="127">
        <v>0</v>
      </c>
      <c r="F35" s="127">
        <v>68048769</v>
      </c>
      <c r="G35" s="127"/>
      <c r="H35" s="127">
        <v>0</v>
      </c>
      <c r="I35" s="127">
        <v>123732272</v>
      </c>
      <c r="J35" s="286">
        <v>18115224</v>
      </c>
    </row>
    <row r="36" spans="1:10" s="128" customFormat="1" ht="25.5" customHeight="1">
      <c r="A36" s="109" t="s">
        <v>61</v>
      </c>
      <c r="B36" s="125" t="s">
        <v>62</v>
      </c>
      <c r="C36" s="126">
        <v>0</v>
      </c>
      <c r="D36" s="127">
        <v>31075052</v>
      </c>
      <c r="E36" s="127">
        <v>0</v>
      </c>
      <c r="F36" s="127">
        <v>0</v>
      </c>
      <c r="G36" s="127">
        <v>0</v>
      </c>
      <c r="H36" s="127">
        <v>-4341758</v>
      </c>
      <c r="I36" s="127">
        <v>26733294</v>
      </c>
      <c r="J36" s="286">
        <v>2659690</v>
      </c>
    </row>
    <row r="37" spans="1:10" s="128" customFormat="1" ht="12.75">
      <c r="A37" s="109" t="s">
        <v>63</v>
      </c>
      <c r="B37" s="125" t="s">
        <v>64</v>
      </c>
      <c r="C37" s="126">
        <v>0</v>
      </c>
      <c r="D37" s="112">
        <v>0</v>
      </c>
      <c r="E37" s="112">
        <v>1037226</v>
      </c>
      <c r="F37" s="112">
        <v>0</v>
      </c>
      <c r="G37" s="112">
        <v>0</v>
      </c>
      <c r="H37" s="127">
        <v>0</v>
      </c>
      <c r="I37" s="127">
        <v>1037226</v>
      </c>
      <c r="J37" s="286">
        <v>61279</v>
      </c>
    </row>
    <row r="38" spans="1:10" ht="15.75" customHeight="1" hidden="1">
      <c r="A38" s="109"/>
      <c r="B38" s="131"/>
      <c r="C38" s="114"/>
      <c r="D38" s="113"/>
      <c r="E38" s="113"/>
      <c r="F38" s="113"/>
      <c r="G38" s="113"/>
      <c r="H38" s="113"/>
      <c r="I38" s="132"/>
      <c r="J38" s="287">
        <v>0</v>
      </c>
    </row>
    <row r="39" spans="1:10" s="35" customFormat="1" ht="12.75">
      <c r="A39" s="275"/>
      <c r="B39" s="276" t="s">
        <v>138</v>
      </c>
      <c r="C39" s="277">
        <v>3074340530</v>
      </c>
      <c r="D39" s="277">
        <v>1378935684</v>
      </c>
      <c r="E39" s="277">
        <v>2536397</v>
      </c>
      <c r="F39" s="277">
        <v>171362186</v>
      </c>
      <c r="G39" s="277">
        <v>-55780</v>
      </c>
      <c r="H39" s="277">
        <v>-233075264</v>
      </c>
      <c r="I39" s="277">
        <v>4394043753</v>
      </c>
      <c r="J39" s="285">
        <v>576136392</v>
      </c>
    </row>
    <row r="40" spans="1:10" ht="13.5">
      <c r="A40" s="109" t="s">
        <v>66</v>
      </c>
      <c r="B40" s="133" t="s">
        <v>67</v>
      </c>
      <c r="C40" s="117">
        <v>2876004704</v>
      </c>
      <c r="D40" s="132">
        <v>1378522174</v>
      </c>
      <c r="E40" s="132">
        <v>2449848</v>
      </c>
      <c r="F40" s="132">
        <v>162915582</v>
      </c>
      <c r="G40" s="132">
        <v>-27892</v>
      </c>
      <c r="H40" s="132">
        <v>-232061604</v>
      </c>
      <c r="I40" s="132">
        <v>4187802812</v>
      </c>
      <c r="J40" s="287">
        <v>530774787</v>
      </c>
    </row>
    <row r="41" spans="1:10" ht="12.75">
      <c r="A41" s="134" t="s">
        <v>68</v>
      </c>
      <c r="B41" s="135" t="s">
        <v>69</v>
      </c>
      <c r="C41" s="117">
        <v>885179583</v>
      </c>
      <c r="D41" s="132">
        <v>9963845</v>
      </c>
      <c r="E41" s="132">
        <v>691680</v>
      </c>
      <c r="F41" s="132">
        <v>147785936</v>
      </c>
      <c r="G41" s="132">
        <v>-27892</v>
      </c>
      <c r="H41" s="132">
        <v>0</v>
      </c>
      <c r="I41" s="132">
        <v>1043593152</v>
      </c>
      <c r="J41" s="287">
        <v>163136577</v>
      </c>
    </row>
    <row r="42" spans="1:10" ht="12.75">
      <c r="A42" s="109">
        <v>1100</v>
      </c>
      <c r="B42" s="123" t="s">
        <v>70</v>
      </c>
      <c r="C42" s="114">
        <v>399810354</v>
      </c>
      <c r="D42" s="113">
        <v>5844392</v>
      </c>
      <c r="E42" s="113">
        <v>181370</v>
      </c>
      <c r="F42" s="113">
        <v>83173039</v>
      </c>
      <c r="G42" s="113">
        <v>0</v>
      </c>
      <c r="H42" s="113">
        <v>0</v>
      </c>
      <c r="I42" s="113">
        <v>489009155</v>
      </c>
      <c r="J42" s="286">
        <v>80080515</v>
      </c>
    </row>
    <row r="43" spans="1:10" ht="25.5" customHeight="1">
      <c r="A43" s="109">
        <v>1200</v>
      </c>
      <c r="B43" s="123" t="s">
        <v>71</v>
      </c>
      <c r="C43" s="114">
        <v>142555843</v>
      </c>
      <c r="D43" s="113">
        <v>1793127</v>
      </c>
      <c r="E43" s="113">
        <v>35651</v>
      </c>
      <c r="F43" s="113">
        <v>20088856</v>
      </c>
      <c r="G43" s="113">
        <v>0</v>
      </c>
      <c r="H43" s="113">
        <v>0</v>
      </c>
      <c r="I43" s="113">
        <v>164473477</v>
      </c>
      <c r="J43" s="286">
        <v>28632530</v>
      </c>
    </row>
    <row r="44" spans="1:10" ht="12.75">
      <c r="A44" s="109">
        <v>2000</v>
      </c>
      <c r="B44" s="123" t="s">
        <v>72</v>
      </c>
      <c r="C44" s="114">
        <v>342813386</v>
      </c>
      <c r="D44" s="113">
        <v>2326326</v>
      </c>
      <c r="E44" s="113">
        <v>474659</v>
      </c>
      <c r="F44" s="113">
        <v>44524041</v>
      </c>
      <c r="G44" s="113">
        <v>-27892</v>
      </c>
      <c r="H44" s="113">
        <v>0</v>
      </c>
      <c r="I44" s="113">
        <v>390110520</v>
      </c>
      <c r="J44" s="286">
        <v>54423532</v>
      </c>
    </row>
    <row r="45" spans="1:10" ht="12.75">
      <c r="A45" s="109">
        <v>3000</v>
      </c>
      <c r="B45" s="123" t="s">
        <v>73</v>
      </c>
      <c r="C45" s="114">
        <v>853712621</v>
      </c>
      <c r="D45" s="113">
        <v>617033</v>
      </c>
      <c r="E45" s="113">
        <v>1062242</v>
      </c>
      <c r="F45" s="113">
        <v>1639232</v>
      </c>
      <c r="G45" s="113">
        <v>0</v>
      </c>
      <c r="H45" s="113">
        <v>-654532</v>
      </c>
      <c r="I45" s="113">
        <v>856376596</v>
      </c>
      <c r="J45" s="286">
        <v>100621192</v>
      </c>
    </row>
    <row r="46" spans="1:10" ht="12.75">
      <c r="A46" s="109">
        <v>4000</v>
      </c>
      <c r="B46" s="123" t="s">
        <v>74</v>
      </c>
      <c r="C46" s="114">
        <v>196393973</v>
      </c>
      <c r="D46" s="113">
        <v>0</v>
      </c>
      <c r="E46" s="113">
        <v>0</v>
      </c>
      <c r="F46" s="113">
        <v>301345</v>
      </c>
      <c r="G46" s="113">
        <v>0</v>
      </c>
      <c r="H46" s="114">
        <v>-4469210</v>
      </c>
      <c r="I46" s="113">
        <v>192226108</v>
      </c>
      <c r="J46" s="286">
        <v>11035830</v>
      </c>
    </row>
    <row r="47" spans="1:10" ht="12.75">
      <c r="A47" s="109">
        <v>6000</v>
      </c>
      <c r="B47" s="123" t="s">
        <v>75</v>
      </c>
      <c r="C47" s="114">
        <v>212602835</v>
      </c>
      <c r="D47" s="113">
        <v>1364718943</v>
      </c>
      <c r="E47" s="113">
        <v>57710</v>
      </c>
      <c r="F47" s="113">
        <v>6395110</v>
      </c>
      <c r="G47" s="113">
        <v>0</v>
      </c>
      <c r="H47" s="132"/>
      <c r="I47" s="113">
        <v>1583774598</v>
      </c>
      <c r="J47" s="286">
        <v>205676870</v>
      </c>
    </row>
    <row r="48" spans="1:10" ht="25.5">
      <c r="A48" s="124">
        <v>7000</v>
      </c>
      <c r="B48" s="125" t="s">
        <v>139</v>
      </c>
      <c r="C48" s="114">
        <v>728115692</v>
      </c>
      <c r="D48" s="114">
        <v>3222353</v>
      </c>
      <c r="E48" s="114">
        <v>638216</v>
      </c>
      <c r="F48" s="113">
        <v>6793959</v>
      </c>
      <c r="G48" s="113">
        <v>0</v>
      </c>
      <c r="H48" s="112">
        <v>-226937862</v>
      </c>
      <c r="I48" s="113">
        <v>511832358</v>
      </c>
      <c r="J48" s="286">
        <v>50304318</v>
      </c>
    </row>
    <row r="49" spans="1:10" ht="12.75">
      <c r="A49" s="109">
        <v>7100</v>
      </c>
      <c r="B49" s="123" t="s">
        <v>77</v>
      </c>
      <c r="C49" s="114">
        <v>104689435</v>
      </c>
      <c r="D49" s="114">
        <v>0</v>
      </c>
      <c r="E49" s="113">
        <v>0</v>
      </c>
      <c r="F49" s="113">
        <v>0</v>
      </c>
      <c r="G49" s="113">
        <v>0</v>
      </c>
      <c r="H49" s="113">
        <v>-104689435</v>
      </c>
      <c r="I49" s="113">
        <v>0</v>
      </c>
      <c r="J49" s="286">
        <v>0</v>
      </c>
    </row>
    <row r="50" spans="1:10" ht="12.75" customHeight="1" hidden="1">
      <c r="A50" s="109">
        <v>7200</v>
      </c>
      <c r="B50" s="123" t="s">
        <v>78</v>
      </c>
      <c r="C50" s="114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286">
        <v>0</v>
      </c>
    </row>
    <row r="51" spans="1:10" ht="25.5">
      <c r="A51" s="124">
        <v>7300</v>
      </c>
      <c r="B51" s="125" t="s">
        <v>79</v>
      </c>
      <c r="C51" s="114">
        <v>452303550</v>
      </c>
      <c r="D51" s="113">
        <v>3203221</v>
      </c>
      <c r="E51" s="113">
        <v>638023</v>
      </c>
      <c r="F51" s="113">
        <v>0</v>
      </c>
      <c r="G51" s="113">
        <v>0</v>
      </c>
      <c r="H51" s="112">
        <v>-117282973</v>
      </c>
      <c r="I51" s="113">
        <v>338861821</v>
      </c>
      <c r="J51" s="286">
        <v>23762317</v>
      </c>
    </row>
    <row r="52" spans="1:10" ht="25.5">
      <c r="A52" s="124">
        <v>7400</v>
      </c>
      <c r="B52" s="125" t="s">
        <v>80</v>
      </c>
      <c r="C52" s="114">
        <v>23298690</v>
      </c>
      <c r="D52" s="113">
        <v>0</v>
      </c>
      <c r="E52" s="113">
        <v>0</v>
      </c>
      <c r="F52" s="113">
        <v>0</v>
      </c>
      <c r="G52" s="113">
        <v>0</v>
      </c>
      <c r="H52" s="112">
        <v>-1362826</v>
      </c>
      <c r="I52" s="113">
        <v>21935864</v>
      </c>
      <c r="J52" s="286">
        <v>3148139</v>
      </c>
    </row>
    <row r="53" spans="1:10" ht="25.5" hidden="1">
      <c r="A53" s="109">
        <v>7500</v>
      </c>
      <c r="B53" s="123" t="s">
        <v>81</v>
      </c>
      <c r="C53" s="114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286">
        <v>0</v>
      </c>
    </row>
    <row r="54" spans="1:10" ht="13.5" customHeight="1">
      <c r="A54" s="124">
        <v>7600</v>
      </c>
      <c r="B54" s="125" t="s">
        <v>82</v>
      </c>
      <c r="C54" s="114">
        <v>129340522</v>
      </c>
      <c r="D54" s="113">
        <v>0</v>
      </c>
      <c r="E54" s="113">
        <v>0</v>
      </c>
      <c r="F54" s="113">
        <v>0</v>
      </c>
      <c r="G54" s="113">
        <v>0</v>
      </c>
      <c r="H54" s="112">
        <v>0</v>
      </c>
      <c r="I54" s="113">
        <v>129340522</v>
      </c>
      <c r="J54" s="286">
        <v>20771253</v>
      </c>
    </row>
    <row r="55" spans="1:10" ht="12.75">
      <c r="A55" s="124">
        <v>7700</v>
      </c>
      <c r="B55" s="125" t="s">
        <v>83</v>
      </c>
      <c r="C55" s="114">
        <v>18483495</v>
      </c>
      <c r="D55" s="113">
        <v>19132</v>
      </c>
      <c r="E55" s="113">
        <v>193</v>
      </c>
      <c r="F55" s="113">
        <v>2411987</v>
      </c>
      <c r="G55" s="113">
        <v>0</v>
      </c>
      <c r="H55" s="112">
        <v>0</v>
      </c>
      <c r="I55" s="113">
        <v>20914807</v>
      </c>
      <c r="J55" s="286">
        <v>2580428</v>
      </c>
    </row>
    <row r="56" spans="1:10" ht="38.25">
      <c r="A56" s="124">
        <v>7800</v>
      </c>
      <c r="B56" s="125" t="s">
        <v>84</v>
      </c>
      <c r="C56" s="114">
        <v>0</v>
      </c>
      <c r="D56" s="113">
        <v>0</v>
      </c>
      <c r="E56" s="113">
        <v>0</v>
      </c>
      <c r="F56" s="113">
        <v>4381972</v>
      </c>
      <c r="G56" s="113"/>
      <c r="H56" s="112">
        <v>-3602628</v>
      </c>
      <c r="I56" s="113">
        <v>779344</v>
      </c>
      <c r="J56" s="286">
        <v>42181</v>
      </c>
    </row>
    <row r="57" spans="1:10" s="89" customFormat="1" ht="12.75">
      <c r="A57" s="134" t="s">
        <v>85</v>
      </c>
      <c r="B57" s="135" t="s">
        <v>86</v>
      </c>
      <c r="C57" s="117">
        <v>198335826</v>
      </c>
      <c r="D57" s="117">
        <v>413510</v>
      </c>
      <c r="E57" s="132">
        <v>86549</v>
      </c>
      <c r="F57" s="132">
        <v>8446604</v>
      </c>
      <c r="G57" s="132">
        <v>-27888</v>
      </c>
      <c r="H57" s="132">
        <v>-1013660</v>
      </c>
      <c r="I57" s="132">
        <v>206240941</v>
      </c>
      <c r="J57" s="287">
        <v>45361605</v>
      </c>
    </row>
    <row r="58" spans="1:10" ht="12.75">
      <c r="A58" s="136">
        <v>5000</v>
      </c>
      <c r="B58" s="137" t="s">
        <v>87</v>
      </c>
      <c r="C58" s="114">
        <v>154295407</v>
      </c>
      <c r="D58" s="114">
        <v>413510</v>
      </c>
      <c r="E58" s="114">
        <v>86549</v>
      </c>
      <c r="F58" s="114">
        <v>8430024</v>
      </c>
      <c r="G58" s="114">
        <v>-27888</v>
      </c>
      <c r="H58" s="114">
        <v>0</v>
      </c>
      <c r="I58" s="114">
        <v>163197602</v>
      </c>
      <c r="J58" s="288">
        <v>35917342</v>
      </c>
    </row>
    <row r="59" spans="1:10" ht="12.75">
      <c r="A59" s="109">
        <v>9000</v>
      </c>
      <c r="B59" s="123" t="s">
        <v>140</v>
      </c>
      <c r="C59" s="114">
        <v>44040419</v>
      </c>
      <c r="D59" s="114">
        <v>0</v>
      </c>
      <c r="E59" s="114">
        <v>0</v>
      </c>
      <c r="F59" s="114">
        <v>16580</v>
      </c>
      <c r="G59" s="114">
        <v>0</v>
      </c>
      <c r="H59" s="114">
        <v>-1013660</v>
      </c>
      <c r="I59" s="114">
        <v>43043339</v>
      </c>
      <c r="J59" s="288">
        <v>9444263</v>
      </c>
    </row>
    <row r="60" spans="1:10" ht="12.75" customHeight="1">
      <c r="A60" s="124">
        <v>9100</v>
      </c>
      <c r="B60" s="123" t="s">
        <v>89</v>
      </c>
      <c r="C60" s="114">
        <v>63000</v>
      </c>
      <c r="D60" s="112">
        <v>0</v>
      </c>
      <c r="E60" s="113">
        <v>0</v>
      </c>
      <c r="F60" s="113">
        <v>0</v>
      </c>
      <c r="G60" s="113">
        <v>0</v>
      </c>
      <c r="H60" s="112">
        <v>-63000</v>
      </c>
      <c r="I60" s="112">
        <v>0</v>
      </c>
      <c r="J60" s="288">
        <v>0</v>
      </c>
    </row>
    <row r="61" spans="1:10" ht="12.75" customHeight="1" hidden="1">
      <c r="A61" s="124">
        <v>9200</v>
      </c>
      <c r="B61" s="125" t="s">
        <v>90</v>
      </c>
      <c r="C61" s="114">
        <v>0</v>
      </c>
      <c r="D61" s="112">
        <v>0</v>
      </c>
      <c r="E61" s="113">
        <v>0</v>
      </c>
      <c r="F61" s="113">
        <v>0</v>
      </c>
      <c r="G61" s="113">
        <v>0</v>
      </c>
      <c r="H61" s="112">
        <v>0</v>
      </c>
      <c r="I61" s="112">
        <v>0</v>
      </c>
      <c r="J61" s="288">
        <v>0</v>
      </c>
    </row>
    <row r="62" spans="1:10" ht="25.5">
      <c r="A62" s="124">
        <v>9500</v>
      </c>
      <c r="B62" s="123" t="s">
        <v>91</v>
      </c>
      <c r="C62" s="114">
        <v>43571784</v>
      </c>
      <c r="D62" s="112">
        <v>0</v>
      </c>
      <c r="E62" s="113">
        <v>0</v>
      </c>
      <c r="F62" s="113">
        <v>0</v>
      </c>
      <c r="G62" s="113">
        <v>0</v>
      </c>
      <c r="H62" s="112">
        <v>-928445</v>
      </c>
      <c r="I62" s="112">
        <v>42643339</v>
      </c>
      <c r="J62" s="288">
        <v>9444263</v>
      </c>
    </row>
    <row r="63" spans="1:10" ht="25.5" customHeight="1" hidden="1">
      <c r="A63" s="124">
        <v>9600</v>
      </c>
      <c r="B63" s="123" t="s">
        <v>92</v>
      </c>
      <c r="C63" s="114">
        <v>0</v>
      </c>
      <c r="D63" s="112">
        <v>0</v>
      </c>
      <c r="E63" s="113">
        <v>0</v>
      </c>
      <c r="F63" s="113">
        <v>0</v>
      </c>
      <c r="G63" s="113">
        <v>0</v>
      </c>
      <c r="H63" s="112">
        <v>0</v>
      </c>
      <c r="I63" s="112">
        <v>0</v>
      </c>
      <c r="J63" s="288">
        <v>0</v>
      </c>
    </row>
    <row r="64" spans="1:10" ht="25.5" customHeight="1">
      <c r="A64" s="124">
        <v>9700</v>
      </c>
      <c r="B64" s="123" t="s">
        <v>93</v>
      </c>
      <c r="C64" s="114">
        <v>405635</v>
      </c>
      <c r="D64" s="112">
        <v>0</v>
      </c>
      <c r="E64" s="113">
        <v>0</v>
      </c>
      <c r="F64" s="113">
        <v>0</v>
      </c>
      <c r="G64" s="113">
        <v>0</v>
      </c>
      <c r="H64" s="112">
        <v>-5635</v>
      </c>
      <c r="I64" s="112">
        <v>400000</v>
      </c>
      <c r="J64" s="288">
        <v>0</v>
      </c>
    </row>
    <row r="65" spans="1:10" ht="38.25">
      <c r="A65" s="124">
        <v>9800</v>
      </c>
      <c r="B65" s="138" t="s">
        <v>94</v>
      </c>
      <c r="C65" s="114">
        <v>0</v>
      </c>
      <c r="D65" s="112">
        <v>0</v>
      </c>
      <c r="E65" s="113">
        <v>0</v>
      </c>
      <c r="F65" s="113">
        <v>16580</v>
      </c>
      <c r="G65" s="113">
        <v>0</v>
      </c>
      <c r="H65" s="112">
        <v>-16580</v>
      </c>
      <c r="I65" s="112">
        <v>0</v>
      </c>
      <c r="J65" s="288">
        <v>0</v>
      </c>
    </row>
    <row r="66" spans="1:10" ht="25.5" hidden="1">
      <c r="A66" s="124" t="s">
        <v>95</v>
      </c>
      <c r="B66" s="139" t="s">
        <v>141</v>
      </c>
      <c r="C66" s="114">
        <v>0</v>
      </c>
      <c r="D66" s="112">
        <v>0</v>
      </c>
      <c r="E66" s="113">
        <v>0</v>
      </c>
      <c r="F66" s="113">
        <v>0</v>
      </c>
      <c r="G66" s="113">
        <v>0</v>
      </c>
      <c r="H66" s="112">
        <v>0</v>
      </c>
      <c r="I66" s="112">
        <v>0</v>
      </c>
      <c r="J66" s="288">
        <v>0</v>
      </c>
    </row>
    <row r="67" spans="1:10" s="35" customFormat="1" ht="12.75">
      <c r="A67" s="275"/>
      <c r="B67" s="276" t="s">
        <v>142</v>
      </c>
      <c r="C67" s="277">
        <v>134733920</v>
      </c>
      <c r="D67" s="277">
        <v>40118885</v>
      </c>
      <c r="E67" s="277">
        <v>-1499171</v>
      </c>
      <c r="F67" s="277">
        <v>26325051</v>
      </c>
      <c r="G67" s="277">
        <v>55780</v>
      </c>
      <c r="H67" s="277">
        <v>0</v>
      </c>
      <c r="I67" s="277">
        <v>199734465</v>
      </c>
      <c r="J67" s="285">
        <v>69893565</v>
      </c>
    </row>
    <row r="68" spans="1:10" s="35" customFormat="1" ht="12.75">
      <c r="A68" s="275"/>
      <c r="B68" s="276" t="s">
        <v>143</v>
      </c>
      <c r="C68" s="277">
        <v>-134733920</v>
      </c>
      <c r="D68" s="277">
        <v>-40118885</v>
      </c>
      <c r="E68" s="277">
        <v>1499171</v>
      </c>
      <c r="F68" s="277">
        <v>-26325051</v>
      </c>
      <c r="G68" s="277">
        <v>-55780</v>
      </c>
      <c r="H68" s="277">
        <v>0</v>
      </c>
      <c r="I68" s="277">
        <v>-199734465</v>
      </c>
      <c r="J68" s="285">
        <v>-69893564.99999999</v>
      </c>
    </row>
    <row r="69" spans="1:10" ht="15.75" customHeight="1">
      <c r="A69" s="289" t="s">
        <v>99</v>
      </c>
      <c r="B69" s="140" t="s">
        <v>100</v>
      </c>
      <c r="C69" s="121">
        <v>-87001026.22</v>
      </c>
      <c r="D69" s="141">
        <v>-40118885</v>
      </c>
      <c r="E69" s="142">
        <v>1499171</v>
      </c>
      <c r="F69" s="142">
        <v>-27150257</v>
      </c>
      <c r="G69" s="142">
        <v>0</v>
      </c>
      <c r="H69" s="141">
        <v>64436562</v>
      </c>
      <c r="I69" s="142">
        <v>-88334435.22</v>
      </c>
      <c r="J69" s="290">
        <v>-18839893.53999999</v>
      </c>
    </row>
    <row r="70" spans="1:10" ht="12.75">
      <c r="A70" s="289" t="s">
        <v>101</v>
      </c>
      <c r="B70" s="140" t="s">
        <v>102</v>
      </c>
      <c r="C70" s="121">
        <v>102649759</v>
      </c>
      <c r="D70" s="141">
        <v>0</v>
      </c>
      <c r="E70" s="142">
        <v>0</v>
      </c>
      <c r="F70" s="142">
        <v>0</v>
      </c>
      <c r="G70" s="142">
        <v>0</v>
      </c>
      <c r="H70" s="141">
        <v>-64436562</v>
      </c>
      <c r="I70" s="142">
        <v>38213197</v>
      </c>
      <c r="J70" s="290">
        <v>-12710742</v>
      </c>
    </row>
    <row r="71" spans="1:10" ht="25.5">
      <c r="A71" s="289" t="s">
        <v>103</v>
      </c>
      <c r="B71" s="140" t="s">
        <v>104</v>
      </c>
      <c r="C71" s="121">
        <v>-125175000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2">
        <v>-125175000</v>
      </c>
      <c r="J71" s="290">
        <v>0</v>
      </c>
    </row>
    <row r="72" spans="1:10" ht="12.75">
      <c r="A72" s="289" t="s">
        <v>105</v>
      </c>
      <c r="B72" s="140" t="s">
        <v>106</v>
      </c>
      <c r="C72" s="121">
        <v>76519141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2">
        <v>76519141</v>
      </c>
      <c r="J72" s="290">
        <v>0</v>
      </c>
    </row>
    <row r="73" spans="1:10" ht="12.75">
      <c r="A73" s="289" t="s">
        <v>107</v>
      </c>
      <c r="B73" s="140" t="s">
        <v>108</v>
      </c>
      <c r="C73" s="121">
        <v>-80154796</v>
      </c>
      <c r="D73" s="141">
        <v>0</v>
      </c>
      <c r="E73" s="142">
        <v>0</v>
      </c>
      <c r="F73" s="142">
        <v>1097488</v>
      </c>
      <c r="G73" s="142">
        <v>-55780</v>
      </c>
      <c r="H73" s="141">
        <v>441708</v>
      </c>
      <c r="I73" s="142">
        <v>-78671380</v>
      </c>
      <c r="J73" s="290">
        <v>-22084033</v>
      </c>
    </row>
    <row r="74" spans="1:10" ht="12.75">
      <c r="A74" s="289" t="s">
        <v>109</v>
      </c>
      <c r="B74" s="140" t="s">
        <v>110</v>
      </c>
      <c r="C74" s="121">
        <v>44402006.440000005</v>
      </c>
      <c r="D74" s="141">
        <v>0</v>
      </c>
      <c r="E74" s="142">
        <v>0</v>
      </c>
      <c r="F74" s="142">
        <v>0</v>
      </c>
      <c r="G74" s="142">
        <v>0</v>
      </c>
      <c r="H74" s="141">
        <v>-441708</v>
      </c>
      <c r="I74" s="142">
        <v>43960298.440000005</v>
      </c>
      <c r="J74" s="290">
        <v>-16258896.239999995</v>
      </c>
    </row>
    <row r="75" spans="1:10" ht="42.75" customHeight="1">
      <c r="A75" s="291" t="s">
        <v>111</v>
      </c>
      <c r="B75" s="292" t="s">
        <v>112</v>
      </c>
      <c r="C75" s="143">
        <v>-65974004.22</v>
      </c>
      <c r="D75" s="144">
        <v>0</v>
      </c>
      <c r="E75" s="145">
        <v>0</v>
      </c>
      <c r="F75" s="145">
        <v>-272282</v>
      </c>
      <c r="G75" s="145">
        <v>0</v>
      </c>
      <c r="H75" s="144">
        <v>0</v>
      </c>
      <c r="I75" s="145">
        <v>-66246286.22</v>
      </c>
      <c r="J75" s="293">
        <v>-0.2199999988079071</v>
      </c>
    </row>
    <row r="76" spans="1:10" ht="12.75" hidden="1">
      <c r="A76" s="278" t="s">
        <v>144</v>
      </c>
      <c r="B76" s="279" t="s">
        <v>114</v>
      </c>
      <c r="C76" s="280">
        <v>0</v>
      </c>
      <c r="D76" s="281">
        <v>0</v>
      </c>
      <c r="E76" s="282">
        <v>0</v>
      </c>
      <c r="F76" s="282">
        <v>0</v>
      </c>
      <c r="G76" s="282">
        <v>0</v>
      </c>
      <c r="H76" s="281">
        <v>0</v>
      </c>
      <c r="I76" s="282">
        <f>C76+D76+E76+F76+G76+H76</f>
        <v>0</v>
      </c>
      <c r="J76" s="283">
        <v>0</v>
      </c>
    </row>
    <row r="77" spans="2:8" ht="12.75">
      <c r="B77" s="86" t="s">
        <v>145</v>
      </c>
      <c r="D77" s="88"/>
      <c r="E77" s="88"/>
      <c r="F77" s="88"/>
      <c r="G77" s="88"/>
      <c r="H77" s="88"/>
    </row>
    <row r="78" ht="12.75">
      <c r="B78" s="86" t="s">
        <v>146</v>
      </c>
    </row>
    <row r="79" spans="4:9" ht="12.75">
      <c r="D79" s="146"/>
      <c r="E79" s="146"/>
      <c r="F79" s="146"/>
      <c r="G79" s="146"/>
      <c r="H79" s="146"/>
      <c r="I79" s="146"/>
    </row>
    <row r="80" spans="1:10" ht="17.25" customHeight="1">
      <c r="A80" s="147" t="s">
        <v>115</v>
      </c>
      <c r="B80" s="84"/>
      <c r="C80" s="86"/>
      <c r="D80" s="61" t="s">
        <v>116</v>
      </c>
      <c r="H80" s="148" t="s">
        <v>117</v>
      </c>
      <c r="I80" s="86"/>
      <c r="J80" s="86"/>
    </row>
    <row r="81" spans="1:10" ht="17.25" customHeight="1">
      <c r="A81" s="149" t="s">
        <v>118</v>
      </c>
      <c r="B81" s="150"/>
      <c r="C81" s="151"/>
      <c r="D81" s="152"/>
      <c r="E81" s="88"/>
      <c r="I81" s="86"/>
      <c r="J81" s="86"/>
    </row>
    <row r="82" spans="1:10" ht="17.25" customHeight="1">
      <c r="A82" s="149"/>
      <c r="B82" s="150"/>
      <c r="C82" s="151"/>
      <c r="D82" s="152"/>
      <c r="E82" s="88"/>
      <c r="I82" s="86"/>
      <c r="J82" s="86"/>
    </row>
    <row r="83" spans="1:10" ht="17.25" customHeight="1">
      <c r="A83" s="149"/>
      <c r="B83" s="150"/>
      <c r="C83" s="151"/>
      <c r="D83" s="152"/>
      <c r="E83" s="88"/>
      <c r="I83" s="86"/>
      <c r="J83" s="86"/>
    </row>
    <row r="84" spans="1:10" s="70" customFormat="1" ht="12.75" customHeight="1">
      <c r="A84" s="67" t="s">
        <v>119</v>
      </c>
      <c r="B84" s="68"/>
      <c r="C84" s="69"/>
      <c r="D84" s="69"/>
      <c r="E84" s="69"/>
      <c r="F84" s="69"/>
      <c r="G84" s="69"/>
      <c r="H84" s="69"/>
      <c r="I84" s="69"/>
      <c r="J84" s="69"/>
    </row>
    <row r="85" spans="1:4" s="153" customFormat="1" ht="17.25" customHeight="1">
      <c r="A85" s="262" t="s">
        <v>120</v>
      </c>
      <c r="B85" s="263"/>
      <c r="D85" s="154"/>
    </row>
  </sheetData>
  <sheetProtection/>
  <mergeCells count="8">
    <mergeCell ref="A1:J1"/>
    <mergeCell ref="A2:J2"/>
    <mergeCell ref="A3:J3"/>
    <mergeCell ref="A4:J4"/>
    <mergeCell ref="A10:A11"/>
    <mergeCell ref="B10:B11"/>
    <mergeCell ref="C10:I10"/>
    <mergeCell ref="J10:J11"/>
  </mergeCells>
  <hyperlinks>
    <hyperlink ref="A85" r:id="rId1" display="Silvija.Lansmane@kase.gov.lv"/>
  </hyperlinks>
  <printOptions horizontalCentered="1"/>
  <pageMargins left="0" right="0" top="0.6299212598425197" bottom="0.1968503937007874" header="0.5118110236220472" footer="0.31496062992125984"/>
  <pageSetup fitToHeight="2" horizontalDpi="600" verticalDpi="600" orientation="landscape" paperSize="9" scale="91" r:id="rId3"/>
  <headerFooter alignWithMargins="0">
    <oddFooter>&amp;C&amp;P</oddFooter>
  </headerFooter>
  <rowBreaks count="1" manualBreakCount="1">
    <brk id="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110" zoomScaleNormal="110" zoomScalePageLayoutView="0" workbookViewId="0" topLeftCell="A1">
      <selection activeCell="M33" sqref="M33"/>
    </sheetView>
  </sheetViews>
  <sheetFormatPr defaultColWidth="9.421875" defaultRowHeight="12.75"/>
  <cols>
    <col min="1" max="1" width="12.7109375" style="171" customWidth="1"/>
    <col min="2" max="2" width="45.421875" style="170" customWidth="1"/>
    <col min="3" max="3" width="13.8515625" style="173" customWidth="1"/>
    <col min="4" max="4" width="14.421875" style="170" customWidth="1"/>
    <col min="5" max="5" width="12.28125" style="170" customWidth="1"/>
    <col min="6" max="6" width="0" style="170" hidden="1" customWidth="1"/>
    <col min="7" max="7" width="12.57421875" style="170" customWidth="1"/>
    <col min="8" max="8" width="14.140625" style="173" customWidth="1"/>
    <col min="9" max="9" width="14.421875" style="173" customWidth="1"/>
    <col min="10" max="10" width="10.421875" style="170" hidden="1" customWidth="1"/>
    <col min="11" max="11" width="2.00390625" style="170" hidden="1" customWidth="1"/>
    <col min="12" max="12" width="14.7109375" style="170" customWidth="1"/>
    <col min="13" max="13" width="70.8515625" style="170" customWidth="1"/>
    <col min="14" max="14" width="15.57421875" style="170" customWidth="1"/>
    <col min="15" max="15" width="15.421875" style="170" customWidth="1"/>
    <col min="16" max="22" width="9.421875" style="170" customWidth="1"/>
    <col min="23" max="24" width="0" style="170" hidden="1" customWidth="1"/>
    <col min="25" max="16384" width="9.421875" style="170" customWidth="1"/>
  </cols>
  <sheetData>
    <row r="1" spans="1:13" s="70" customFormat="1" ht="35.25" customHeight="1">
      <c r="A1" s="155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6"/>
      <c r="M1" s="156"/>
    </row>
    <row r="2" spans="1:13" s="70" customFormat="1" ht="19.5" customHeight="1">
      <c r="A2" s="157" t="s">
        <v>147</v>
      </c>
      <c r="B2" s="157"/>
      <c r="C2" s="157"/>
      <c r="D2" s="157"/>
      <c r="E2" s="157"/>
      <c r="F2" s="157"/>
      <c r="G2" s="157"/>
      <c r="H2" s="157"/>
      <c r="I2" s="157"/>
      <c r="J2" s="158"/>
      <c r="K2" s="158"/>
      <c r="L2" s="158"/>
      <c r="M2" s="158"/>
    </row>
    <row r="3" spans="1:13" s="70" customFormat="1" ht="24.75" customHeight="1">
      <c r="A3" s="159" t="s">
        <v>1</v>
      </c>
      <c r="B3" s="159"/>
      <c r="C3" s="159"/>
      <c r="D3" s="159"/>
      <c r="E3" s="159"/>
      <c r="F3" s="159"/>
      <c r="G3" s="159"/>
      <c r="H3" s="159"/>
      <c r="I3" s="159"/>
      <c r="J3" s="158"/>
      <c r="K3" s="158"/>
      <c r="L3" s="158"/>
      <c r="M3" s="158"/>
    </row>
    <row r="4" spans="1:13" s="70" customFormat="1" ht="12.7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58"/>
      <c r="K4" s="158"/>
      <c r="L4" s="158"/>
      <c r="M4" s="158"/>
    </row>
    <row r="5" spans="1:12" s="70" customFormat="1" ht="12.75">
      <c r="A5" s="161" t="s">
        <v>3</v>
      </c>
      <c r="B5" s="161"/>
      <c r="C5" s="162"/>
      <c r="D5" s="163"/>
      <c r="E5" s="163"/>
      <c r="F5" s="163"/>
      <c r="G5" s="163"/>
      <c r="H5" s="79"/>
      <c r="I5" s="164" t="s">
        <v>148</v>
      </c>
      <c r="J5" s="165"/>
      <c r="K5" s="163"/>
      <c r="L5" s="166"/>
    </row>
    <row r="6" spans="1:9" s="168" customFormat="1" ht="15">
      <c r="A6" s="167" t="s">
        <v>149</v>
      </c>
      <c r="B6" s="167"/>
      <c r="C6" s="167"/>
      <c r="D6" s="167"/>
      <c r="E6" s="167"/>
      <c r="F6" s="167"/>
      <c r="G6" s="167"/>
      <c r="H6" s="167"/>
      <c r="I6" s="167"/>
    </row>
    <row r="7" spans="1:9" s="168" customFormat="1" ht="15">
      <c r="A7" s="167" t="s">
        <v>6</v>
      </c>
      <c r="B7" s="167"/>
      <c r="C7" s="167"/>
      <c r="D7" s="167"/>
      <c r="E7" s="167"/>
      <c r="F7" s="167"/>
      <c r="G7" s="167"/>
      <c r="H7" s="167"/>
      <c r="I7" s="167"/>
    </row>
    <row r="8" spans="1:9" ht="12.75">
      <c r="A8" s="169" t="s">
        <v>150</v>
      </c>
      <c r="B8" s="169"/>
      <c r="C8" s="169"/>
      <c r="D8" s="169"/>
      <c r="E8" s="169"/>
      <c r="F8" s="169"/>
      <c r="G8" s="169"/>
      <c r="H8" s="169"/>
      <c r="I8" s="169"/>
    </row>
    <row r="9" spans="2:9" ht="12.75">
      <c r="B9" s="172"/>
      <c r="I9" s="174" t="s">
        <v>151</v>
      </c>
    </row>
    <row r="10" spans="1:10" ht="12.75" customHeight="1">
      <c r="A10" s="175" t="s">
        <v>152</v>
      </c>
      <c r="B10" s="175" t="s">
        <v>10</v>
      </c>
      <c r="C10" s="176" t="s">
        <v>14</v>
      </c>
      <c r="D10" s="176"/>
      <c r="E10" s="176"/>
      <c r="F10" s="176"/>
      <c r="G10" s="176"/>
      <c r="H10" s="176"/>
      <c r="I10" s="177" t="s">
        <v>12</v>
      </c>
      <c r="J10" s="178"/>
    </row>
    <row r="11" spans="1:10" ht="25.5">
      <c r="A11" s="175"/>
      <c r="B11" s="175"/>
      <c r="C11" s="179" t="s">
        <v>126</v>
      </c>
      <c r="D11" s="180" t="s">
        <v>127</v>
      </c>
      <c r="E11" s="180" t="s">
        <v>153</v>
      </c>
      <c r="F11" s="180" t="s">
        <v>154</v>
      </c>
      <c r="G11" s="180" t="s">
        <v>16</v>
      </c>
      <c r="H11" s="179" t="s">
        <v>17</v>
      </c>
      <c r="I11" s="177"/>
      <c r="J11" s="178" t="s">
        <v>155</v>
      </c>
    </row>
    <row r="12" spans="1:10" ht="12.75">
      <c r="A12" s="181" t="s">
        <v>156</v>
      </c>
      <c r="B12" s="182" t="s">
        <v>157</v>
      </c>
      <c r="C12" s="183">
        <v>3</v>
      </c>
      <c r="D12" s="184">
        <v>4</v>
      </c>
      <c r="E12" s="184">
        <v>5</v>
      </c>
      <c r="F12" s="184">
        <v>6</v>
      </c>
      <c r="G12" s="184">
        <v>6</v>
      </c>
      <c r="H12" s="183">
        <v>7</v>
      </c>
      <c r="I12" s="185">
        <v>8</v>
      </c>
      <c r="J12" s="178"/>
    </row>
    <row r="13" spans="1:9" ht="12.75">
      <c r="A13" s="186"/>
      <c r="B13" s="187"/>
      <c r="C13" s="188"/>
      <c r="D13" s="189"/>
      <c r="E13" s="189"/>
      <c r="F13" s="189"/>
      <c r="G13" s="189"/>
      <c r="H13" s="189"/>
      <c r="I13" s="190"/>
    </row>
    <row r="14" spans="1:14" ht="12.75">
      <c r="A14" s="191"/>
      <c r="B14" s="192" t="s">
        <v>158</v>
      </c>
      <c r="C14" s="193">
        <v>1492790455</v>
      </c>
      <c r="D14" s="194">
        <v>27138845</v>
      </c>
      <c r="E14" s="194">
        <v>1737374</v>
      </c>
      <c r="F14" s="194">
        <v>0</v>
      </c>
      <c r="G14" s="194">
        <v>-92864709</v>
      </c>
      <c r="H14" s="193">
        <v>1428801965</v>
      </c>
      <c r="I14" s="195">
        <v>184735887</v>
      </c>
      <c r="J14" s="196">
        <v>1109479842</v>
      </c>
      <c r="L14" s="173"/>
      <c r="M14" s="173"/>
      <c r="N14" s="173"/>
    </row>
    <row r="15" spans="1:14" ht="12.75">
      <c r="A15" s="197" t="s">
        <v>19</v>
      </c>
      <c r="B15" s="198" t="s">
        <v>20</v>
      </c>
      <c r="C15" s="199">
        <v>752503963</v>
      </c>
      <c r="D15" s="200">
        <v>0</v>
      </c>
      <c r="E15" s="200">
        <v>0</v>
      </c>
      <c r="F15" s="200">
        <v>0</v>
      </c>
      <c r="G15" s="200">
        <v>0</v>
      </c>
      <c r="H15" s="201">
        <v>752503963</v>
      </c>
      <c r="I15" s="202">
        <v>126792550</v>
      </c>
      <c r="J15" s="196">
        <v>547955668</v>
      </c>
      <c r="L15" s="173"/>
      <c r="M15" s="173"/>
      <c r="N15" s="173"/>
    </row>
    <row r="16" spans="1:14" ht="12.75">
      <c r="A16" s="197" t="s">
        <v>23</v>
      </c>
      <c r="B16" s="198" t="s">
        <v>24</v>
      </c>
      <c r="C16" s="199">
        <v>149112741</v>
      </c>
      <c r="D16" s="200">
        <v>0</v>
      </c>
      <c r="E16" s="200">
        <v>0</v>
      </c>
      <c r="F16" s="200">
        <v>0</v>
      </c>
      <c r="G16" s="200">
        <v>0</v>
      </c>
      <c r="H16" s="203">
        <v>149112741</v>
      </c>
      <c r="I16" s="202">
        <v>7570152</v>
      </c>
      <c r="J16" s="196">
        <v>122288171</v>
      </c>
      <c r="L16" s="173"/>
      <c r="M16" s="173"/>
      <c r="N16" s="173"/>
    </row>
    <row r="17" spans="1:14" s="172" customFormat="1" ht="12.75">
      <c r="A17" s="204" t="s">
        <v>25</v>
      </c>
      <c r="B17" s="205" t="s">
        <v>26</v>
      </c>
      <c r="C17" s="199">
        <v>5669895</v>
      </c>
      <c r="D17" s="206">
        <v>3335092</v>
      </c>
      <c r="E17" s="206">
        <v>0</v>
      </c>
      <c r="F17" s="206">
        <v>0</v>
      </c>
      <c r="G17" s="206">
        <v>0</v>
      </c>
      <c r="H17" s="203">
        <v>9004987</v>
      </c>
      <c r="I17" s="202">
        <v>747361</v>
      </c>
      <c r="J17" s="207">
        <v>8546373</v>
      </c>
      <c r="L17" s="173"/>
      <c r="M17" s="173"/>
      <c r="N17" s="173"/>
    </row>
    <row r="18" spans="1:14" ht="12.75">
      <c r="A18" s="204" t="s">
        <v>132</v>
      </c>
      <c r="B18" s="205" t="s">
        <v>32</v>
      </c>
      <c r="C18" s="199">
        <v>4794163</v>
      </c>
      <c r="D18" s="206">
        <v>0</v>
      </c>
      <c r="E18" s="206">
        <v>0</v>
      </c>
      <c r="F18" s="206">
        <v>0</v>
      </c>
      <c r="G18" s="206">
        <v>0</v>
      </c>
      <c r="H18" s="203">
        <v>4794163</v>
      </c>
      <c r="I18" s="202">
        <v>679978</v>
      </c>
      <c r="J18" s="196">
        <v>3607758</v>
      </c>
      <c r="L18" s="173"/>
      <c r="M18" s="173"/>
      <c r="N18" s="173"/>
    </row>
    <row r="19" spans="1:14" ht="12.75">
      <c r="A19" s="204" t="s">
        <v>133</v>
      </c>
      <c r="B19" s="205" t="s">
        <v>34</v>
      </c>
      <c r="C19" s="199">
        <v>875732</v>
      </c>
      <c r="D19" s="206">
        <v>3335092</v>
      </c>
      <c r="E19" s="206">
        <v>0</v>
      </c>
      <c r="F19" s="206">
        <v>0</v>
      </c>
      <c r="G19" s="206">
        <v>0</v>
      </c>
      <c r="H19" s="203">
        <v>4210824</v>
      </c>
      <c r="I19" s="202">
        <v>67383</v>
      </c>
      <c r="J19" s="196">
        <v>4938615</v>
      </c>
      <c r="L19" s="173"/>
      <c r="M19" s="173"/>
      <c r="N19" s="173"/>
    </row>
    <row r="20" spans="1:14" ht="12.75">
      <c r="A20" s="204" t="s">
        <v>39</v>
      </c>
      <c r="B20" s="208" t="s">
        <v>40</v>
      </c>
      <c r="C20" s="199">
        <v>2920866</v>
      </c>
      <c r="D20" s="206">
        <v>3359</v>
      </c>
      <c r="E20" s="206">
        <v>0</v>
      </c>
      <c r="F20" s="209">
        <v>0</v>
      </c>
      <c r="G20" s="209">
        <v>0</v>
      </c>
      <c r="H20" s="203">
        <v>2924225</v>
      </c>
      <c r="I20" s="202">
        <v>214734</v>
      </c>
      <c r="J20" s="196">
        <v>2336108</v>
      </c>
      <c r="L20" s="173"/>
      <c r="M20" s="173"/>
      <c r="N20" s="173"/>
    </row>
    <row r="21" spans="1:14" ht="12.75">
      <c r="A21" s="197" t="s">
        <v>41</v>
      </c>
      <c r="B21" s="210" t="s">
        <v>42</v>
      </c>
      <c r="C21" s="199">
        <v>6554644</v>
      </c>
      <c r="D21" s="200">
        <v>3314</v>
      </c>
      <c r="E21" s="200">
        <v>0</v>
      </c>
      <c r="F21" s="211">
        <v>0</v>
      </c>
      <c r="G21" s="211">
        <v>0</v>
      </c>
      <c r="H21" s="203">
        <v>6557958</v>
      </c>
      <c r="I21" s="202">
        <v>1403489</v>
      </c>
      <c r="J21" s="196">
        <v>3886031</v>
      </c>
      <c r="L21" s="173"/>
      <c r="M21" s="173"/>
      <c r="N21" s="173"/>
    </row>
    <row r="22" spans="1:14" ht="12.75">
      <c r="A22" s="197" t="s">
        <v>43</v>
      </c>
      <c r="B22" s="198" t="s">
        <v>44</v>
      </c>
      <c r="C22" s="199">
        <v>1623670</v>
      </c>
      <c r="D22" s="200">
        <v>1831</v>
      </c>
      <c r="E22" s="200">
        <v>0</v>
      </c>
      <c r="F22" s="211">
        <v>0</v>
      </c>
      <c r="G22" s="211">
        <v>0</v>
      </c>
      <c r="H22" s="203">
        <v>1625501</v>
      </c>
      <c r="I22" s="202">
        <v>241717</v>
      </c>
      <c r="J22" s="196">
        <v>1361508</v>
      </c>
      <c r="L22" s="173"/>
      <c r="M22" s="173"/>
      <c r="N22" s="173"/>
    </row>
    <row r="23" spans="1:14" ht="12.75">
      <c r="A23" s="197" t="s">
        <v>45</v>
      </c>
      <c r="B23" s="210" t="s">
        <v>46</v>
      </c>
      <c r="C23" s="199">
        <v>4981564</v>
      </c>
      <c r="D23" s="200">
        <v>1190384</v>
      </c>
      <c r="E23" s="200">
        <v>0</v>
      </c>
      <c r="F23" s="211">
        <v>0</v>
      </c>
      <c r="G23" s="211">
        <v>0</v>
      </c>
      <c r="H23" s="203">
        <v>6171948</v>
      </c>
      <c r="I23" s="202">
        <v>691371</v>
      </c>
      <c r="J23" s="196">
        <v>6180810</v>
      </c>
      <c r="L23" s="173"/>
      <c r="M23" s="173"/>
      <c r="N23" s="173"/>
    </row>
    <row r="24" spans="1:14" s="213" customFormat="1" ht="25.5">
      <c r="A24" s="197" t="s">
        <v>47</v>
      </c>
      <c r="B24" s="212" t="s">
        <v>48</v>
      </c>
      <c r="C24" s="199">
        <v>18563697</v>
      </c>
      <c r="D24" s="200">
        <v>78815</v>
      </c>
      <c r="E24" s="200">
        <v>0</v>
      </c>
      <c r="F24" s="211">
        <v>0</v>
      </c>
      <c r="G24" s="211">
        <v>0</v>
      </c>
      <c r="H24" s="203">
        <v>18642512</v>
      </c>
      <c r="I24" s="202">
        <v>1332533</v>
      </c>
      <c r="J24" s="196">
        <v>6447375</v>
      </c>
      <c r="L24" s="173"/>
      <c r="M24" s="173"/>
      <c r="N24" s="173"/>
    </row>
    <row r="25" spans="1:14" s="213" customFormat="1" ht="25.5">
      <c r="A25" s="197" t="s">
        <v>51</v>
      </c>
      <c r="B25" s="212" t="s">
        <v>52</v>
      </c>
      <c r="C25" s="199">
        <v>764270</v>
      </c>
      <c r="D25" s="200">
        <v>0</v>
      </c>
      <c r="E25" s="200">
        <v>0</v>
      </c>
      <c r="F25" s="211">
        <v>0</v>
      </c>
      <c r="G25" s="211">
        <v>0</v>
      </c>
      <c r="H25" s="203">
        <v>764270</v>
      </c>
      <c r="I25" s="202">
        <v>32371</v>
      </c>
      <c r="J25" s="196">
        <v>701589</v>
      </c>
      <c r="L25" s="173"/>
      <c r="M25" s="173"/>
      <c r="N25" s="173"/>
    </row>
    <row r="26" spans="1:14" s="213" customFormat="1" ht="12.75">
      <c r="A26" s="204" t="s">
        <v>53</v>
      </c>
      <c r="B26" s="205" t="s">
        <v>54</v>
      </c>
      <c r="C26" s="199">
        <v>456129281</v>
      </c>
      <c r="D26" s="206">
        <v>22298226</v>
      </c>
      <c r="E26" s="209">
        <v>0</v>
      </c>
      <c r="F26" s="209">
        <v>0</v>
      </c>
      <c r="G26" s="206">
        <v>-72954821</v>
      </c>
      <c r="H26" s="214">
        <v>405472686</v>
      </c>
      <c r="I26" s="215">
        <v>36435545</v>
      </c>
      <c r="J26" s="196">
        <v>343333885</v>
      </c>
      <c r="L26" s="173"/>
      <c r="M26" s="173"/>
      <c r="N26" s="173"/>
    </row>
    <row r="27" spans="1:14" s="213" customFormat="1" ht="12.75">
      <c r="A27" s="204" t="s">
        <v>55</v>
      </c>
      <c r="B27" s="205" t="s">
        <v>56</v>
      </c>
      <c r="C27" s="199">
        <v>19406400</v>
      </c>
      <c r="D27" s="206">
        <v>132675</v>
      </c>
      <c r="E27" s="209">
        <v>200</v>
      </c>
      <c r="F27" s="209">
        <v>0</v>
      </c>
      <c r="G27" s="209">
        <v>-19539275</v>
      </c>
      <c r="H27" s="199">
        <v>0</v>
      </c>
      <c r="I27" s="215">
        <v>0</v>
      </c>
      <c r="J27" s="196">
        <v>148629</v>
      </c>
      <c r="L27" s="173"/>
      <c r="M27" s="173"/>
      <c r="N27" s="173"/>
    </row>
    <row r="28" spans="1:14" s="213" customFormat="1" ht="25.5" hidden="1">
      <c r="A28" s="216" t="s">
        <v>159</v>
      </c>
      <c r="B28" s="217" t="s">
        <v>160</v>
      </c>
      <c r="C28" s="218">
        <v>296360</v>
      </c>
      <c r="D28" s="219">
        <v>131580</v>
      </c>
      <c r="E28" s="220">
        <v>200</v>
      </c>
      <c r="F28" s="220">
        <v>0</v>
      </c>
      <c r="G28" s="220">
        <v>-428140</v>
      </c>
      <c r="H28" s="221">
        <v>0</v>
      </c>
      <c r="I28" s="222">
        <v>0</v>
      </c>
      <c r="J28" s="196">
        <v>0</v>
      </c>
      <c r="L28" s="173"/>
      <c r="M28" s="173"/>
      <c r="N28" s="173"/>
    </row>
    <row r="29" spans="1:14" s="213" customFormat="1" ht="12.75" hidden="1">
      <c r="A29" s="216" t="s">
        <v>161</v>
      </c>
      <c r="B29" s="223" t="s">
        <v>162</v>
      </c>
      <c r="C29" s="218">
        <v>19110040</v>
      </c>
      <c r="D29" s="219">
        <v>1095</v>
      </c>
      <c r="E29" s="220">
        <v>0</v>
      </c>
      <c r="F29" s="220">
        <v>0</v>
      </c>
      <c r="G29" s="220">
        <v>-19111135</v>
      </c>
      <c r="H29" s="224">
        <v>0</v>
      </c>
      <c r="I29" s="225">
        <v>0</v>
      </c>
      <c r="J29" s="196">
        <v>148629</v>
      </c>
      <c r="L29" s="173"/>
      <c r="M29" s="173"/>
      <c r="N29" s="173"/>
    </row>
    <row r="30" spans="1:14" s="213" customFormat="1" ht="12.75">
      <c r="A30" s="226" t="s">
        <v>163</v>
      </c>
      <c r="B30" s="212" t="s">
        <v>164</v>
      </c>
      <c r="C30" s="199">
        <v>724041</v>
      </c>
      <c r="D30" s="200">
        <v>0</v>
      </c>
      <c r="E30" s="211">
        <v>0</v>
      </c>
      <c r="F30" s="211">
        <v>0</v>
      </c>
      <c r="G30" s="211">
        <v>0</v>
      </c>
      <c r="H30" s="201">
        <v>724041</v>
      </c>
      <c r="I30" s="202">
        <v>113762</v>
      </c>
      <c r="J30" s="196">
        <v>1031167</v>
      </c>
      <c r="L30" s="173"/>
      <c r="M30" s="173"/>
      <c r="N30" s="173"/>
    </row>
    <row r="31" spans="1:14" s="213" customFormat="1" ht="25.5">
      <c r="A31" s="226" t="s">
        <v>165</v>
      </c>
      <c r="B31" s="212" t="s">
        <v>60</v>
      </c>
      <c r="C31" s="199">
        <v>73835423</v>
      </c>
      <c r="D31" s="200">
        <v>95149</v>
      </c>
      <c r="E31" s="211">
        <v>0</v>
      </c>
      <c r="F31" s="211">
        <v>0</v>
      </c>
      <c r="G31" s="200">
        <v>-370613</v>
      </c>
      <c r="H31" s="203">
        <v>73559959</v>
      </c>
      <c r="I31" s="202">
        <v>9021173</v>
      </c>
      <c r="J31" s="196">
        <v>64405003</v>
      </c>
      <c r="L31" s="173"/>
      <c r="M31" s="173"/>
      <c r="N31" s="173"/>
    </row>
    <row r="32" spans="1:14" s="213" customFormat="1" ht="12.75" hidden="1">
      <c r="A32" s="226"/>
      <c r="B32" s="223" t="s">
        <v>162</v>
      </c>
      <c r="C32" s="218">
        <v>370613</v>
      </c>
      <c r="D32" s="219">
        <v>0</v>
      </c>
      <c r="E32" s="220">
        <v>0</v>
      </c>
      <c r="F32" s="220">
        <v>0</v>
      </c>
      <c r="G32" s="220">
        <v>-370613</v>
      </c>
      <c r="H32" s="221">
        <v>0</v>
      </c>
      <c r="I32" s="222">
        <v>0</v>
      </c>
      <c r="J32" s="196">
        <v>0</v>
      </c>
      <c r="L32" s="173"/>
      <c r="M32" s="173"/>
      <c r="N32" s="173"/>
    </row>
    <row r="33" spans="1:14" s="213" customFormat="1" ht="12.75">
      <c r="A33" s="204" t="s">
        <v>63</v>
      </c>
      <c r="B33" s="227" t="s">
        <v>64</v>
      </c>
      <c r="C33" s="199">
        <v>0</v>
      </c>
      <c r="D33" s="206">
        <v>0</v>
      </c>
      <c r="E33" s="209">
        <v>1737174</v>
      </c>
      <c r="F33" s="209">
        <v>0</v>
      </c>
      <c r="G33" s="209">
        <v>0</v>
      </c>
      <c r="H33" s="201">
        <v>1737174</v>
      </c>
      <c r="I33" s="202">
        <v>139129</v>
      </c>
      <c r="J33" s="196">
        <v>857525</v>
      </c>
      <c r="L33" s="173"/>
      <c r="M33" s="173"/>
      <c r="N33" s="173"/>
    </row>
    <row r="34" spans="1:14" ht="12.75">
      <c r="A34" s="197"/>
      <c r="B34" s="228"/>
      <c r="C34" s="199"/>
      <c r="D34" s="200"/>
      <c r="E34" s="211"/>
      <c r="F34" s="211"/>
      <c r="G34" s="211"/>
      <c r="H34" s="203"/>
      <c r="I34" s="202"/>
      <c r="J34" s="196"/>
      <c r="L34" s="173"/>
      <c r="M34" s="173"/>
      <c r="N34" s="173"/>
    </row>
    <row r="35" spans="1:14" ht="12.75">
      <c r="A35" s="191"/>
      <c r="B35" s="229" t="s">
        <v>138</v>
      </c>
      <c r="C35" s="193">
        <v>1400972635</v>
      </c>
      <c r="D35" s="230">
        <v>25676582</v>
      </c>
      <c r="E35" s="230">
        <v>1134696</v>
      </c>
      <c r="F35" s="230">
        <v>0</v>
      </c>
      <c r="G35" s="230">
        <v>-92864709</v>
      </c>
      <c r="H35" s="231">
        <v>1334919204</v>
      </c>
      <c r="I35" s="232">
        <v>191740772</v>
      </c>
      <c r="J35" s="196">
        <v>1054001707</v>
      </c>
      <c r="L35" s="173"/>
      <c r="M35" s="173"/>
      <c r="N35" s="173"/>
    </row>
    <row r="36" spans="1:14" ht="12.75">
      <c r="A36" s="204" t="s">
        <v>66</v>
      </c>
      <c r="B36" s="227" t="s">
        <v>67</v>
      </c>
      <c r="C36" s="199">
        <v>1222021211</v>
      </c>
      <c r="D36" s="206">
        <v>19796809</v>
      </c>
      <c r="E36" s="206">
        <v>1006484</v>
      </c>
      <c r="F36" s="206">
        <v>0</v>
      </c>
      <c r="G36" s="206">
        <v>-92773664</v>
      </c>
      <c r="H36" s="214">
        <v>1150050840</v>
      </c>
      <c r="I36" s="215">
        <v>148876235</v>
      </c>
      <c r="J36" s="196">
        <v>888401381</v>
      </c>
      <c r="L36" s="173"/>
      <c r="M36" s="173"/>
      <c r="N36" s="173"/>
    </row>
    <row r="37" spans="1:14" ht="12.75">
      <c r="A37" s="204" t="s">
        <v>68</v>
      </c>
      <c r="B37" s="208" t="s">
        <v>69</v>
      </c>
      <c r="C37" s="199">
        <v>944322224</v>
      </c>
      <c r="D37" s="206">
        <v>18112767</v>
      </c>
      <c r="E37" s="206">
        <v>672729</v>
      </c>
      <c r="F37" s="206">
        <v>0</v>
      </c>
      <c r="G37" s="206">
        <v>0</v>
      </c>
      <c r="H37" s="199">
        <v>963107720</v>
      </c>
      <c r="I37" s="215">
        <v>125204898</v>
      </c>
      <c r="J37" s="196">
        <v>744563247</v>
      </c>
      <c r="L37" s="173"/>
      <c r="M37" s="173"/>
      <c r="N37" s="173"/>
    </row>
    <row r="38" spans="1:14" ht="12.75">
      <c r="A38" s="233" t="s">
        <v>166</v>
      </c>
      <c r="B38" s="208" t="s">
        <v>70</v>
      </c>
      <c r="C38" s="199">
        <v>512667761</v>
      </c>
      <c r="D38" s="206">
        <v>504667</v>
      </c>
      <c r="E38" s="206">
        <v>31032</v>
      </c>
      <c r="F38" s="209">
        <v>0</v>
      </c>
      <c r="G38" s="209">
        <v>0</v>
      </c>
      <c r="H38" s="199">
        <v>513203460</v>
      </c>
      <c r="I38" s="215">
        <v>59738912</v>
      </c>
      <c r="J38" s="196">
        <v>401935959</v>
      </c>
      <c r="L38" s="173"/>
      <c r="M38" s="173"/>
      <c r="N38" s="173"/>
    </row>
    <row r="39" spans="1:14" ht="25.5">
      <c r="A39" s="233" t="s">
        <v>167</v>
      </c>
      <c r="B39" s="208" t="s">
        <v>168</v>
      </c>
      <c r="C39" s="199">
        <v>134988191</v>
      </c>
      <c r="D39" s="206">
        <v>129952</v>
      </c>
      <c r="E39" s="206">
        <v>2158</v>
      </c>
      <c r="F39" s="209">
        <v>0</v>
      </c>
      <c r="G39" s="209">
        <v>0</v>
      </c>
      <c r="H39" s="199">
        <v>135120301</v>
      </c>
      <c r="I39" s="215">
        <v>25290870</v>
      </c>
      <c r="J39" s="196">
        <v>94905946</v>
      </c>
      <c r="L39" s="173"/>
      <c r="M39" s="173"/>
      <c r="N39" s="173"/>
    </row>
    <row r="40" spans="1:14" ht="12.75">
      <c r="A40" s="204" t="s">
        <v>169</v>
      </c>
      <c r="B40" s="208" t="s">
        <v>72</v>
      </c>
      <c r="C40" s="199">
        <v>296666272</v>
      </c>
      <c r="D40" s="206">
        <v>17478148</v>
      </c>
      <c r="E40" s="206">
        <v>639539</v>
      </c>
      <c r="F40" s="209">
        <v>0</v>
      </c>
      <c r="G40" s="209">
        <v>0</v>
      </c>
      <c r="H40" s="199">
        <v>314783959</v>
      </c>
      <c r="I40" s="215">
        <v>40175116</v>
      </c>
      <c r="J40" s="196">
        <v>247721342</v>
      </c>
      <c r="L40" s="173"/>
      <c r="M40" s="173"/>
      <c r="N40" s="173"/>
    </row>
    <row r="41" spans="1:14" ht="12.75">
      <c r="A41" s="204" t="s">
        <v>170</v>
      </c>
      <c r="B41" s="208" t="s">
        <v>73</v>
      </c>
      <c r="C41" s="199">
        <v>103869248</v>
      </c>
      <c r="D41" s="206">
        <v>1278573</v>
      </c>
      <c r="E41" s="206">
        <v>267922</v>
      </c>
      <c r="F41" s="209">
        <v>0</v>
      </c>
      <c r="G41" s="209">
        <v>0</v>
      </c>
      <c r="H41" s="199">
        <v>105415743</v>
      </c>
      <c r="I41" s="215">
        <v>12819076</v>
      </c>
      <c r="J41" s="196">
        <v>73203764</v>
      </c>
      <c r="L41" s="173"/>
      <c r="M41" s="173"/>
      <c r="N41" s="173"/>
    </row>
    <row r="42" spans="1:14" ht="12.75">
      <c r="A42" s="204" t="s">
        <v>171</v>
      </c>
      <c r="B42" s="208" t="s">
        <v>74</v>
      </c>
      <c r="C42" s="199">
        <v>27365179</v>
      </c>
      <c r="D42" s="206">
        <v>3264</v>
      </c>
      <c r="E42" s="206">
        <v>0</v>
      </c>
      <c r="F42" s="209">
        <v>0</v>
      </c>
      <c r="G42" s="209">
        <v>0</v>
      </c>
      <c r="H42" s="199">
        <v>27368443</v>
      </c>
      <c r="I42" s="215">
        <v>4054618</v>
      </c>
      <c r="J42" s="196">
        <v>28385161</v>
      </c>
      <c r="L42" s="173"/>
      <c r="M42" s="173"/>
      <c r="N42" s="173"/>
    </row>
    <row r="43" spans="1:14" ht="12.75">
      <c r="A43" s="204" t="s">
        <v>172</v>
      </c>
      <c r="B43" s="208" t="s">
        <v>75</v>
      </c>
      <c r="C43" s="199">
        <v>52710906</v>
      </c>
      <c r="D43" s="206">
        <v>144665</v>
      </c>
      <c r="E43" s="206">
        <v>65013</v>
      </c>
      <c r="F43" s="209">
        <v>0</v>
      </c>
      <c r="G43" s="209">
        <v>0</v>
      </c>
      <c r="H43" s="199">
        <v>52920584</v>
      </c>
      <c r="I43" s="215">
        <v>6581820</v>
      </c>
      <c r="J43" s="196">
        <v>40303256</v>
      </c>
      <c r="L43" s="173"/>
      <c r="M43" s="173"/>
      <c r="N43" s="173"/>
    </row>
    <row r="44" spans="1:14" ht="25.5">
      <c r="A44" s="204" t="s">
        <v>173</v>
      </c>
      <c r="B44" s="227" t="s">
        <v>139</v>
      </c>
      <c r="C44" s="199">
        <v>93753654</v>
      </c>
      <c r="D44" s="206">
        <v>257540</v>
      </c>
      <c r="E44" s="206">
        <v>820</v>
      </c>
      <c r="F44" s="206">
        <v>0</v>
      </c>
      <c r="G44" s="206">
        <v>-92773664</v>
      </c>
      <c r="H44" s="199">
        <v>1238350</v>
      </c>
      <c r="I44" s="215">
        <v>215823</v>
      </c>
      <c r="J44" s="196">
        <v>1945953</v>
      </c>
      <c r="L44" s="173"/>
      <c r="M44" s="173"/>
      <c r="N44" s="173"/>
    </row>
    <row r="45" spans="1:14" ht="12.75">
      <c r="A45" s="233" t="s">
        <v>174</v>
      </c>
      <c r="B45" s="208" t="s">
        <v>78</v>
      </c>
      <c r="C45" s="199">
        <v>93512026</v>
      </c>
      <c r="D45" s="206">
        <v>257540</v>
      </c>
      <c r="E45" s="206">
        <v>820</v>
      </c>
      <c r="F45" s="209">
        <v>0</v>
      </c>
      <c r="G45" s="209">
        <v>-92773664</v>
      </c>
      <c r="H45" s="199">
        <v>996722</v>
      </c>
      <c r="I45" s="215">
        <v>205136</v>
      </c>
      <c r="J45" s="196">
        <v>1056363</v>
      </c>
      <c r="L45" s="173"/>
      <c r="M45" s="173"/>
      <c r="N45" s="173"/>
    </row>
    <row r="46" spans="1:14" ht="25.5" hidden="1">
      <c r="A46" s="216" t="s">
        <v>175</v>
      </c>
      <c r="B46" s="217" t="s">
        <v>176</v>
      </c>
      <c r="C46" s="218">
        <v>19458301</v>
      </c>
      <c r="D46" s="219">
        <v>0</v>
      </c>
      <c r="E46" s="219">
        <v>0</v>
      </c>
      <c r="F46" s="220">
        <v>0</v>
      </c>
      <c r="G46" s="220">
        <v>-19458301</v>
      </c>
      <c r="H46" s="218">
        <v>0</v>
      </c>
      <c r="I46" s="234">
        <v>0</v>
      </c>
      <c r="J46" s="196">
        <v>0</v>
      </c>
      <c r="L46" s="173"/>
      <c r="M46" s="173"/>
      <c r="N46" s="173"/>
    </row>
    <row r="47" spans="1:14" ht="25.5" hidden="1">
      <c r="A47" s="216" t="s">
        <v>177</v>
      </c>
      <c r="B47" s="217" t="s">
        <v>178</v>
      </c>
      <c r="C47" s="218">
        <v>102182</v>
      </c>
      <c r="D47" s="219">
        <v>257540</v>
      </c>
      <c r="E47" s="219">
        <v>820</v>
      </c>
      <c r="F47" s="220">
        <v>0</v>
      </c>
      <c r="G47" s="220">
        <v>-360542</v>
      </c>
      <c r="H47" s="218">
        <v>0</v>
      </c>
      <c r="I47" s="234">
        <v>0</v>
      </c>
      <c r="J47" s="196">
        <v>0</v>
      </c>
      <c r="L47" s="173"/>
      <c r="M47" s="173"/>
      <c r="N47" s="173"/>
    </row>
    <row r="48" spans="1:14" ht="25.5" hidden="1">
      <c r="A48" s="216" t="s">
        <v>179</v>
      </c>
      <c r="B48" s="217" t="s">
        <v>180</v>
      </c>
      <c r="C48" s="218">
        <v>72954821</v>
      </c>
      <c r="D48" s="219">
        <v>0</v>
      </c>
      <c r="E48" s="219">
        <v>0</v>
      </c>
      <c r="F48" s="220">
        <v>0</v>
      </c>
      <c r="G48" s="220">
        <v>-72954821</v>
      </c>
      <c r="H48" s="218">
        <v>0</v>
      </c>
      <c r="I48" s="234">
        <v>0</v>
      </c>
      <c r="J48" s="196">
        <v>0</v>
      </c>
      <c r="L48" s="173"/>
      <c r="M48" s="173"/>
      <c r="N48" s="173"/>
    </row>
    <row r="49" spans="1:14" ht="12.75" hidden="1">
      <c r="A49" s="233" t="s">
        <v>181</v>
      </c>
      <c r="B49" s="227" t="s">
        <v>82</v>
      </c>
      <c r="C49" s="199">
        <v>0</v>
      </c>
      <c r="D49" s="206">
        <v>0</v>
      </c>
      <c r="E49" s="206">
        <v>0</v>
      </c>
      <c r="F49" s="209">
        <v>0</v>
      </c>
      <c r="G49" s="209">
        <v>0</v>
      </c>
      <c r="H49" s="199">
        <v>0</v>
      </c>
      <c r="I49" s="215">
        <v>0</v>
      </c>
      <c r="J49" s="196">
        <v>0</v>
      </c>
      <c r="L49" s="173"/>
      <c r="M49" s="173"/>
      <c r="N49" s="173"/>
    </row>
    <row r="50" spans="1:14" ht="12.75">
      <c r="A50" s="233" t="s">
        <v>182</v>
      </c>
      <c r="B50" s="227" t="s">
        <v>83</v>
      </c>
      <c r="C50" s="199">
        <v>241628</v>
      </c>
      <c r="D50" s="206">
        <v>0</v>
      </c>
      <c r="E50" s="206">
        <v>0</v>
      </c>
      <c r="F50" s="209">
        <v>0</v>
      </c>
      <c r="G50" s="209">
        <v>0</v>
      </c>
      <c r="H50" s="199">
        <v>241628</v>
      </c>
      <c r="I50" s="215">
        <v>10687</v>
      </c>
      <c r="J50" s="196">
        <v>889590</v>
      </c>
      <c r="L50" s="173"/>
      <c r="M50" s="173"/>
      <c r="N50" s="173"/>
    </row>
    <row r="51" spans="1:14" s="172" customFormat="1" ht="12.75">
      <c r="A51" s="204" t="s">
        <v>85</v>
      </c>
      <c r="B51" s="208" t="s">
        <v>86</v>
      </c>
      <c r="C51" s="199">
        <v>178951424</v>
      </c>
      <c r="D51" s="206">
        <v>5879773</v>
      </c>
      <c r="E51" s="206">
        <v>128212</v>
      </c>
      <c r="F51" s="209">
        <v>0</v>
      </c>
      <c r="G51" s="209">
        <v>-91045</v>
      </c>
      <c r="H51" s="199">
        <v>184868364</v>
      </c>
      <c r="I51" s="215">
        <v>42864537</v>
      </c>
      <c r="J51" s="207">
        <v>165600001</v>
      </c>
      <c r="L51" s="173"/>
      <c r="M51" s="173"/>
      <c r="N51" s="173"/>
    </row>
    <row r="52" spans="1:14" ht="12.75">
      <c r="A52" s="204" t="s">
        <v>183</v>
      </c>
      <c r="B52" s="208" t="s">
        <v>87</v>
      </c>
      <c r="C52" s="199">
        <v>178826331</v>
      </c>
      <c r="D52" s="206">
        <v>5841773</v>
      </c>
      <c r="E52" s="206">
        <v>128212</v>
      </c>
      <c r="F52" s="209">
        <v>0</v>
      </c>
      <c r="G52" s="209">
        <v>0</v>
      </c>
      <c r="H52" s="199">
        <v>184796316</v>
      </c>
      <c r="I52" s="215">
        <v>42861037</v>
      </c>
      <c r="J52" s="196">
        <v>165383950</v>
      </c>
      <c r="L52" s="173"/>
      <c r="M52" s="173"/>
      <c r="N52" s="173"/>
    </row>
    <row r="53" spans="1:14" ht="12.75">
      <c r="A53" s="204" t="s">
        <v>184</v>
      </c>
      <c r="B53" s="227" t="s">
        <v>140</v>
      </c>
      <c r="C53" s="199">
        <v>125093</v>
      </c>
      <c r="D53" s="206">
        <v>38000</v>
      </c>
      <c r="E53" s="206">
        <v>0</v>
      </c>
      <c r="F53" s="206">
        <v>0</v>
      </c>
      <c r="G53" s="206">
        <v>-91045</v>
      </c>
      <c r="H53" s="199">
        <v>72048</v>
      </c>
      <c r="I53" s="215">
        <v>3500</v>
      </c>
      <c r="J53" s="196">
        <v>216051</v>
      </c>
      <c r="L53" s="173"/>
      <c r="M53" s="173"/>
      <c r="N53" s="173"/>
    </row>
    <row r="54" spans="1:14" ht="12.75">
      <c r="A54" s="233" t="s">
        <v>185</v>
      </c>
      <c r="B54" s="227" t="s">
        <v>186</v>
      </c>
      <c r="C54" s="199">
        <v>125093</v>
      </c>
      <c r="D54" s="206">
        <v>38000</v>
      </c>
      <c r="E54" s="206">
        <v>0</v>
      </c>
      <c r="F54" s="209">
        <v>0</v>
      </c>
      <c r="G54" s="209">
        <v>-91045</v>
      </c>
      <c r="H54" s="206">
        <v>72048</v>
      </c>
      <c r="I54" s="215">
        <v>3500</v>
      </c>
      <c r="J54" s="196">
        <v>216051</v>
      </c>
      <c r="L54" s="173"/>
      <c r="M54" s="173"/>
      <c r="N54" s="173"/>
    </row>
    <row r="55" spans="1:14" ht="25.5" hidden="1">
      <c r="A55" s="216" t="s">
        <v>187</v>
      </c>
      <c r="B55" s="217" t="s">
        <v>188</v>
      </c>
      <c r="C55" s="218">
        <v>23447</v>
      </c>
      <c r="D55" s="219">
        <v>0</v>
      </c>
      <c r="E55" s="219">
        <v>0</v>
      </c>
      <c r="F55" s="220">
        <v>0</v>
      </c>
      <c r="G55" s="220">
        <v>-23447</v>
      </c>
      <c r="H55" s="219">
        <v>0</v>
      </c>
      <c r="I55" s="235">
        <v>0</v>
      </c>
      <c r="J55" s="196">
        <v>0</v>
      </c>
      <c r="L55" s="173"/>
      <c r="M55" s="173"/>
      <c r="N55" s="173"/>
    </row>
    <row r="56" spans="1:14" ht="25.5" hidden="1">
      <c r="A56" s="216" t="s">
        <v>189</v>
      </c>
      <c r="B56" s="217" t="s">
        <v>190</v>
      </c>
      <c r="C56" s="218">
        <v>29598</v>
      </c>
      <c r="D56" s="219">
        <v>38000</v>
      </c>
      <c r="E56" s="219">
        <v>0</v>
      </c>
      <c r="F56" s="220">
        <v>0</v>
      </c>
      <c r="G56" s="220">
        <v>-67598</v>
      </c>
      <c r="H56" s="219">
        <v>0</v>
      </c>
      <c r="I56" s="235">
        <v>0</v>
      </c>
      <c r="J56" s="196">
        <v>0</v>
      </c>
      <c r="L56" s="173"/>
      <c r="M56" s="173"/>
      <c r="N56" s="173"/>
    </row>
    <row r="57" spans="1:14" ht="25.5" hidden="1">
      <c r="A57" s="204" t="s">
        <v>95</v>
      </c>
      <c r="B57" s="208" t="s">
        <v>141</v>
      </c>
      <c r="C57" s="199">
        <v>0</v>
      </c>
      <c r="D57" s="206">
        <v>0</v>
      </c>
      <c r="E57" s="206">
        <v>0</v>
      </c>
      <c r="F57" s="206">
        <v>0</v>
      </c>
      <c r="G57" s="209">
        <v>0</v>
      </c>
      <c r="H57" s="206">
        <v>0</v>
      </c>
      <c r="I57" s="215">
        <v>0</v>
      </c>
      <c r="J57" s="196">
        <v>325</v>
      </c>
      <c r="L57" s="173"/>
      <c r="M57" s="173"/>
      <c r="N57" s="173"/>
    </row>
    <row r="58" spans="1:16" ht="15.75">
      <c r="A58" s="191"/>
      <c r="B58" s="236" t="s">
        <v>142</v>
      </c>
      <c r="C58" s="237">
        <v>91817820</v>
      </c>
      <c r="D58" s="230">
        <v>1462263</v>
      </c>
      <c r="E58" s="230">
        <v>602678</v>
      </c>
      <c r="F58" s="230">
        <v>0</v>
      </c>
      <c r="G58" s="230">
        <v>0</v>
      </c>
      <c r="H58" s="230">
        <v>93882761</v>
      </c>
      <c r="I58" s="238">
        <v>-7004885</v>
      </c>
      <c r="J58" s="170">
        <v>55478135</v>
      </c>
      <c r="K58" s="239">
        <f>H58+H59</f>
        <v>0</v>
      </c>
      <c r="L58" s="173"/>
      <c r="M58" s="173"/>
      <c r="N58" s="173"/>
      <c r="O58" s="240"/>
      <c r="P58" s="240"/>
    </row>
    <row r="59" spans="1:16" ht="15.75">
      <c r="A59" s="191"/>
      <c r="B59" s="236" t="s">
        <v>191</v>
      </c>
      <c r="C59" s="237">
        <v>-91817820</v>
      </c>
      <c r="D59" s="230">
        <v>-1462263</v>
      </c>
      <c r="E59" s="230">
        <v>-602678</v>
      </c>
      <c r="F59" s="230">
        <v>0</v>
      </c>
      <c r="G59" s="230">
        <v>0</v>
      </c>
      <c r="H59" s="230">
        <v>-93882761</v>
      </c>
      <c r="I59" s="238">
        <v>7004885</v>
      </c>
      <c r="J59" s="170">
        <v>-55478135</v>
      </c>
      <c r="K59" s="239">
        <f>I58+I59</f>
        <v>0</v>
      </c>
      <c r="L59" s="173"/>
      <c r="M59" s="173"/>
      <c r="N59" s="173"/>
      <c r="O59" s="241"/>
      <c r="P59" s="240"/>
    </row>
    <row r="60" spans="1:16" ht="15.75">
      <c r="A60" s="233" t="s">
        <v>99</v>
      </c>
      <c r="B60" s="208" t="s">
        <v>192</v>
      </c>
      <c r="C60" s="199">
        <v>-72574317</v>
      </c>
      <c r="D60" s="206">
        <v>-1199639</v>
      </c>
      <c r="E60" s="206">
        <v>-602678</v>
      </c>
      <c r="F60" s="206">
        <v>0</v>
      </c>
      <c r="G60" s="206">
        <v>0</v>
      </c>
      <c r="H60" s="206">
        <v>-74376634</v>
      </c>
      <c r="I60" s="215">
        <v>1281567</v>
      </c>
      <c r="J60" s="242">
        <v>-56020121</v>
      </c>
      <c r="K60" s="240"/>
      <c r="L60" s="173"/>
      <c r="M60" s="173"/>
      <c r="N60" s="173"/>
      <c r="O60" s="241"/>
      <c r="P60" s="240"/>
    </row>
    <row r="61" spans="1:16" ht="25.5" hidden="1">
      <c r="A61" s="204"/>
      <c r="B61" s="208" t="s">
        <v>104</v>
      </c>
      <c r="C61" s="199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15">
        <v>0</v>
      </c>
      <c r="J61" s="242">
        <v>0</v>
      </c>
      <c r="K61" s="240"/>
      <c r="L61" s="173"/>
      <c r="M61" s="173"/>
      <c r="N61" s="173"/>
      <c r="O61" s="241"/>
      <c r="P61" s="240"/>
    </row>
    <row r="62" spans="1:16" ht="15.75" hidden="1">
      <c r="A62" s="204"/>
      <c r="B62" s="208" t="s">
        <v>106</v>
      </c>
      <c r="C62" s="199"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15">
        <v>0</v>
      </c>
      <c r="J62" s="242">
        <v>0</v>
      </c>
      <c r="K62" s="240"/>
      <c r="L62" s="173"/>
      <c r="M62" s="173"/>
      <c r="N62" s="173"/>
      <c r="O62" s="241"/>
      <c r="P62" s="243"/>
    </row>
    <row r="63" spans="1:16" ht="15.75">
      <c r="A63" s="233" t="s">
        <v>107</v>
      </c>
      <c r="B63" s="208" t="s">
        <v>108</v>
      </c>
      <c r="C63" s="199">
        <v>-3921835</v>
      </c>
      <c r="D63" s="206">
        <v>-152790</v>
      </c>
      <c r="E63" s="206">
        <v>0</v>
      </c>
      <c r="F63" s="206">
        <v>0</v>
      </c>
      <c r="G63" s="206">
        <v>0</v>
      </c>
      <c r="H63" s="206">
        <v>-4074625</v>
      </c>
      <c r="I63" s="215">
        <v>14716823</v>
      </c>
      <c r="J63" s="242">
        <v>9203409</v>
      </c>
      <c r="K63" s="240"/>
      <c r="L63" s="173"/>
      <c r="M63" s="173"/>
      <c r="N63" s="173"/>
      <c r="O63" s="241"/>
      <c r="P63" s="243"/>
    </row>
    <row r="64" spans="1:16" ht="15.75">
      <c r="A64" s="233" t="s">
        <v>109</v>
      </c>
      <c r="B64" s="208" t="s">
        <v>110</v>
      </c>
      <c r="C64" s="199">
        <v>6367</v>
      </c>
      <c r="D64" s="206">
        <v>13166</v>
      </c>
      <c r="E64" s="206">
        <v>0</v>
      </c>
      <c r="F64" s="206">
        <v>0</v>
      </c>
      <c r="G64" s="206">
        <v>0</v>
      </c>
      <c r="H64" s="206">
        <v>19533</v>
      </c>
      <c r="I64" s="215">
        <v>-3905</v>
      </c>
      <c r="J64" s="242">
        <v>573684</v>
      </c>
      <c r="K64" s="240"/>
      <c r="L64" s="173"/>
      <c r="M64" s="173"/>
      <c r="N64" s="173"/>
      <c r="O64" s="241"/>
      <c r="P64" s="243"/>
    </row>
    <row r="65" spans="1:16" ht="38.25">
      <c r="A65" s="233" t="s">
        <v>111</v>
      </c>
      <c r="B65" s="208" t="s">
        <v>112</v>
      </c>
      <c r="C65" s="199">
        <v>-15328035</v>
      </c>
      <c r="D65" s="206">
        <v>-123000</v>
      </c>
      <c r="E65" s="206">
        <v>0</v>
      </c>
      <c r="F65" s="206">
        <v>0</v>
      </c>
      <c r="G65" s="206">
        <v>0</v>
      </c>
      <c r="H65" s="206">
        <v>-15451035</v>
      </c>
      <c r="I65" s="215">
        <v>-8989600</v>
      </c>
      <c r="J65" s="242">
        <v>-9235107</v>
      </c>
      <c r="K65" s="240"/>
      <c r="L65" s="173"/>
      <c r="M65" s="173"/>
      <c r="N65" s="173"/>
      <c r="O65" s="241"/>
      <c r="P65" s="243"/>
    </row>
    <row r="66" spans="1:16" ht="15.75" hidden="1">
      <c r="A66" s="244" t="s">
        <v>144</v>
      </c>
      <c r="B66" s="245" t="s">
        <v>114</v>
      </c>
      <c r="C66" s="246"/>
      <c r="D66" s="247"/>
      <c r="E66" s="247"/>
      <c r="F66" s="247"/>
      <c r="G66" s="247"/>
      <c r="H66" s="247"/>
      <c r="I66" s="248"/>
      <c r="J66" s="242">
        <v>0</v>
      </c>
      <c r="K66" s="240"/>
      <c r="L66" s="173"/>
      <c r="M66" s="241"/>
      <c r="N66" s="241"/>
      <c r="O66" s="241"/>
      <c r="P66" s="243"/>
    </row>
    <row r="67" spans="2:16" ht="15.75">
      <c r="B67" s="249"/>
      <c r="J67" s="168"/>
      <c r="K67" s="240"/>
      <c r="L67" s="240"/>
      <c r="M67" s="241"/>
      <c r="N67" s="241"/>
      <c r="O67" s="241"/>
      <c r="P67" s="243"/>
    </row>
    <row r="68" spans="1:13" s="254" customFormat="1" ht="12.75">
      <c r="A68" s="250" t="s">
        <v>115</v>
      </c>
      <c r="B68" s="250"/>
      <c r="C68" s="251" t="s">
        <v>116</v>
      </c>
      <c r="D68" s="251"/>
      <c r="E68" s="251"/>
      <c r="F68" s="251"/>
      <c r="G68" s="251"/>
      <c r="H68" s="251"/>
      <c r="I68" s="252" t="s">
        <v>117</v>
      </c>
      <c r="J68" s="253"/>
      <c r="K68" s="253"/>
      <c r="L68" s="253"/>
      <c r="M68" s="252"/>
    </row>
    <row r="69" spans="1:13" s="254" customFormat="1" ht="20.25" customHeight="1">
      <c r="A69" s="255" t="s">
        <v>193</v>
      </c>
      <c r="B69" s="255"/>
      <c r="C69" s="255"/>
      <c r="D69" s="256"/>
      <c r="E69" s="256"/>
      <c r="F69" s="256"/>
      <c r="G69" s="252"/>
      <c r="H69" s="256"/>
      <c r="I69" s="256"/>
      <c r="J69" s="256"/>
      <c r="K69" s="256"/>
      <c r="L69" s="256"/>
      <c r="M69" s="257"/>
    </row>
    <row r="70" spans="1:13" s="70" customFormat="1" ht="12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s="70" customFormat="1" ht="12.75" customHeight="1">
      <c r="A71" s="258" t="s">
        <v>194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5" ht="12.75">
      <c r="A72" s="258" t="s">
        <v>195</v>
      </c>
      <c r="L72" s="259"/>
      <c r="M72" s="259"/>
      <c r="N72" s="259"/>
      <c r="O72" s="259"/>
    </row>
    <row r="73" spans="12:15" ht="12.75">
      <c r="L73" s="259"/>
      <c r="M73" s="259"/>
      <c r="N73" s="259"/>
      <c r="O73" s="259"/>
    </row>
    <row r="74" spans="2:15" ht="12.75">
      <c r="B74" s="260"/>
      <c r="L74" s="259"/>
      <c r="M74" s="259"/>
      <c r="N74" s="259"/>
      <c r="O74" s="259"/>
    </row>
    <row r="75" spans="2:15" ht="12.75">
      <c r="B75" s="260"/>
      <c r="L75" s="259"/>
      <c r="M75" s="259"/>
      <c r="N75" s="259"/>
      <c r="O75" s="259"/>
    </row>
    <row r="76" spans="12:15" ht="12.75">
      <c r="L76" s="259"/>
      <c r="M76" s="259"/>
      <c r="N76" s="259"/>
      <c r="O76" s="259"/>
    </row>
  </sheetData>
  <sheetProtection selectLockedCells="1" selectUnlockedCells="1"/>
  <mergeCells count="14">
    <mergeCell ref="A69:C69"/>
    <mergeCell ref="A8:I8"/>
    <mergeCell ref="A10:A11"/>
    <mergeCell ref="B10:B11"/>
    <mergeCell ref="C10:H10"/>
    <mergeCell ref="I10:I11"/>
    <mergeCell ref="A68:B68"/>
    <mergeCell ref="C68:H68"/>
    <mergeCell ref="A2:I2"/>
    <mergeCell ref="A3:I3"/>
    <mergeCell ref="A4:I4"/>
    <mergeCell ref="A5:B5"/>
    <mergeCell ref="A6:I6"/>
    <mergeCell ref="A7:I7"/>
  </mergeCells>
  <hyperlinks>
    <hyperlink ref="A72" r:id="rId1" display="Sandija.Krumina-Peksena@kase.gov.lv"/>
  </hyperlinks>
  <printOptions horizontalCentered="1"/>
  <pageMargins left="0" right="0" top="0.6299212598425197" bottom="0.3937007874015748" header="0.5118110236220472" footer="0.11811023622047245"/>
  <pageSetup fitToHeight="0" fitToWidth="1" horizontalDpi="300" verticalDpi="300" orientation="landscape" paperSize="9" r:id="rId3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Silvija Lansmane</cp:lastModifiedBy>
  <dcterms:created xsi:type="dcterms:W3CDTF">2017-08-14T13:16:45Z</dcterms:created>
  <dcterms:modified xsi:type="dcterms:W3CDTF">2017-08-14T13:40:20Z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