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'01'!$A$1:$N$81</definedName>
    <definedName name="_xlnm.Print_Area" localSheetId="1">'02'!$A$1:$N$80</definedName>
    <definedName name="_xlnm.Print_Area" localSheetId="3">'04'!$A$1:$N$84</definedName>
    <definedName name="_xlnm.Print_Titles" localSheetId="0">'01'!$5:$11</definedName>
    <definedName name="_xlnm.Print_Titles" localSheetId="1">'02'!$5:$11</definedName>
    <definedName name="_xlnm.Print_Titles" localSheetId="3">'04'!$5:$11</definedName>
  </definedNames>
  <calcPr fullCalcOnLoad="1"/>
</workbook>
</file>

<file path=xl/sharedStrings.xml><?xml version="1.0" encoding="utf-8"?>
<sst xmlns="http://schemas.openxmlformats.org/spreadsheetml/2006/main" count="564" uniqueCount="132">
  <si>
    <t>Valsts kases oficiālais ceturkšņa pārskats</t>
  </si>
  <si>
    <t>4.pielikums</t>
  </si>
  <si>
    <t>Valsts izsniegtie galvojumi</t>
  </si>
  <si>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</si>
  <si>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</si>
  <si>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</si>
  <si>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</si>
  <si>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</si>
  <si>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</si>
  <si>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</si>
  <si>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</si>
  <si>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 perioda</t>
  </si>
  <si>
    <t>pārskata</t>
  </si>
  <si>
    <t>Valūtas</t>
  </si>
  <si>
    <t>neizmaksātā</t>
  </si>
  <si>
    <t>juma</t>
  </si>
  <si>
    <t>(Aizdevējs)</t>
  </si>
  <si>
    <t>beigās</t>
  </si>
  <si>
    <t>perioda</t>
  </si>
  <si>
    <t>izmaksātā</t>
  </si>
  <si>
    <t>atmaksātā</t>
  </si>
  <si>
    <t>kursa</t>
  </si>
  <si>
    <t>apkalpošanas</t>
  </si>
  <si>
    <t>daļa pārskata</t>
  </si>
  <si>
    <t>atmaksājamā</t>
  </si>
  <si>
    <t>kods</t>
  </si>
  <si>
    <t>ārvalstu</t>
  </si>
  <si>
    <t>(7+8-9+10)</t>
  </si>
  <si>
    <t>sākumā</t>
  </si>
  <si>
    <t>daļa</t>
  </si>
  <si>
    <t>izmaiņas</t>
  </si>
  <si>
    <t>izdevumi</t>
  </si>
  <si>
    <t>perioda beigās</t>
  </si>
  <si>
    <t>valūtā</t>
  </si>
  <si>
    <t>latos</t>
  </si>
  <si>
    <t>Galvojumi Šveices frankos (CHF)</t>
  </si>
  <si>
    <t>Rīgas Dome ūdensapgādei (EIB)</t>
  </si>
  <si>
    <t>VPA/s ''Latvenergo'' (Credit Suisse)</t>
  </si>
  <si>
    <t xml:space="preserve">Kopā   CHF </t>
  </si>
  <si>
    <t>Galvojumi Eiropas vienotā valūtā (EUR)</t>
  </si>
  <si>
    <t>VPA/s ''Latvenergo'' (EIB)</t>
  </si>
  <si>
    <t>VPA/s ''Latvenergo'' (Societe Generale)</t>
  </si>
  <si>
    <t>RJA ēkas rekonstrukcijai (ZIB)</t>
  </si>
  <si>
    <t>VA/S "Latvijas hipotēku banka" (KFW)</t>
  </si>
  <si>
    <t>VA/S "Latvijas Hipotēku un zemes banka" (ZIB)</t>
  </si>
  <si>
    <t>VA/S "Latvijas Hipotēku un zemes banka" (CEDB)</t>
  </si>
  <si>
    <t>Jelgavas ūdensapgādes projekta izstrāde (ZIB)</t>
  </si>
  <si>
    <t>Jelgavas pils.pašv. SIA "Jelgavas ūdens" (ZVFK)</t>
  </si>
  <si>
    <t xml:space="preserve">Kopā   EUR </t>
  </si>
  <si>
    <t>Galvojumi Latvijas latos (LVL)</t>
  </si>
  <si>
    <t>VA/S ''Latvijas Dzelzceļš'' (A/S Latvijas Unibanka)</t>
  </si>
  <si>
    <t>Cēsu p. silt. rekonstrukcija (A/s Latvijas Unibanka)</t>
  </si>
  <si>
    <t>Studiju kreditēšana</t>
  </si>
  <si>
    <t>Studējošo kreditēšana</t>
  </si>
  <si>
    <t xml:space="preserve">Kopā   LVL </t>
  </si>
  <si>
    <t>Galvojumi ASV dolāros (USD)</t>
  </si>
  <si>
    <t>Mērsraga osta (A/s Latvijas Unibanka)</t>
  </si>
  <si>
    <t>Lidosta ''Rīga'' (ERAB)</t>
  </si>
  <si>
    <t>VPA/s ''Latvenergo'' (SEK)</t>
  </si>
  <si>
    <t>VPA/s ''Latvenergo'' (ERAB)</t>
  </si>
  <si>
    <t>Ventspils Brīvostas pārvalde (EIB)</t>
  </si>
  <si>
    <t>Ventspils Brīvostas pārvalde (VABB)</t>
  </si>
  <si>
    <t>Rīgas tirdzniecības osta (A/s Latvijas Unibanka)</t>
  </si>
  <si>
    <t>VA/S ''Latvijas Dzelzceļš'' (ERAB)</t>
  </si>
  <si>
    <t>VAS "Latvijas dzelzceļš" (EIB)</t>
  </si>
  <si>
    <t>Liepājas SEZ (A/s Vereinsbank)</t>
  </si>
  <si>
    <t>Rīgas Starptautiskā lidosta (EIB)</t>
  </si>
  <si>
    <t>Salacgrīvas ostas pārvalde (Pirmā Latvijas k/b)</t>
  </si>
  <si>
    <t>Ventspils brīvostas pārvaldei (EIB)</t>
  </si>
  <si>
    <t>Ventspils brīvostas pārvaldei (Pirmā Latvijas k/b)</t>
  </si>
  <si>
    <t>Skultes ostas akv. padz. (Pirmā Latvijas k/b)</t>
  </si>
  <si>
    <t>Mājokļu attīstības kreditēšanas programma ( ZIB)</t>
  </si>
  <si>
    <t>Mājokļu attīstības kreditēšanas programma ( CEDB)</t>
  </si>
  <si>
    <t>VAS "Latvijas Dzelzceļš" ( A/s Parekss banka)</t>
  </si>
  <si>
    <t xml:space="preserve">Kopā   USD </t>
  </si>
  <si>
    <t xml:space="preserve">Kopā pārskata periodā: </t>
  </si>
  <si>
    <t>X</t>
  </si>
  <si>
    <t xml:space="preserve">Kopā gadā: </t>
  </si>
  <si>
    <t>Valsts kases pārvaldnieks</t>
  </si>
  <si>
    <t>Valsts kase / Pārskatu departaments</t>
  </si>
  <si>
    <t>VA/S Latvijas Dzelzceļš (EIB)</t>
  </si>
  <si>
    <t>SIA"Kuldīgas raj.slimnīca"(A/sPirmā banka)</t>
  </si>
  <si>
    <t>A.Veiss</t>
  </si>
  <si>
    <t>Latvijas Olimpiskā komiteja (A/S"Parekss Banka")</t>
  </si>
  <si>
    <t>VA/S "Latvijas Pasts"(Nordea Bank Finland-Latvija)</t>
  </si>
  <si>
    <t>A/S"Kalceks"(A/S "Parekss-banka")</t>
  </si>
  <si>
    <t>Rojas ostas pārvalde (A/S"Parekss-banka")</t>
  </si>
  <si>
    <t>70a</t>
  </si>
  <si>
    <t>70b</t>
  </si>
  <si>
    <t>100*</t>
  </si>
  <si>
    <t>82*</t>
  </si>
  <si>
    <t>(2003. gada 1.ceturksnis)</t>
  </si>
  <si>
    <t>2003. gada 15.maijs</t>
  </si>
  <si>
    <t>99*</t>
  </si>
  <si>
    <t>izmaksāts 2002.g.4.cet.</t>
  </si>
  <si>
    <t>t.sk. 29 tūkst.latu atmaksāti 2002.g.3.cet.</t>
  </si>
  <si>
    <t>t.sk.1212 tūkst.izmaksāti 2002.g.3.cet.</t>
  </si>
  <si>
    <t>83*</t>
  </si>
  <si>
    <t>atmaksāts 2002.g.4.cet.</t>
  </si>
  <si>
    <t>70a*</t>
  </si>
  <si>
    <t>t.sk.182 tūkst.latu atmaksāti 2002.g.4.cet.</t>
  </si>
  <si>
    <t>(2003. gada 2.ceturksnis)</t>
  </si>
  <si>
    <t>81*</t>
  </si>
  <si>
    <t>kopā 1.cet.:</t>
  </si>
  <si>
    <t>70b*</t>
  </si>
  <si>
    <t>faktiski izmaksāts 2003.g.1.cet</t>
  </si>
  <si>
    <t>faktiski atmaksāts 2003.g.1.cet</t>
  </si>
  <si>
    <t>Valsts kases pārvaldnieka vietā-</t>
  </si>
  <si>
    <t>pārvaldnieka vietnieks</t>
  </si>
  <si>
    <t>V.Lindemanis</t>
  </si>
  <si>
    <t>2003. gada 15.augusts</t>
  </si>
  <si>
    <t>(2003. gada 3.ceturksnis)</t>
  </si>
  <si>
    <t>73*</t>
  </si>
  <si>
    <t>kopā 2.cet.:</t>
  </si>
  <si>
    <t xml:space="preserve">Kopā gadā:** </t>
  </si>
  <si>
    <t>t.sk. 132 tūkst.latu atmaksāti 2003.g.2.cet.</t>
  </si>
  <si>
    <t>t.sk. 44 tūkst.latu atmaksāti 2003.g.2.cet.</t>
  </si>
  <si>
    <t>**</t>
  </si>
  <si>
    <t>atlikums pārskata gada sākumā koriģēts pēc 2002.gada pārskata datiem</t>
  </si>
  <si>
    <t>Valsts kases pārvaldnieka v.i.-</t>
  </si>
  <si>
    <t>2003. gada 15.novembris</t>
  </si>
  <si>
    <t>(2003. gada 4.ceturksnis)</t>
  </si>
  <si>
    <t>VA/S "Latvijas Hipotēku un zemes banka" (EIB)</t>
  </si>
  <si>
    <t>14*</t>
  </si>
  <si>
    <t>Skultes ostas pārvalde (Nord/LB Latvija)</t>
  </si>
  <si>
    <t>kopā 3.cet.:</t>
  </si>
  <si>
    <t>t.sk. 41 tūkst.latu izmaksāti 2003.g.1.un 2.cet.</t>
  </si>
  <si>
    <t>t.sk. 174 tūkst.latu atmaksāti 2003.g.3.cet.</t>
  </si>
  <si>
    <t>Valsts kases pārvaldnieka vietā -</t>
  </si>
  <si>
    <t>pārvaldnieka vietniece</t>
  </si>
  <si>
    <t>G.Medne</t>
  </si>
  <si>
    <t>2004. gada 16.februāris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</si>
</sst>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3" fontId="7" fillId="0" borderId="33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Continuous"/>
    </xf>
    <xf numFmtId="3" fontId="5" fillId="0" borderId="33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3" fontId="7" fillId="0" borderId="40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3" fontId="7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3" fontId="7" fillId="0" borderId="47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37" xfId="0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3" fontId="7" fillId="0" borderId="2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3" fontId="7" fillId="0" borderId="37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50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421875" style="78" customWidth="1"/>
    <col min="2" max="2" width="34.140625" style="4" customWidth="1"/>
    <col min="3" max="4" width="7.8515625" style="4" customWidth="1"/>
    <col min="5" max="6" width="9.140625" style="4" customWidth="1"/>
    <col min="7" max="7" width="7.00390625" style="4" customWidth="1"/>
    <col min="8" max="8" width="7.8515625" style="4" customWidth="1"/>
    <col min="9" max="9" width="8.00390625" style="4" customWidth="1"/>
    <col min="10" max="10" width="7.57421875" style="4" customWidth="1"/>
    <col min="11" max="11" width="9.57421875" style="4" customWidth="1"/>
    <col min="12" max="12" width="11.140625" style="4" customWidth="1"/>
    <col min="13" max="13" width="9.8515625" style="4" customWidth="1"/>
    <col min="14" max="14" width="10.28125" style="4" customWidth="1"/>
    <col min="15" max="60" width="9.140625" style="2" customWidth="1"/>
    <col min="61" max="16384" width="9.140625" style="4" customWidth="1"/>
  </cols>
  <sheetData>
    <row r="1" spans="1:14" s="2" customFormat="1" ht="12.7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" customFormat="1" ht="12.75">
      <c r="A2" s="1"/>
      <c r="N2" s="2" t="s">
        <v>1</v>
      </c>
    </row>
    <row r="3" spans="1:60" s="3" customFormat="1" ht="15.7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14" ht="15.75">
      <c r="A4" s="168" t="s">
        <v>91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s="2" customFormat="1" ht="12.75">
      <c r="A5" s="5"/>
      <c r="B5" s="5"/>
      <c r="C5" s="5"/>
      <c r="D5" s="5"/>
      <c r="G5" s="5"/>
      <c r="H5" s="5"/>
      <c r="K5" s="5"/>
      <c r="N5" s="6" t="s">
        <v>3</v>
      </c>
    </row>
    <row r="6" spans="1:60" s="8" customFormat="1" ht="12.75">
      <c r="A6" s="7"/>
      <c r="C6" s="9" t="s">
        <v>4</v>
      </c>
      <c r="D6" s="9"/>
      <c r="E6" s="10" t="s">
        <v>5</v>
      </c>
      <c r="F6" s="11"/>
      <c r="G6" s="12" t="s">
        <v>5</v>
      </c>
      <c r="H6" s="13" t="s">
        <v>6</v>
      </c>
      <c r="I6" s="14"/>
      <c r="J6" s="14"/>
      <c r="K6" s="13"/>
      <c r="L6" s="15" t="s">
        <v>4</v>
      </c>
      <c r="M6" s="14" t="s">
        <v>7</v>
      </c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8" customFormat="1" ht="12.75">
      <c r="A7" s="16" t="s">
        <v>8</v>
      </c>
      <c r="B7" s="16" t="s">
        <v>9</v>
      </c>
      <c r="C7" s="17" t="s">
        <v>10</v>
      </c>
      <c r="D7" s="18"/>
      <c r="E7" s="17" t="s">
        <v>11</v>
      </c>
      <c r="F7" s="18"/>
      <c r="G7" s="9" t="s">
        <v>12</v>
      </c>
      <c r="H7" s="9" t="s">
        <v>4</v>
      </c>
      <c r="I7" s="9" t="s">
        <v>4</v>
      </c>
      <c r="J7" s="15" t="s">
        <v>13</v>
      </c>
      <c r="K7" s="9" t="s">
        <v>4</v>
      </c>
      <c r="L7" s="16" t="s">
        <v>14</v>
      </c>
      <c r="M7" s="15" t="s">
        <v>4</v>
      </c>
      <c r="N7" s="15" t="s">
        <v>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8" customFormat="1" ht="12.75">
      <c r="A8" s="16" t="s">
        <v>15</v>
      </c>
      <c r="B8" s="16" t="s">
        <v>16</v>
      </c>
      <c r="C8" s="19"/>
      <c r="D8" s="19"/>
      <c r="E8" s="20" t="s">
        <v>17</v>
      </c>
      <c r="F8" s="18"/>
      <c r="G8" s="9" t="s">
        <v>18</v>
      </c>
      <c r="H8" s="9" t="s">
        <v>19</v>
      </c>
      <c r="I8" s="9" t="s">
        <v>20</v>
      </c>
      <c r="J8" s="16" t="s">
        <v>21</v>
      </c>
      <c r="K8" s="9" t="s">
        <v>22</v>
      </c>
      <c r="L8" s="16" t="s">
        <v>23</v>
      </c>
      <c r="M8" s="16" t="s">
        <v>24</v>
      </c>
      <c r="N8" s="16" t="s">
        <v>22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8" customFormat="1" ht="12.75">
      <c r="A9" s="16" t="s">
        <v>25</v>
      </c>
      <c r="B9" s="16"/>
      <c r="C9" s="16" t="s">
        <v>26</v>
      </c>
      <c r="D9" s="21"/>
      <c r="E9" s="16" t="s">
        <v>26</v>
      </c>
      <c r="F9" s="22" t="s">
        <v>27</v>
      </c>
      <c r="G9" s="9" t="s">
        <v>28</v>
      </c>
      <c r="H9" s="9" t="s">
        <v>29</v>
      </c>
      <c r="I9" s="9" t="s">
        <v>29</v>
      </c>
      <c r="J9" s="16" t="s">
        <v>30</v>
      </c>
      <c r="K9" s="9" t="s">
        <v>31</v>
      </c>
      <c r="L9" s="16" t="s">
        <v>32</v>
      </c>
      <c r="M9" s="16" t="s">
        <v>29</v>
      </c>
      <c r="N9" s="16" t="s">
        <v>31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8" customFormat="1" ht="12.75">
      <c r="A10" s="16"/>
      <c r="B10" s="16"/>
      <c r="C10" s="23" t="s">
        <v>33</v>
      </c>
      <c r="D10" s="23" t="s">
        <v>34</v>
      </c>
      <c r="E10" s="23" t="s">
        <v>33</v>
      </c>
      <c r="F10" s="24" t="s">
        <v>34</v>
      </c>
      <c r="G10" s="25" t="s">
        <v>34</v>
      </c>
      <c r="H10" s="25" t="s">
        <v>34</v>
      </c>
      <c r="I10" s="25" t="s">
        <v>34</v>
      </c>
      <c r="J10" s="16" t="s">
        <v>34</v>
      </c>
      <c r="K10" s="25" t="s">
        <v>34</v>
      </c>
      <c r="L10" s="23" t="s">
        <v>34</v>
      </c>
      <c r="M10" s="23" t="s">
        <v>34</v>
      </c>
      <c r="N10" s="16" t="s">
        <v>34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14" s="2" customFormat="1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7">
        <v>11</v>
      </c>
      <c r="L11" s="26">
        <v>12</v>
      </c>
      <c r="M11" s="26">
        <v>13</v>
      </c>
      <c r="N11" s="26">
        <v>14</v>
      </c>
    </row>
    <row r="12" spans="1:60" s="8" customFormat="1" ht="12.75">
      <c r="A12" s="28" t="s">
        <v>35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8" customFormat="1" ht="12.75">
      <c r="A13" s="32">
        <v>56</v>
      </c>
      <c r="B13" s="33" t="s">
        <v>36</v>
      </c>
      <c r="C13" s="34">
        <v>4000</v>
      </c>
      <c r="D13" s="34">
        <v>1700</v>
      </c>
      <c r="E13" s="34">
        <v>3600</v>
      </c>
      <c r="F13" s="34">
        <v>1530</v>
      </c>
      <c r="G13" s="35">
        <v>1508</v>
      </c>
      <c r="H13" s="35">
        <v>0</v>
      </c>
      <c r="I13" s="35">
        <v>0</v>
      </c>
      <c r="J13" s="34">
        <v>22</v>
      </c>
      <c r="K13" s="35">
        <v>0</v>
      </c>
      <c r="L13" s="34">
        <v>0</v>
      </c>
      <c r="M13" s="34">
        <v>56</v>
      </c>
      <c r="N13" s="36">
        <v>28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8" customFormat="1" ht="12.75">
      <c r="A14" s="37">
        <v>71</v>
      </c>
      <c r="B14" s="38" t="s">
        <v>37</v>
      </c>
      <c r="C14" s="34">
        <v>6125</v>
      </c>
      <c r="D14" s="34">
        <v>2603</v>
      </c>
      <c r="E14" s="34">
        <v>1163</v>
      </c>
      <c r="F14" s="34">
        <v>494</v>
      </c>
      <c r="G14" s="35">
        <v>580</v>
      </c>
      <c r="H14" s="35">
        <v>0</v>
      </c>
      <c r="I14" s="35">
        <v>95</v>
      </c>
      <c r="J14" s="34">
        <v>9</v>
      </c>
      <c r="K14" s="35">
        <v>4</v>
      </c>
      <c r="L14" s="34">
        <v>0</v>
      </c>
      <c r="M14" s="34">
        <v>117</v>
      </c>
      <c r="N14" s="36">
        <v>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8" customFormat="1" ht="12.75">
      <c r="A15" s="39"/>
      <c r="B15" s="40" t="s">
        <v>38</v>
      </c>
      <c r="C15" s="41">
        <v>10125</v>
      </c>
      <c r="D15" s="41">
        <v>4303</v>
      </c>
      <c r="E15" s="41">
        <v>4763</v>
      </c>
      <c r="F15" s="41">
        <v>2024</v>
      </c>
      <c r="G15" s="41">
        <v>2088</v>
      </c>
      <c r="H15" s="41">
        <v>0</v>
      </c>
      <c r="I15" s="41">
        <v>95</v>
      </c>
      <c r="J15" s="41">
        <v>31</v>
      </c>
      <c r="K15" s="41">
        <v>4</v>
      </c>
      <c r="L15" s="41">
        <v>0</v>
      </c>
      <c r="M15" s="41">
        <v>173</v>
      </c>
      <c r="N15" s="41">
        <v>33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8" customFormat="1" ht="12.75">
      <c r="A16" s="28" t="s">
        <v>39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8" customFormat="1" ht="12.75">
      <c r="A17" s="32">
        <v>56</v>
      </c>
      <c r="B17" s="33" t="s">
        <v>36</v>
      </c>
      <c r="C17" s="34">
        <v>12552</v>
      </c>
      <c r="D17" s="34">
        <v>7883</v>
      </c>
      <c r="E17" s="34">
        <v>11297</v>
      </c>
      <c r="F17" s="34">
        <v>7094</v>
      </c>
      <c r="G17" s="35">
        <v>6891</v>
      </c>
      <c r="H17" s="35">
        <v>0</v>
      </c>
      <c r="I17" s="35">
        <v>0</v>
      </c>
      <c r="J17" s="34">
        <v>203</v>
      </c>
      <c r="K17" s="35">
        <v>0</v>
      </c>
      <c r="L17" s="34">
        <v>0</v>
      </c>
      <c r="M17" s="34">
        <v>263</v>
      </c>
      <c r="N17" s="36">
        <v>196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8" customFormat="1" ht="12.75">
      <c r="A18" s="37">
        <v>57</v>
      </c>
      <c r="B18" s="38" t="s">
        <v>40</v>
      </c>
      <c r="C18" s="34">
        <v>6000</v>
      </c>
      <c r="D18" s="34">
        <v>3768</v>
      </c>
      <c r="E18" s="34">
        <v>5400</v>
      </c>
      <c r="F18" s="34">
        <v>3391</v>
      </c>
      <c r="G18" s="35">
        <v>3294</v>
      </c>
      <c r="H18" s="35">
        <v>0</v>
      </c>
      <c r="I18" s="35">
        <v>0</v>
      </c>
      <c r="J18" s="34">
        <v>97</v>
      </c>
      <c r="K18" s="35">
        <v>0</v>
      </c>
      <c r="L18" s="34">
        <v>0</v>
      </c>
      <c r="M18" s="34">
        <v>126</v>
      </c>
      <c r="N18" s="36">
        <v>13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8" customFormat="1" ht="12.75">
      <c r="A19" s="42">
        <v>73</v>
      </c>
      <c r="B19" s="43" t="s">
        <v>41</v>
      </c>
      <c r="C19" s="34">
        <v>7801</v>
      </c>
      <c r="D19" s="34">
        <v>4899</v>
      </c>
      <c r="E19" s="34">
        <v>5860</v>
      </c>
      <c r="F19" s="34">
        <v>3680</v>
      </c>
      <c r="G19" s="35">
        <v>3691</v>
      </c>
      <c r="H19" s="35">
        <v>0</v>
      </c>
      <c r="I19" s="35">
        <v>119</v>
      </c>
      <c r="J19" s="34">
        <v>108</v>
      </c>
      <c r="K19" s="35">
        <v>55</v>
      </c>
      <c r="L19" s="34">
        <v>0</v>
      </c>
      <c r="M19" s="34">
        <v>0</v>
      </c>
      <c r="N19" s="36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8" customFormat="1" ht="12.75">
      <c r="A20" s="42">
        <v>82</v>
      </c>
      <c r="B20" s="43" t="s">
        <v>80</v>
      </c>
      <c r="C20" s="34">
        <v>16183</v>
      </c>
      <c r="D20" s="34">
        <v>10163</v>
      </c>
      <c r="E20" s="34">
        <v>0</v>
      </c>
      <c r="F20" s="34">
        <v>0</v>
      </c>
      <c r="G20" s="35">
        <v>0</v>
      </c>
      <c r="H20" s="35">
        <v>0</v>
      </c>
      <c r="I20" s="35">
        <v>0</v>
      </c>
      <c r="J20" s="34">
        <v>0</v>
      </c>
      <c r="K20" s="35">
        <v>0</v>
      </c>
      <c r="L20" s="34">
        <v>10163</v>
      </c>
      <c r="M20" s="34">
        <v>0</v>
      </c>
      <c r="N20" s="36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8" customFormat="1" ht="12.75">
      <c r="A21" s="42">
        <v>88</v>
      </c>
      <c r="B21" s="43" t="s">
        <v>42</v>
      </c>
      <c r="C21" s="34">
        <v>4595</v>
      </c>
      <c r="D21" s="34">
        <v>2886</v>
      </c>
      <c r="E21" s="34">
        <v>4595</v>
      </c>
      <c r="F21" s="34">
        <v>2886</v>
      </c>
      <c r="G21" s="35">
        <v>2803</v>
      </c>
      <c r="H21" s="35">
        <v>0</v>
      </c>
      <c r="I21" s="35">
        <v>0</v>
      </c>
      <c r="J21" s="34">
        <v>83</v>
      </c>
      <c r="K21" s="35">
        <v>0</v>
      </c>
      <c r="L21" s="34">
        <v>0</v>
      </c>
      <c r="M21" s="34">
        <v>0</v>
      </c>
      <c r="N21" s="36">
        <v>52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8" customFormat="1" ht="12.75">
      <c r="A22" s="44">
        <v>90</v>
      </c>
      <c r="B22" s="45" t="s">
        <v>43</v>
      </c>
      <c r="C22" s="46">
        <v>17456</v>
      </c>
      <c r="D22" s="46">
        <v>10962</v>
      </c>
      <c r="E22" s="46">
        <v>15108</v>
      </c>
      <c r="F22" s="46">
        <v>9488</v>
      </c>
      <c r="G22" s="46">
        <v>8832</v>
      </c>
      <c r="H22" s="35">
        <v>393</v>
      </c>
      <c r="I22" s="35">
        <v>0</v>
      </c>
      <c r="J22" s="34">
        <v>263</v>
      </c>
      <c r="K22" s="35">
        <v>0</v>
      </c>
      <c r="L22" s="34">
        <v>1474</v>
      </c>
      <c r="M22" s="34">
        <v>0</v>
      </c>
      <c r="N22" s="36"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8" customFormat="1" ht="12.75">
      <c r="A23" s="32">
        <v>98</v>
      </c>
      <c r="B23" s="43" t="s">
        <v>44</v>
      </c>
      <c r="C23" s="46">
        <v>7019</v>
      </c>
      <c r="D23" s="46">
        <v>4408</v>
      </c>
      <c r="E23" s="46">
        <v>506</v>
      </c>
      <c r="F23" s="46">
        <v>318</v>
      </c>
      <c r="G23" s="46">
        <v>309</v>
      </c>
      <c r="H23" s="35">
        <v>0</v>
      </c>
      <c r="I23" s="35">
        <v>0</v>
      </c>
      <c r="J23" s="34">
        <v>9</v>
      </c>
      <c r="K23" s="35">
        <v>0</v>
      </c>
      <c r="L23" s="34">
        <v>4090</v>
      </c>
      <c r="M23" s="34">
        <v>0</v>
      </c>
      <c r="N23" s="36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8" customFormat="1" ht="12.75">
      <c r="A24" s="32" t="s">
        <v>93</v>
      </c>
      <c r="B24" s="43" t="s">
        <v>83</v>
      </c>
      <c r="C24" s="46">
        <v>14005</v>
      </c>
      <c r="D24" s="46">
        <v>8795</v>
      </c>
      <c r="E24" s="46">
        <v>14005</v>
      </c>
      <c r="F24" s="46">
        <v>8795</v>
      </c>
      <c r="G24" s="46">
        <v>0</v>
      </c>
      <c r="H24" s="35">
        <v>8445</v>
      </c>
      <c r="I24" s="35">
        <v>0</v>
      </c>
      <c r="J24" s="34">
        <v>350</v>
      </c>
      <c r="K24" s="35">
        <v>0</v>
      </c>
      <c r="L24" s="34">
        <v>0</v>
      </c>
      <c r="M24" s="34">
        <v>0</v>
      </c>
      <c r="N24" s="36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8" customFormat="1" ht="12.75">
      <c r="A25" s="32">
        <v>129</v>
      </c>
      <c r="B25" s="43" t="s">
        <v>45</v>
      </c>
      <c r="C25" s="46">
        <v>7019</v>
      </c>
      <c r="D25" s="46">
        <v>4408</v>
      </c>
      <c r="E25" s="46">
        <v>506</v>
      </c>
      <c r="F25" s="46">
        <v>318</v>
      </c>
      <c r="G25" s="46">
        <v>309</v>
      </c>
      <c r="H25" s="35">
        <v>0</v>
      </c>
      <c r="I25" s="35">
        <v>0</v>
      </c>
      <c r="J25" s="34">
        <v>9</v>
      </c>
      <c r="K25" s="35">
        <v>0</v>
      </c>
      <c r="L25" s="34">
        <v>4090</v>
      </c>
      <c r="M25" s="34">
        <v>0</v>
      </c>
      <c r="N25" s="36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8" customFormat="1" ht="12.75">
      <c r="A26" s="32">
        <v>131</v>
      </c>
      <c r="B26" s="43" t="s">
        <v>46</v>
      </c>
      <c r="C26" s="46">
        <v>1817</v>
      </c>
      <c r="D26" s="46">
        <v>1141</v>
      </c>
      <c r="E26" s="46">
        <v>0</v>
      </c>
      <c r="F26" s="46">
        <v>0</v>
      </c>
      <c r="G26" s="46">
        <v>0</v>
      </c>
      <c r="H26" s="35">
        <v>0</v>
      </c>
      <c r="I26" s="35">
        <v>0</v>
      </c>
      <c r="J26" s="34">
        <v>0</v>
      </c>
      <c r="K26" s="35">
        <v>0</v>
      </c>
      <c r="L26" s="34">
        <v>1141</v>
      </c>
      <c r="M26" s="34">
        <v>0</v>
      </c>
      <c r="N26" s="36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8" customFormat="1" ht="12.75">
      <c r="A27" s="47">
        <v>132</v>
      </c>
      <c r="B27" s="48" t="s">
        <v>47</v>
      </c>
      <c r="C27" s="49">
        <v>700</v>
      </c>
      <c r="D27" s="49">
        <v>440</v>
      </c>
      <c r="E27" s="49">
        <v>0</v>
      </c>
      <c r="F27" s="49">
        <v>0</v>
      </c>
      <c r="G27" s="49">
        <v>0</v>
      </c>
      <c r="H27" s="35">
        <v>0</v>
      </c>
      <c r="I27" s="35">
        <v>0</v>
      </c>
      <c r="J27" s="34">
        <v>0</v>
      </c>
      <c r="K27" s="35">
        <v>0</v>
      </c>
      <c r="L27" s="34">
        <v>440</v>
      </c>
      <c r="M27" s="34">
        <v>0</v>
      </c>
      <c r="N27" s="36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8" customFormat="1" ht="12.75">
      <c r="A28" s="39"/>
      <c r="B28" s="40" t="s">
        <v>48</v>
      </c>
      <c r="C28" s="41">
        <v>95147</v>
      </c>
      <c r="D28" s="41">
        <v>59753</v>
      </c>
      <c r="E28" s="41">
        <v>57277</v>
      </c>
      <c r="F28" s="41">
        <v>35970</v>
      </c>
      <c r="G28" s="41">
        <v>26129</v>
      </c>
      <c r="H28" s="41">
        <v>8838</v>
      </c>
      <c r="I28" s="41">
        <v>119</v>
      </c>
      <c r="J28" s="41">
        <v>1122</v>
      </c>
      <c r="K28" s="41">
        <v>55</v>
      </c>
      <c r="L28" s="41">
        <v>21398</v>
      </c>
      <c r="M28" s="41">
        <v>389</v>
      </c>
      <c r="N28" s="41">
        <v>261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s="8" customFormat="1" ht="12.75">
      <c r="A29" s="28" t="s">
        <v>49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8" customFormat="1" ht="12.75">
      <c r="A30" s="51" t="s">
        <v>88</v>
      </c>
      <c r="B30" s="43" t="s">
        <v>83</v>
      </c>
      <c r="C30" s="52">
        <v>4000</v>
      </c>
      <c r="D30" s="52">
        <v>4000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4000</v>
      </c>
      <c r="M30" s="52">
        <v>0</v>
      </c>
      <c r="N30" s="53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8" customFormat="1" ht="12.75">
      <c r="A31" s="51">
        <v>140</v>
      </c>
      <c r="B31" s="43" t="s">
        <v>84</v>
      </c>
      <c r="C31" s="52">
        <v>4000</v>
      </c>
      <c r="D31" s="52">
        <v>4000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4000</v>
      </c>
      <c r="M31" s="52">
        <v>0</v>
      </c>
      <c r="N31" s="53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8" customFormat="1" ht="12.75">
      <c r="A32" s="51">
        <v>139</v>
      </c>
      <c r="B32" s="43" t="s">
        <v>85</v>
      </c>
      <c r="C32" s="52">
        <v>5600</v>
      </c>
      <c r="D32" s="52">
        <v>5600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5600</v>
      </c>
      <c r="M32" s="52">
        <v>0</v>
      </c>
      <c r="N32" s="53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8" customFormat="1" ht="12.75">
      <c r="A33" s="51">
        <v>14</v>
      </c>
      <c r="B33" s="43" t="s">
        <v>86</v>
      </c>
      <c r="C33" s="52">
        <v>550</v>
      </c>
      <c r="D33" s="52">
        <v>550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550</v>
      </c>
      <c r="M33" s="52">
        <v>0</v>
      </c>
      <c r="N33" s="53"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s="8" customFormat="1" ht="12.75">
      <c r="A34" s="32" t="s">
        <v>87</v>
      </c>
      <c r="B34" s="54" t="s">
        <v>81</v>
      </c>
      <c r="C34" s="46">
        <v>1800</v>
      </c>
      <c r="D34" s="46">
        <v>1800</v>
      </c>
      <c r="E34" s="46">
        <v>1219</v>
      </c>
      <c r="F34" s="46">
        <v>1122</v>
      </c>
      <c r="G34" s="46">
        <v>1219</v>
      </c>
      <c r="H34" s="52">
        <v>553</v>
      </c>
      <c r="I34" s="52">
        <v>650</v>
      </c>
      <c r="J34" s="52">
        <v>0</v>
      </c>
      <c r="K34" s="52">
        <v>6</v>
      </c>
      <c r="L34" s="52">
        <v>28</v>
      </c>
      <c r="M34" s="52">
        <v>0</v>
      </c>
      <c r="N34" s="53">
        <v>12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8" customFormat="1" ht="12.75">
      <c r="A35" s="32">
        <v>93</v>
      </c>
      <c r="B35" s="43" t="s">
        <v>50</v>
      </c>
      <c r="C35" s="46">
        <v>1680</v>
      </c>
      <c r="D35" s="46">
        <v>1680</v>
      </c>
      <c r="E35" s="46">
        <v>1680</v>
      </c>
      <c r="F35" s="46">
        <v>1680</v>
      </c>
      <c r="G35" s="46">
        <v>1680</v>
      </c>
      <c r="H35" s="52">
        <v>0</v>
      </c>
      <c r="I35" s="52">
        <v>0</v>
      </c>
      <c r="J35" s="52">
        <v>0</v>
      </c>
      <c r="K35" s="52">
        <v>18</v>
      </c>
      <c r="L35" s="52">
        <v>0</v>
      </c>
      <c r="M35" s="52">
        <v>105</v>
      </c>
      <c r="N35" s="53">
        <v>17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8" customFormat="1" ht="12.75">
      <c r="A36" s="37" t="s">
        <v>89</v>
      </c>
      <c r="B36" s="55" t="s">
        <v>51</v>
      </c>
      <c r="C36" s="56">
        <v>1600</v>
      </c>
      <c r="D36" s="34">
        <v>1600</v>
      </c>
      <c r="E36" s="34">
        <v>1484</v>
      </c>
      <c r="F36" s="34">
        <v>1483</v>
      </c>
      <c r="G36" s="34">
        <v>1556</v>
      </c>
      <c r="H36" s="52">
        <v>0</v>
      </c>
      <c r="I36" s="52">
        <v>73</v>
      </c>
      <c r="J36" s="52">
        <v>0</v>
      </c>
      <c r="K36" s="52">
        <v>17</v>
      </c>
      <c r="L36" s="52">
        <v>0</v>
      </c>
      <c r="M36" s="52">
        <v>44</v>
      </c>
      <c r="N36" s="53">
        <v>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8" customFormat="1" ht="12.75">
      <c r="A37" s="32"/>
      <c r="B37" s="43" t="s">
        <v>52</v>
      </c>
      <c r="C37" s="46">
        <v>9013</v>
      </c>
      <c r="D37" s="46">
        <v>9013</v>
      </c>
      <c r="E37" s="46">
        <v>3268</v>
      </c>
      <c r="F37" s="46">
        <v>3268</v>
      </c>
      <c r="G37" s="46">
        <v>2235</v>
      </c>
      <c r="H37" s="52">
        <v>1037</v>
      </c>
      <c r="I37" s="52">
        <v>4</v>
      </c>
      <c r="J37" s="52">
        <v>0</v>
      </c>
      <c r="K37" s="52">
        <v>0</v>
      </c>
      <c r="L37" s="52">
        <v>0</v>
      </c>
      <c r="M37" s="52">
        <v>0</v>
      </c>
      <c r="N37" s="53"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8" customFormat="1" ht="12.75">
      <c r="A38" s="47"/>
      <c r="B38" s="48" t="s">
        <v>53</v>
      </c>
      <c r="C38" s="49">
        <v>5923</v>
      </c>
      <c r="D38" s="49">
        <v>5923</v>
      </c>
      <c r="E38" s="49">
        <v>2152</v>
      </c>
      <c r="F38" s="49">
        <v>2152</v>
      </c>
      <c r="G38" s="46">
        <v>1604</v>
      </c>
      <c r="H38" s="52">
        <v>553</v>
      </c>
      <c r="I38" s="52">
        <v>5</v>
      </c>
      <c r="J38" s="52">
        <v>0</v>
      </c>
      <c r="K38" s="52">
        <v>0</v>
      </c>
      <c r="L38" s="52">
        <v>0</v>
      </c>
      <c r="M38" s="52">
        <v>0</v>
      </c>
      <c r="N38" s="53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8" customFormat="1" ht="12.75">
      <c r="A39" s="57"/>
      <c r="B39" s="40" t="s">
        <v>54</v>
      </c>
      <c r="C39" s="41">
        <v>34166</v>
      </c>
      <c r="D39" s="41">
        <v>34166</v>
      </c>
      <c r="E39" s="41">
        <v>9803</v>
      </c>
      <c r="F39" s="41">
        <v>9705</v>
      </c>
      <c r="G39" s="41">
        <v>8294</v>
      </c>
      <c r="H39" s="41">
        <v>2143</v>
      </c>
      <c r="I39" s="41">
        <v>732</v>
      </c>
      <c r="J39" s="41">
        <v>0</v>
      </c>
      <c r="K39" s="41">
        <v>41</v>
      </c>
      <c r="L39" s="41">
        <v>14178</v>
      </c>
      <c r="M39" s="41">
        <v>149</v>
      </c>
      <c r="N39" s="41">
        <v>32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8" customFormat="1" ht="12.75">
      <c r="A40" s="28" t="s">
        <v>55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8" customFormat="1" ht="12.75">
      <c r="A41" s="32">
        <v>6</v>
      </c>
      <c r="B41" s="33" t="s">
        <v>56</v>
      </c>
      <c r="C41" s="34">
        <v>1269</v>
      </c>
      <c r="D41" s="34">
        <v>745</v>
      </c>
      <c r="E41" s="34">
        <v>1088</v>
      </c>
      <c r="F41" s="34">
        <v>639</v>
      </c>
      <c r="G41" s="35">
        <v>646</v>
      </c>
      <c r="H41" s="35">
        <v>0</v>
      </c>
      <c r="I41" s="35">
        <v>0</v>
      </c>
      <c r="J41" s="34">
        <v>-7</v>
      </c>
      <c r="K41" s="35">
        <v>0</v>
      </c>
      <c r="L41" s="34">
        <v>0</v>
      </c>
      <c r="M41" s="34">
        <v>0</v>
      </c>
      <c r="N41" s="36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8" customFormat="1" ht="12.75">
      <c r="A42" s="32">
        <v>46</v>
      </c>
      <c r="B42" s="33" t="s">
        <v>57</v>
      </c>
      <c r="C42" s="34">
        <v>10446</v>
      </c>
      <c r="D42" s="34">
        <v>6132</v>
      </c>
      <c r="E42" s="34">
        <v>3832</v>
      </c>
      <c r="F42" s="34">
        <v>2249</v>
      </c>
      <c r="G42" s="35">
        <v>2276</v>
      </c>
      <c r="H42" s="35">
        <v>0</v>
      </c>
      <c r="I42" s="35">
        <v>0</v>
      </c>
      <c r="J42" s="34">
        <v>-27</v>
      </c>
      <c r="K42" s="35">
        <v>0</v>
      </c>
      <c r="L42" s="34">
        <v>0</v>
      </c>
      <c r="M42" s="34">
        <v>0</v>
      </c>
      <c r="N42" s="36"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s="8" customFormat="1" ht="12.75">
      <c r="A43" s="32">
        <v>53</v>
      </c>
      <c r="B43" s="33" t="s">
        <v>58</v>
      </c>
      <c r="C43" s="46">
        <v>5519</v>
      </c>
      <c r="D43" s="46">
        <v>3240</v>
      </c>
      <c r="E43" s="46">
        <v>0</v>
      </c>
      <c r="F43" s="46">
        <v>0</v>
      </c>
      <c r="G43" s="58">
        <v>328</v>
      </c>
      <c r="H43" s="35">
        <v>0</v>
      </c>
      <c r="I43" s="35">
        <v>321</v>
      </c>
      <c r="J43" s="34">
        <v>-7</v>
      </c>
      <c r="K43" s="35">
        <v>13</v>
      </c>
      <c r="L43" s="34">
        <v>0</v>
      </c>
      <c r="M43" s="34">
        <v>0</v>
      </c>
      <c r="N43" s="36"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s="8" customFormat="1" ht="12.75">
      <c r="A44" s="44">
        <v>54</v>
      </c>
      <c r="B44" s="54" t="s">
        <v>59</v>
      </c>
      <c r="C44" s="59">
        <v>23462</v>
      </c>
      <c r="D44" s="59">
        <v>13772</v>
      </c>
      <c r="E44" s="59">
        <v>0</v>
      </c>
      <c r="F44" s="59">
        <v>0</v>
      </c>
      <c r="G44" s="60">
        <v>0</v>
      </c>
      <c r="H44" s="35">
        <v>0</v>
      </c>
      <c r="I44" s="35">
        <v>0</v>
      </c>
      <c r="J44" s="34">
        <v>0</v>
      </c>
      <c r="K44" s="35">
        <v>0</v>
      </c>
      <c r="L44" s="34">
        <v>0</v>
      </c>
      <c r="M44" s="34">
        <v>0</v>
      </c>
      <c r="N44" s="36"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8" customFormat="1" ht="12.75" customHeight="1">
      <c r="A45" s="47">
        <v>74</v>
      </c>
      <c r="B45" s="62" t="s">
        <v>60</v>
      </c>
      <c r="C45" s="49">
        <v>22187</v>
      </c>
      <c r="D45" s="49">
        <v>13024</v>
      </c>
      <c r="E45" s="49">
        <v>16640</v>
      </c>
      <c r="F45" s="49">
        <v>9768</v>
      </c>
      <c r="G45" s="63">
        <v>9884</v>
      </c>
      <c r="H45" s="63">
        <v>0</v>
      </c>
      <c r="I45" s="49">
        <v>0</v>
      </c>
      <c r="J45" s="49">
        <v>-116</v>
      </c>
      <c r="K45" s="63">
        <v>0</v>
      </c>
      <c r="L45" s="49">
        <v>0</v>
      </c>
      <c r="M45" s="49">
        <v>0</v>
      </c>
      <c r="N45" s="50"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8" customFormat="1" ht="12.75">
      <c r="A46" s="32">
        <v>77</v>
      </c>
      <c r="B46" s="33" t="s">
        <v>62</v>
      </c>
      <c r="C46" s="34">
        <v>2450</v>
      </c>
      <c r="D46" s="34">
        <v>1438</v>
      </c>
      <c r="E46" s="34">
        <v>1225</v>
      </c>
      <c r="F46" s="59">
        <v>719</v>
      </c>
      <c r="G46" s="60">
        <v>764</v>
      </c>
      <c r="H46" s="60">
        <v>0</v>
      </c>
      <c r="I46" s="60">
        <v>36</v>
      </c>
      <c r="J46" s="59">
        <v>-9</v>
      </c>
      <c r="K46" s="60">
        <v>5</v>
      </c>
      <c r="L46" s="59">
        <v>0</v>
      </c>
      <c r="M46" s="59">
        <v>0</v>
      </c>
      <c r="N46" s="61"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8" customFormat="1" ht="12.75">
      <c r="A47" s="32">
        <v>81</v>
      </c>
      <c r="B47" s="33" t="s">
        <v>63</v>
      </c>
      <c r="C47" s="34">
        <v>20500</v>
      </c>
      <c r="D47" s="34">
        <v>12034</v>
      </c>
      <c r="E47" s="34">
        <v>13248</v>
      </c>
      <c r="F47" s="34">
        <v>7776</v>
      </c>
      <c r="G47" s="35">
        <v>7277</v>
      </c>
      <c r="H47" s="35">
        <v>582</v>
      </c>
      <c r="I47" s="35">
        <v>0</v>
      </c>
      <c r="J47" s="34">
        <v>-83</v>
      </c>
      <c r="K47" s="35">
        <v>0</v>
      </c>
      <c r="L47" s="34">
        <v>3254</v>
      </c>
      <c r="M47" s="34">
        <v>0</v>
      </c>
      <c r="N47" s="36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8" customFormat="1" ht="12.75">
      <c r="A48" s="32" t="s">
        <v>90</v>
      </c>
      <c r="B48" s="33" t="s">
        <v>64</v>
      </c>
      <c r="C48" s="34">
        <v>16458</v>
      </c>
      <c r="D48" s="34">
        <v>9661</v>
      </c>
      <c r="E48" s="34">
        <v>16458</v>
      </c>
      <c r="F48" s="34">
        <v>9661</v>
      </c>
      <c r="G48" s="35">
        <v>6925</v>
      </c>
      <c r="H48" s="35">
        <v>2861</v>
      </c>
      <c r="I48" s="35">
        <v>0</v>
      </c>
      <c r="J48" s="34">
        <v>-125</v>
      </c>
      <c r="K48" s="35">
        <v>0</v>
      </c>
      <c r="L48" s="34">
        <v>0</v>
      </c>
      <c r="M48" s="34">
        <v>0</v>
      </c>
      <c r="N48" s="36">
        <v>243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s="8" customFormat="1" ht="12.75">
      <c r="A49" s="32" t="s">
        <v>97</v>
      </c>
      <c r="B49" s="33" t="s">
        <v>65</v>
      </c>
      <c r="C49" s="34">
        <v>9700</v>
      </c>
      <c r="D49" s="34">
        <v>5694</v>
      </c>
      <c r="E49" s="34">
        <v>7275</v>
      </c>
      <c r="F49" s="34">
        <v>4092</v>
      </c>
      <c r="G49" s="35">
        <v>4501</v>
      </c>
      <c r="H49" s="35">
        <v>0</v>
      </c>
      <c r="I49" s="35">
        <v>358</v>
      </c>
      <c r="J49" s="34">
        <v>-51</v>
      </c>
      <c r="K49" s="35">
        <v>0</v>
      </c>
      <c r="L49" s="34">
        <v>0</v>
      </c>
      <c r="M49" s="34">
        <v>178</v>
      </c>
      <c r="N49" s="36">
        <v>35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s="8" customFormat="1" ht="12.75">
      <c r="A50" s="37">
        <v>91</v>
      </c>
      <c r="B50" s="38" t="s">
        <v>66</v>
      </c>
      <c r="C50" s="34">
        <v>8694</v>
      </c>
      <c r="D50" s="34">
        <v>5103</v>
      </c>
      <c r="E50" s="34">
        <v>8694</v>
      </c>
      <c r="F50" s="34">
        <v>5103</v>
      </c>
      <c r="G50" s="35">
        <v>5164</v>
      </c>
      <c r="H50" s="35">
        <v>0</v>
      </c>
      <c r="I50" s="35">
        <v>0</v>
      </c>
      <c r="J50" s="34">
        <v>-61</v>
      </c>
      <c r="K50" s="35">
        <v>0</v>
      </c>
      <c r="L50" s="34">
        <v>0</v>
      </c>
      <c r="M50" s="34">
        <v>0</v>
      </c>
      <c r="N50" s="36">
        <v>82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s="8" customFormat="1" ht="12.75">
      <c r="A51" s="37">
        <v>92</v>
      </c>
      <c r="B51" s="38" t="s">
        <v>67</v>
      </c>
      <c r="C51" s="34">
        <v>1749</v>
      </c>
      <c r="D51" s="34">
        <v>1027</v>
      </c>
      <c r="E51" s="34">
        <v>1749</v>
      </c>
      <c r="F51" s="34">
        <v>1027</v>
      </c>
      <c r="G51" s="35">
        <v>1039</v>
      </c>
      <c r="H51" s="35">
        <v>0</v>
      </c>
      <c r="I51" s="35">
        <v>0</v>
      </c>
      <c r="J51" s="34">
        <v>-12</v>
      </c>
      <c r="K51" s="35">
        <v>0</v>
      </c>
      <c r="L51" s="34">
        <v>0</v>
      </c>
      <c r="M51" s="34">
        <v>0</v>
      </c>
      <c r="N51" s="36">
        <v>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s="8" customFormat="1" ht="12" customHeight="1">
      <c r="A52" s="37">
        <v>94</v>
      </c>
      <c r="B52" s="33" t="s">
        <v>68</v>
      </c>
      <c r="C52" s="34">
        <v>7042</v>
      </c>
      <c r="D52" s="34">
        <v>4134</v>
      </c>
      <c r="E52" s="34">
        <v>7042</v>
      </c>
      <c r="F52" s="34">
        <v>4134</v>
      </c>
      <c r="G52" s="35">
        <v>4183</v>
      </c>
      <c r="H52" s="35">
        <v>0</v>
      </c>
      <c r="I52" s="35">
        <v>0</v>
      </c>
      <c r="J52" s="34">
        <v>-49</v>
      </c>
      <c r="K52" s="35">
        <v>0</v>
      </c>
      <c r="L52" s="34">
        <v>0</v>
      </c>
      <c r="M52" s="34">
        <v>0</v>
      </c>
      <c r="N52" s="36">
        <v>111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s="8" customFormat="1" ht="12.75">
      <c r="A53" s="37">
        <v>95</v>
      </c>
      <c r="B53" s="38" t="s">
        <v>69</v>
      </c>
      <c r="C53" s="34">
        <v>5000</v>
      </c>
      <c r="D53" s="34">
        <v>2935</v>
      </c>
      <c r="E53" s="34">
        <v>5000</v>
      </c>
      <c r="F53" s="34">
        <v>2935</v>
      </c>
      <c r="G53" s="35">
        <v>2970</v>
      </c>
      <c r="H53" s="35">
        <v>0</v>
      </c>
      <c r="I53" s="35">
        <v>0</v>
      </c>
      <c r="J53" s="34">
        <v>-35</v>
      </c>
      <c r="K53" s="35">
        <v>17</v>
      </c>
      <c r="L53" s="34">
        <v>0</v>
      </c>
      <c r="M53" s="34">
        <v>0</v>
      </c>
      <c r="N53" s="36">
        <v>21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s="8" customFormat="1" ht="12.75">
      <c r="A54" s="37">
        <v>96</v>
      </c>
      <c r="B54" s="38" t="s">
        <v>70</v>
      </c>
      <c r="C54" s="34">
        <v>952</v>
      </c>
      <c r="D54" s="34">
        <v>559</v>
      </c>
      <c r="E54" s="34">
        <v>815</v>
      </c>
      <c r="F54" s="34">
        <v>479</v>
      </c>
      <c r="G54" s="35">
        <v>499</v>
      </c>
      <c r="H54" s="35">
        <v>0</v>
      </c>
      <c r="I54" s="35">
        <v>14</v>
      </c>
      <c r="J54" s="34">
        <v>-6</v>
      </c>
      <c r="K54" s="35">
        <v>3</v>
      </c>
      <c r="L54" s="34">
        <v>0</v>
      </c>
      <c r="M54" s="34">
        <v>14</v>
      </c>
      <c r="N54" s="36">
        <v>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s="8" customFormat="1" ht="12.75">
      <c r="A55" s="37">
        <v>98</v>
      </c>
      <c r="B55" s="38" t="s">
        <v>71</v>
      </c>
      <c r="C55" s="34">
        <v>9592</v>
      </c>
      <c r="D55" s="34">
        <v>5630</v>
      </c>
      <c r="E55" s="34">
        <v>5000</v>
      </c>
      <c r="F55" s="34">
        <v>2935</v>
      </c>
      <c r="G55" s="35">
        <v>2970</v>
      </c>
      <c r="H55" s="35">
        <v>0</v>
      </c>
      <c r="I55" s="35">
        <v>0</v>
      </c>
      <c r="J55" s="34">
        <v>-35</v>
      </c>
      <c r="K55" s="35">
        <v>44</v>
      </c>
      <c r="L55" s="34">
        <v>2695</v>
      </c>
      <c r="M55" s="34">
        <v>0</v>
      </c>
      <c r="N55" s="36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s="8" customFormat="1" ht="12.75">
      <c r="A56" s="32">
        <v>122</v>
      </c>
      <c r="B56" s="64" t="s">
        <v>61</v>
      </c>
      <c r="C56" s="46">
        <v>6000</v>
      </c>
      <c r="D56" s="46">
        <v>3522</v>
      </c>
      <c r="E56" s="46">
        <v>3500</v>
      </c>
      <c r="F56" s="46">
        <v>2055</v>
      </c>
      <c r="G56" s="46">
        <v>2376</v>
      </c>
      <c r="H56" s="35">
        <v>0</v>
      </c>
      <c r="I56" s="35">
        <v>294</v>
      </c>
      <c r="J56" s="34">
        <v>-27</v>
      </c>
      <c r="K56" s="35">
        <v>15</v>
      </c>
      <c r="L56" s="34">
        <v>0</v>
      </c>
      <c r="M56" s="34">
        <v>293</v>
      </c>
      <c r="N56" s="36">
        <v>13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s="8" customFormat="1" ht="12.75">
      <c r="A57" s="32">
        <v>129</v>
      </c>
      <c r="B57" s="64" t="s">
        <v>72</v>
      </c>
      <c r="C57" s="46">
        <v>9592</v>
      </c>
      <c r="D57" s="46">
        <v>5630</v>
      </c>
      <c r="E57" s="46">
        <v>5000</v>
      </c>
      <c r="F57" s="46">
        <v>2935</v>
      </c>
      <c r="G57" s="46">
        <v>2970</v>
      </c>
      <c r="H57" s="35">
        <v>0</v>
      </c>
      <c r="I57" s="35">
        <v>0</v>
      </c>
      <c r="J57" s="34">
        <v>-35</v>
      </c>
      <c r="K57" s="35">
        <v>41</v>
      </c>
      <c r="L57" s="34">
        <v>2695</v>
      </c>
      <c r="M57" s="34">
        <v>0</v>
      </c>
      <c r="N57" s="36"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s="8" customFormat="1" ht="12.75">
      <c r="A58" s="47">
        <v>134</v>
      </c>
      <c r="B58" s="65" t="s">
        <v>73</v>
      </c>
      <c r="C58" s="49">
        <v>5242</v>
      </c>
      <c r="D58" s="49">
        <v>3077</v>
      </c>
      <c r="E58" s="49">
        <v>4002</v>
      </c>
      <c r="F58" s="49">
        <v>2349</v>
      </c>
      <c r="G58" s="49">
        <v>2241</v>
      </c>
      <c r="H58" s="35">
        <v>134</v>
      </c>
      <c r="I58" s="35">
        <v>0</v>
      </c>
      <c r="J58" s="34">
        <v>-26</v>
      </c>
      <c r="K58" s="35">
        <v>11</v>
      </c>
      <c r="L58" s="34">
        <v>728</v>
      </c>
      <c r="M58" s="34">
        <v>0</v>
      </c>
      <c r="N58" s="36">
        <v>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s="8" customFormat="1" ht="12.75">
      <c r="A59" s="39"/>
      <c r="B59" s="40" t="s">
        <v>74</v>
      </c>
      <c r="C59" s="41">
        <v>165854</v>
      </c>
      <c r="D59" s="41">
        <v>97357</v>
      </c>
      <c r="E59" s="41">
        <v>100568</v>
      </c>
      <c r="F59" s="41">
        <v>58856</v>
      </c>
      <c r="G59" s="41">
        <v>57013</v>
      </c>
      <c r="H59" s="41">
        <v>3577</v>
      </c>
      <c r="I59" s="41">
        <v>1023</v>
      </c>
      <c r="J59" s="41">
        <v>-711</v>
      </c>
      <c r="K59" s="41">
        <v>149</v>
      </c>
      <c r="L59" s="41">
        <v>9372</v>
      </c>
      <c r="M59" s="41">
        <v>485</v>
      </c>
      <c r="N59" s="41">
        <v>520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s="8" customFormat="1" ht="11.25" customHeight="1">
      <c r="A60" s="39"/>
      <c r="B60" s="40" t="s">
        <v>75</v>
      </c>
      <c r="C60" s="66" t="s">
        <v>76</v>
      </c>
      <c r="D60" s="67">
        <v>195579</v>
      </c>
      <c r="E60" s="66" t="s">
        <v>76</v>
      </c>
      <c r="F60" s="67">
        <v>106555</v>
      </c>
      <c r="G60" s="67">
        <v>93524</v>
      </c>
      <c r="H60" s="67">
        <v>14558</v>
      </c>
      <c r="I60" s="67">
        <v>1969</v>
      </c>
      <c r="J60" s="67">
        <v>442</v>
      </c>
      <c r="K60" s="67">
        <v>249</v>
      </c>
      <c r="L60" s="67">
        <v>44948</v>
      </c>
      <c r="M60" s="67">
        <v>1196</v>
      </c>
      <c r="N60" s="41">
        <v>846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s="8" customFormat="1" ht="11.25" customHeight="1">
      <c r="A61" s="39"/>
      <c r="B61" s="40" t="s">
        <v>77</v>
      </c>
      <c r="C61" s="66" t="s">
        <v>76</v>
      </c>
      <c r="D61" s="66" t="s">
        <v>76</v>
      </c>
      <c r="E61" s="66" t="s">
        <v>76</v>
      </c>
      <c r="F61" s="67">
        <v>106555</v>
      </c>
      <c r="G61" s="67">
        <v>93524</v>
      </c>
      <c r="H61" s="67">
        <v>14558</v>
      </c>
      <c r="I61" s="67">
        <v>1969</v>
      </c>
      <c r="J61" s="67">
        <v>442</v>
      </c>
      <c r="K61" s="67">
        <v>249</v>
      </c>
      <c r="L61" s="68" t="s">
        <v>76</v>
      </c>
      <c r="M61" s="68" t="s">
        <v>76</v>
      </c>
      <c r="N61" s="66" t="s">
        <v>76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s="8" customFormat="1" ht="10.5" customHeight="1">
      <c r="A62" s="69" t="s">
        <v>99</v>
      </c>
      <c r="B62" s="8" t="s">
        <v>98</v>
      </c>
      <c r="C62" s="70"/>
      <c r="D62" s="70"/>
      <c r="E62" s="69"/>
      <c r="G62" s="71"/>
      <c r="H62" s="72"/>
      <c r="J62" s="73"/>
      <c r="K62" s="73"/>
      <c r="L62" s="70"/>
      <c r="M62" s="70"/>
      <c r="N62" s="7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8" s="2" customFormat="1" ht="10.5" customHeight="1">
      <c r="A63" s="74" t="s">
        <v>93</v>
      </c>
      <c r="B63" s="8" t="s">
        <v>94</v>
      </c>
      <c r="G63" s="75"/>
      <c r="H63" s="76"/>
    </row>
    <row r="64" spans="1:8" s="2" customFormat="1" ht="10.5" customHeight="1">
      <c r="A64" s="74" t="s">
        <v>89</v>
      </c>
      <c r="B64" s="8" t="s">
        <v>95</v>
      </c>
      <c r="G64" s="75"/>
      <c r="H64" s="76"/>
    </row>
    <row r="65" spans="1:8" s="2" customFormat="1" ht="10.5" customHeight="1">
      <c r="A65" s="74" t="s">
        <v>90</v>
      </c>
      <c r="B65" s="8" t="s">
        <v>96</v>
      </c>
      <c r="G65" s="75"/>
      <c r="H65" s="76"/>
    </row>
    <row r="66" spans="1:8" s="2" customFormat="1" ht="10.5" customHeight="1">
      <c r="A66" s="74" t="s">
        <v>97</v>
      </c>
      <c r="B66" s="8" t="s">
        <v>100</v>
      </c>
      <c r="G66" s="75"/>
      <c r="H66" s="76"/>
    </row>
    <row r="67" spans="1:8" s="2" customFormat="1" ht="10.5" customHeight="1">
      <c r="A67" s="77"/>
      <c r="B67" s="8"/>
      <c r="G67" s="75"/>
      <c r="H67" s="8"/>
    </row>
    <row r="68" spans="1:7" s="8" customFormat="1" ht="11.25">
      <c r="A68" s="75"/>
      <c r="G68" s="75"/>
    </row>
    <row r="69" spans="1:2" s="2" customFormat="1" ht="10.5" customHeight="1">
      <c r="A69" s="75"/>
      <c r="B69" s="8"/>
    </row>
    <row r="70" s="2" customFormat="1" ht="10.5" customHeight="1">
      <c r="A70" s="78"/>
    </row>
    <row r="71" s="2" customFormat="1" ht="10.5" customHeight="1"/>
    <row r="72" ht="10.5" customHeight="1"/>
    <row r="73" ht="10.5" customHeight="1"/>
    <row r="74" ht="10.5" customHeight="1">
      <c r="A74" s="4"/>
    </row>
    <row r="75" spans="3:60" ht="15.75">
      <c r="C75" s="2" t="s">
        <v>78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14" s="2" customFormat="1" ht="12.75">
      <c r="A76" s="1"/>
      <c r="M76" s="169" t="s">
        <v>82</v>
      </c>
      <c r="N76" s="169"/>
    </row>
    <row r="77" spans="1:2" ht="15.75">
      <c r="A77" s="79" t="s">
        <v>79</v>
      </c>
      <c r="B77" s="8"/>
    </row>
    <row r="78" spans="1:60" s="81" customFormat="1" ht="10.5" customHeight="1">
      <c r="A78" s="79" t="s">
        <v>92</v>
      </c>
      <c r="B78" s="79"/>
      <c r="C78" s="80"/>
      <c r="D78" s="80"/>
      <c r="E78" s="80"/>
      <c r="F78" s="80"/>
      <c r="G78" s="80"/>
      <c r="H78" s="80"/>
      <c r="I78" s="8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ht="9.75" customHeight="1"/>
    <row r="80" spans="1:60" s="81" customFormat="1" ht="10.5" customHeight="1">
      <c r="A80" s="80"/>
      <c r="C80" s="80"/>
      <c r="D80" s="80"/>
      <c r="E80" s="80"/>
      <c r="F80" s="80"/>
      <c r="G80" s="80"/>
      <c r="H80" s="80"/>
      <c r="I80" s="8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s="81" customFormat="1" ht="10.5" customHeight="1">
      <c r="A81" s="80"/>
      <c r="C81" s="80"/>
      <c r="D81" s="80"/>
      <c r="E81" s="80"/>
      <c r="F81" s="80"/>
      <c r="G81" s="80"/>
      <c r="H81" s="80"/>
      <c r="I81" s="8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</sheetData>
  <sheetProtection/>
  <mergeCells count="4">
    <mergeCell ref="A1:N1"/>
    <mergeCell ref="A3:N3"/>
    <mergeCell ref="A4:N4"/>
    <mergeCell ref="M76:N76"/>
  </mergeCells>
  <printOptions horizontalCentered="1" verticalCentered="1"/>
  <pageMargins left="0.2755905511811024" right="0.2362204724409449" top="0.34" bottom="0.46" header="0.42" footer="0.2755905511811024"/>
  <pageSetup firstPageNumber="83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421875" style="160" customWidth="1"/>
    <col min="2" max="2" width="34.140625" style="85" customWidth="1"/>
    <col min="3" max="4" width="7.8515625" style="85" customWidth="1"/>
    <col min="5" max="6" width="9.140625" style="85" customWidth="1"/>
    <col min="7" max="7" width="7.00390625" style="85" customWidth="1"/>
    <col min="8" max="8" width="7.8515625" style="85" customWidth="1"/>
    <col min="9" max="9" width="8.00390625" style="85" customWidth="1"/>
    <col min="10" max="10" width="7.57421875" style="85" customWidth="1"/>
    <col min="11" max="11" width="9.57421875" style="85" customWidth="1"/>
    <col min="12" max="12" width="11.140625" style="85" customWidth="1"/>
    <col min="13" max="13" width="9.8515625" style="85" customWidth="1"/>
    <col min="14" max="14" width="10.28125" style="85" customWidth="1"/>
    <col min="15" max="60" width="9.140625" style="83" customWidth="1"/>
    <col min="61" max="16384" width="9.140625" style="85" customWidth="1"/>
  </cols>
  <sheetData>
    <row r="1" spans="1:14" s="83" customFormat="1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83" customFormat="1" ht="12.75">
      <c r="A2" s="82"/>
      <c r="N2" s="83" t="s">
        <v>1</v>
      </c>
    </row>
    <row r="3" spans="1:60" s="84" customFormat="1" ht="15.7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spans="1:14" ht="15.75">
      <c r="A4" s="171" t="s">
        <v>101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s="83" customFormat="1" ht="12.75">
      <c r="A5" s="86"/>
      <c r="B5" s="86"/>
      <c r="C5" s="86"/>
      <c r="D5" s="86"/>
      <c r="G5" s="86"/>
      <c r="H5" s="86"/>
      <c r="K5" s="86"/>
      <c r="N5" s="87" t="s">
        <v>3</v>
      </c>
    </row>
    <row r="6" spans="1:60" s="89" customFormat="1" ht="12.75">
      <c r="A6" s="88"/>
      <c r="C6" s="90" t="s">
        <v>4</v>
      </c>
      <c r="D6" s="90"/>
      <c r="E6" s="91" t="s">
        <v>5</v>
      </c>
      <c r="F6" s="92"/>
      <c r="G6" s="93" t="s">
        <v>5</v>
      </c>
      <c r="H6" s="94" t="s">
        <v>6</v>
      </c>
      <c r="I6" s="95"/>
      <c r="J6" s="95"/>
      <c r="K6" s="94"/>
      <c r="L6" s="96" t="s">
        <v>4</v>
      </c>
      <c r="M6" s="95" t="s">
        <v>7</v>
      </c>
      <c r="N6" s="9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s="89" customFormat="1" ht="12.75">
      <c r="A7" s="97" t="s">
        <v>8</v>
      </c>
      <c r="B7" s="97" t="s">
        <v>9</v>
      </c>
      <c r="C7" s="98" t="s">
        <v>10</v>
      </c>
      <c r="D7" s="99"/>
      <c r="E7" s="98" t="s">
        <v>11</v>
      </c>
      <c r="F7" s="99"/>
      <c r="G7" s="90" t="s">
        <v>12</v>
      </c>
      <c r="H7" s="90" t="s">
        <v>4</v>
      </c>
      <c r="I7" s="90" t="s">
        <v>4</v>
      </c>
      <c r="J7" s="96" t="s">
        <v>13</v>
      </c>
      <c r="K7" s="90" t="s">
        <v>4</v>
      </c>
      <c r="L7" s="97" t="s">
        <v>14</v>
      </c>
      <c r="M7" s="96" t="s">
        <v>4</v>
      </c>
      <c r="N7" s="96" t="s">
        <v>4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</row>
    <row r="8" spans="1:60" s="89" customFormat="1" ht="12.75">
      <c r="A8" s="97" t="s">
        <v>15</v>
      </c>
      <c r="B8" s="97" t="s">
        <v>16</v>
      </c>
      <c r="C8" s="100"/>
      <c r="D8" s="100"/>
      <c r="E8" s="101" t="s">
        <v>17</v>
      </c>
      <c r="F8" s="99"/>
      <c r="G8" s="90" t="s">
        <v>18</v>
      </c>
      <c r="H8" s="90" t="s">
        <v>19</v>
      </c>
      <c r="I8" s="90" t="s">
        <v>20</v>
      </c>
      <c r="J8" s="97" t="s">
        <v>21</v>
      </c>
      <c r="K8" s="90" t="s">
        <v>22</v>
      </c>
      <c r="L8" s="97" t="s">
        <v>23</v>
      </c>
      <c r="M8" s="97" t="s">
        <v>24</v>
      </c>
      <c r="N8" s="97" t="s">
        <v>22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spans="1:60" s="89" customFormat="1" ht="12.75">
      <c r="A9" s="97" t="s">
        <v>25</v>
      </c>
      <c r="B9" s="97"/>
      <c r="C9" s="97" t="s">
        <v>26</v>
      </c>
      <c r="D9" s="102"/>
      <c r="E9" s="97" t="s">
        <v>26</v>
      </c>
      <c r="F9" s="103" t="s">
        <v>27</v>
      </c>
      <c r="G9" s="90" t="s">
        <v>28</v>
      </c>
      <c r="H9" s="90" t="s">
        <v>29</v>
      </c>
      <c r="I9" s="90" t="s">
        <v>29</v>
      </c>
      <c r="J9" s="97" t="s">
        <v>30</v>
      </c>
      <c r="K9" s="90" t="s">
        <v>31</v>
      </c>
      <c r="L9" s="97" t="s">
        <v>32</v>
      </c>
      <c r="M9" s="97" t="s">
        <v>29</v>
      </c>
      <c r="N9" s="97" t="s">
        <v>31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</row>
    <row r="10" spans="1:60" s="89" customFormat="1" ht="12.75">
      <c r="A10" s="97"/>
      <c r="B10" s="97"/>
      <c r="C10" s="104" t="s">
        <v>33</v>
      </c>
      <c r="D10" s="104" t="s">
        <v>34</v>
      </c>
      <c r="E10" s="104" t="s">
        <v>33</v>
      </c>
      <c r="F10" s="105" t="s">
        <v>34</v>
      </c>
      <c r="G10" s="106" t="s">
        <v>34</v>
      </c>
      <c r="H10" s="106" t="s">
        <v>34</v>
      </c>
      <c r="I10" s="106" t="s">
        <v>34</v>
      </c>
      <c r="J10" s="97" t="s">
        <v>34</v>
      </c>
      <c r="K10" s="106" t="s">
        <v>34</v>
      </c>
      <c r="L10" s="104" t="s">
        <v>34</v>
      </c>
      <c r="M10" s="104" t="s">
        <v>34</v>
      </c>
      <c r="N10" s="97" t="s">
        <v>34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</row>
    <row r="11" spans="1:14" s="83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</row>
    <row r="12" spans="1:60" s="89" customFormat="1" ht="12.75">
      <c r="A12" s="109" t="s">
        <v>35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</row>
    <row r="13" spans="1:60" s="89" customFormat="1" ht="12.75">
      <c r="A13" s="113">
        <v>56</v>
      </c>
      <c r="B13" s="114" t="s">
        <v>36</v>
      </c>
      <c r="C13" s="115">
        <v>4000</v>
      </c>
      <c r="D13" s="115">
        <v>1692</v>
      </c>
      <c r="E13" s="115">
        <v>3467</v>
      </c>
      <c r="F13" s="115">
        <f>G13+H13-I13+J13</f>
        <v>1466</v>
      </c>
      <c r="G13" s="116">
        <v>1530</v>
      </c>
      <c r="H13" s="116">
        <v>0</v>
      </c>
      <c r="I13" s="116">
        <v>58</v>
      </c>
      <c r="J13" s="116">
        <v>-6</v>
      </c>
      <c r="K13" s="116">
        <v>29</v>
      </c>
      <c r="L13" s="116">
        <v>0</v>
      </c>
      <c r="M13" s="116">
        <v>0</v>
      </c>
      <c r="N13" s="117"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</row>
    <row r="14" spans="1:60" s="89" customFormat="1" ht="12.75">
      <c r="A14" s="118">
        <v>71</v>
      </c>
      <c r="B14" s="119" t="s">
        <v>37</v>
      </c>
      <c r="C14" s="115">
        <v>6125</v>
      </c>
      <c r="D14" s="115">
        <v>2591</v>
      </c>
      <c r="E14" s="115">
        <v>789</v>
      </c>
      <c r="F14" s="115">
        <f>G14+H14-I14+J14</f>
        <v>334</v>
      </c>
      <c r="G14" s="116">
        <v>494</v>
      </c>
      <c r="H14" s="116">
        <v>0</v>
      </c>
      <c r="I14" s="116">
        <v>160</v>
      </c>
      <c r="J14" s="116">
        <v>0</v>
      </c>
      <c r="K14" s="116">
        <v>6</v>
      </c>
      <c r="L14" s="116">
        <v>0</v>
      </c>
      <c r="M14" s="116">
        <v>105</v>
      </c>
      <c r="N14" s="117">
        <v>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</row>
    <row r="15" spans="1:60" s="89" customFormat="1" ht="12.75">
      <c r="A15" s="120"/>
      <c r="B15" s="121" t="s">
        <v>38</v>
      </c>
      <c r="C15" s="122">
        <f aca="true" t="shared" si="0" ref="C15:N15">SUM(C13:C14)</f>
        <v>10125</v>
      </c>
      <c r="D15" s="122">
        <f t="shared" si="0"/>
        <v>4283</v>
      </c>
      <c r="E15" s="122">
        <f t="shared" si="0"/>
        <v>4256</v>
      </c>
      <c r="F15" s="122">
        <f t="shared" si="0"/>
        <v>1800</v>
      </c>
      <c r="G15" s="122">
        <f t="shared" si="0"/>
        <v>2024</v>
      </c>
      <c r="H15" s="122">
        <f t="shared" si="0"/>
        <v>0</v>
      </c>
      <c r="I15" s="122">
        <f t="shared" si="0"/>
        <v>218</v>
      </c>
      <c r="J15" s="122">
        <f t="shared" si="0"/>
        <v>-6</v>
      </c>
      <c r="K15" s="122">
        <f t="shared" si="0"/>
        <v>35</v>
      </c>
      <c r="L15" s="122">
        <f t="shared" si="0"/>
        <v>0</v>
      </c>
      <c r="M15" s="122">
        <f t="shared" si="0"/>
        <v>105</v>
      </c>
      <c r="N15" s="122">
        <f t="shared" si="0"/>
        <v>2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</row>
    <row r="16" spans="1:60" s="89" customFormat="1" ht="12.75">
      <c r="A16" s="109" t="s">
        <v>39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</row>
    <row r="17" spans="1:60" s="89" customFormat="1" ht="12.75">
      <c r="A17" s="113">
        <v>56</v>
      </c>
      <c r="B17" s="114" t="s">
        <v>36</v>
      </c>
      <c r="C17" s="115">
        <v>12552</v>
      </c>
      <c r="D17" s="115">
        <v>8184</v>
      </c>
      <c r="E17" s="115">
        <v>10878</v>
      </c>
      <c r="F17" s="115">
        <f aca="true" t="shared" si="1" ref="F17:F26">G17+H17-I17+J17</f>
        <v>7093</v>
      </c>
      <c r="G17" s="116">
        <v>7094</v>
      </c>
      <c r="H17" s="116">
        <v>0</v>
      </c>
      <c r="I17" s="116">
        <v>274</v>
      </c>
      <c r="J17" s="116">
        <v>273</v>
      </c>
      <c r="K17" s="116">
        <v>204</v>
      </c>
      <c r="L17" s="116">
        <v>0</v>
      </c>
      <c r="M17" s="116">
        <v>0</v>
      </c>
      <c r="N17" s="117"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</row>
    <row r="18" spans="1:60" s="89" customFormat="1" ht="12.75">
      <c r="A18" s="118">
        <v>57</v>
      </c>
      <c r="B18" s="119" t="s">
        <v>40</v>
      </c>
      <c r="C18" s="115">
        <v>6000</v>
      </c>
      <c r="D18" s="115">
        <v>3912</v>
      </c>
      <c r="E18" s="115">
        <v>5200</v>
      </c>
      <c r="F18" s="115">
        <f t="shared" si="1"/>
        <v>3390</v>
      </c>
      <c r="G18" s="116">
        <v>3391</v>
      </c>
      <c r="H18" s="116">
        <v>0</v>
      </c>
      <c r="I18" s="116">
        <v>130</v>
      </c>
      <c r="J18" s="116">
        <v>129</v>
      </c>
      <c r="K18" s="116">
        <v>106</v>
      </c>
      <c r="L18" s="116">
        <v>0</v>
      </c>
      <c r="M18" s="116">
        <v>0</v>
      </c>
      <c r="N18" s="117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</row>
    <row r="19" spans="1:60" s="89" customFormat="1" ht="12.75">
      <c r="A19" s="123" t="s">
        <v>88</v>
      </c>
      <c r="B19" s="124" t="s">
        <v>83</v>
      </c>
      <c r="C19" s="125">
        <v>6451</v>
      </c>
      <c r="D19" s="125">
        <v>4206</v>
      </c>
      <c r="E19" s="125">
        <v>6451</v>
      </c>
      <c r="F19" s="115">
        <f t="shared" si="1"/>
        <v>4206</v>
      </c>
      <c r="G19" s="125">
        <v>0</v>
      </c>
      <c r="H19" s="125">
        <v>4051</v>
      </c>
      <c r="I19" s="125">
        <v>0</v>
      </c>
      <c r="J19" s="125">
        <v>155</v>
      </c>
      <c r="K19" s="125">
        <v>0</v>
      </c>
      <c r="L19" s="125">
        <v>0</v>
      </c>
      <c r="M19" s="125">
        <v>0</v>
      </c>
      <c r="N19" s="126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</row>
    <row r="20" spans="1:60" s="89" customFormat="1" ht="12.75">
      <c r="A20" s="127">
        <v>73</v>
      </c>
      <c r="B20" s="124" t="s">
        <v>41</v>
      </c>
      <c r="C20" s="115">
        <v>7801</v>
      </c>
      <c r="D20" s="115">
        <v>5086</v>
      </c>
      <c r="E20" s="115">
        <v>5860</v>
      </c>
      <c r="F20" s="115">
        <f t="shared" si="1"/>
        <v>3821</v>
      </c>
      <c r="G20" s="116">
        <v>3680</v>
      </c>
      <c r="H20" s="116">
        <v>0</v>
      </c>
      <c r="I20" s="116">
        <v>0</v>
      </c>
      <c r="J20" s="116">
        <v>141</v>
      </c>
      <c r="K20" s="116">
        <v>0</v>
      </c>
      <c r="L20" s="116">
        <v>0</v>
      </c>
      <c r="M20" s="116">
        <v>124</v>
      </c>
      <c r="N20" s="117">
        <v>54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s="89" customFormat="1" ht="12.75">
      <c r="A21" s="127">
        <v>82</v>
      </c>
      <c r="B21" s="124" t="s">
        <v>80</v>
      </c>
      <c r="C21" s="115">
        <v>10217</v>
      </c>
      <c r="D21" s="115">
        <v>6662</v>
      </c>
      <c r="E21" s="115">
        <v>0</v>
      </c>
      <c r="F21" s="115">
        <f t="shared" si="1"/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6662</v>
      </c>
      <c r="M21" s="116">
        <v>0</v>
      </c>
      <c r="N21" s="117">
        <v>0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</row>
    <row r="22" spans="1:60" s="89" customFormat="1" ht="12.75">
      <c r="A22" s="127">
        <v>88</v>
      </c>
      <c r="B22" s="124" t="s">
        <v>42</v>
      </c>
      <c r="C22" s="115">
        <v>4595</v>
      </c>
      <c r="D22" s="115">
        <v>2996</v>
      </c>
      <c r="E22" s="115">
        <v>4595</v>
      </c>
      <c r="F22" s="115">
        <f t="shared" si="1"/>
        <v>2996</v>
      </c>
      <c r="G22" s="116">
        <v>2886</v>
      </c>
      <c r="H22" s="116">
        <v>0</v>
      </c>
      <c r="I22" s="116">
        <v>0</v>
      </c>
      <c r="J22" s="116">
        <v>110</v>
      </c>
      <c r="K22" s="116">
        <v>55</v>
      </c>
      <c r="L22" s="116">
        <v>0</v>
      </c>
      <c r="M22" s="116">
        <v>0</v>
      </c>
      <c r="N22" s="117">
        <v>0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s="89" customFormat="1" ht="12.75">
      <c r="A23" s="128">
        <v>90</v>
      </c>
      <c r="B23" s="129" t="s">
        <v>43</v>
      </c>
      <c r="C23" s="130">
        <v>17456</v>
      </c>
      <c r="D23" s="130">
        <v>11381</v>
      </c>
      <c r="E23" s="130">
        <v>15696</v>
      </c>
      <c r="F23" s="130">
        <f t="shared" si="1"/>
        <v>10234</v>
      </c>
      <c r="G23" s="130">
        <v>9488</v>
      </c>
      <c r="H23" s="116">
        <v>390</v>
      </c>
      <c r="I23" s="116">
        <v>0</v>
      </c>
      <c r="J23" s="116">
        <v>356</v>
      </c>
      <c r="K23" s="116">
        <v>0</v>
      </c>
      <c r="L23" s="116">
        <v>1148</v>
      </c>
      <c r="M23" s="116">
        <v>0</v>
      </c>
      <c r="N23" s="117">
        <v>231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</row>
    <row r="24" spans="1:60" s="89" customFormat="1" ht="12.75">
      <c r="A24" s="113">
        <v>98</v>
      </c>
      <c r="B24" s="124" t="s">
        <v>44</v>
      </c>
      <c r="C24" s="130">
        <v>7019</v>
      </c>
      <c r="D24" s="130">
        <v>4577</v>
      </c>
      <c r="E24" s="130">
        <v>506</v>
      </c>
      <c r="F24" s="130">
        <f t="shared" si="1"/>
        <v>330</v>
      </c>
      <c r="G24" s="130">
        <v>318</v>
      </c>
      <c r="H24" s="116">
        <v>0</v>
      </c>
      <c r="I24" s="116">
        <v>0</v>
      </c>
      <c r="J24" s="116">
        <v>12</v>
      </c>
      <c r="K24" s="116">
        <v>0</v>
      </c>
      <c r="L24" s="116">
        <v>4246</v>
      </c>
      <c r="M24" s="116">
        <v>0</v>
      </c>
      <c r="N24" s="117">
        <v>16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</row>
    <row r="25" spans="1:60" s="89" customFormat="1" ht="12.75">
      <c r="A25" s="113">
        <v>99</v>
      </c>
      <c r="B25" s="124" t="s">
        <v>83</v>
      </c>
      <c r="C25" s="130">
        <v>14005</v>
      </c>
      <c r="D25" s="130">
        <v>9131</v>
      </c>
      <c r="E25" s="130">
        <v>14005</v>
      </c>
      <c r="F25" s="130">
        <f t="shared" si="1"/>
        <v>9131</v>
      </c>
      <c r="G25" s="130">
        <v>8795</v>
      </c>
      <c r="H25" s="116">
        <v>0</v>
      </c>
      <c r="I25" s="116">
        <v>0</v>
      </c>
      <c r="J25" s="116">
        <v>336</v>
      </c>
      <c r="K25" s="116">
        <v>0</v>
      </c>
      <c r="L25" s="116">
        <v>0</v>
      </c>
      <c r="M25" s="116">
        <v>0</v>
      </c>
      <c r="N25" s="117">
        <v>204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</row>
    <row r="26" spans="1:60" s="89" customFormat="1" ht="12.75">
      <c r="A26" s="113">
        <v>129</v>
      </c>
      <c r="B26" s="124" t="s">
        <v>45</v>
      </c>
      <c r="C26" s="130">
        <v>7019</v>
      </c>
      <c r="D26" s="130">
        <v>4577</v>
      </c>
      <c r="E26" s="130">
        <v>506</v>
      </c>
      <c r="F26" s="130">
        <f t="shared" si="1"/>
        <v>330</v>
      </c>
      <c r="G26" s="130">
        <v>318</v>
      </c>
      <c r="H26" s="116">
        <v>0</v>
      </c>
      <c r="I26" s="116">
        <v>0</v>
      </c>
      <c r="J26" s="116">
        <v>12</v>
      </c>
      <c r="K26" s="116">
        <v>0</v>
      </c>
      <c r="L26" s="116">
        <v>4246</v>
      </c>
      <c r="M26" s="115">
        <v>0</v>
      </c>
      <c r="N26" s="117">
        <v>5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</row>
    <row r="27" spans="1:60" s="89" customFormat="1" ht="12.75">
      <c r="A27" s="113">
        <v>131</v>
      </c>
      <c r="B27" s="124" t="s">
        <v>46</v>
      </c>
      <c r="C27" s="130">
        <v>1817</v>
      </c>
      <c r="D27" s="130">
        <v>1185</v>
      </c>
      <c r="E27" s="130">
        <v>0</v>
      </c>
      <c r="F27" s="130">
        <v>0</v>
      </c>
      <c r="G27" s="130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1185</v>
      </c>
      <c r="M27" s="115">
        <v>0</v>
      </c>
      <c r="N27" s="117">
        <v>3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</row>
    <row r="28" spans="1:60" s="89" customFormat="1" ht="12.75">
      <c r="A28" s="131">
        <v>132</v>
      </c>
      <c r="B28" s="132" t="s">
        <v>47</v>
      </c>
      <c r="C28" s="133">
        <v>700</v>
      </c>
      <c r="D28" s="133">
        <v>456</v>
      </c>
      <c r="E28" s="133">
        <v>0</v>
      </c>
      <c r="F28" s="133">
        <v>0</v>
      </c>
      <c r="G28" s="133">
        <v>0</v>
      </c>
      <c r="H28" s="116">
        <v>0</v>
      </c>
      <c r="I28" s="116">
        <v>0</v>
      </c>
      <c r="J28" s="115">
        <v>0</v>
      </c>
      <c r="K28" s="116">
        <v>2</v>
      </c>
      <c r="L28" s="116">
        <v>456</v>
      </c>
      <c r="M28" s="116">
        <v>0</v>
      </c>
      <c r="N28" s="117">
        <v>2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</row>
    <row r="29" spans="1:60" s="89" customFormat="1" ht="12.75">
      <c r="A29" s="120"/>
      <c r="B29" s="121" t="s">
        <v>48</v>
      </c>
      <c r="C29" s="122">
        <f aca="true" t="shared" si="2" ref="C29:N29">SUM(C17:C28)</f>
        <v>95632</v>
      </c>
      <c r="D29" s="122">
        <f t="shared" si="2"/>
        <v>62353</v>
      </c>
      <c r="E29" s="122">
        <f t="shared" si="2"/>
        <v>63697</v>
      </c>
      <c r="F29" s="122">
        <f t="shared" si="2"/>
        <v>41531</v>
      </c>
      <c r="G29" s="122">
        <f t="shared" si="2"/>
        <v>35970</v>
      </c>
      <c r="H29" s="122">
        <f t="shared" si="2"/>
        <v>4441</v>
      </c>
      <c r="I29" s="122">
        <f t="shared" si="2"/>
        <v>404</v>
      </c>
      <c r="J29" s="122">
        <f t="shared" si="2"/>
        <v>1524</v>
      </c>
      <c r="K29" s="122">
        <f t="shared" si="2"/>
        <v>367</v>
      </c>
      <c r="L29" s="122">
        <f t="shared" si="2"/>
        <v>17943</v>
      </c>
      <c r="M29" s="122">
        <f t="shared" si="2"/>
        <v>124</v>
      </c>
      <c r="N29" s="122">
        <f t="shared" si="2"/>
        <v>515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60" s="89" customFormat="1" ht="12.75">
      <c r="A30" s="109" t="s">
        <v>49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</row>
    <row r="31" spans="1:60" s="89" customFormat="1" ht="12.75">
      <c r="A31" s="123">
        <v>140</v>
      </c>
      <c r="B31" s="124" t="s">
        <v>84</v>
      </c>
      <c r="C31" s="125">
        <v>4000</v>
      </c>
      <c r="D31" s="125">
        <v>4000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4000</v>
      </c>
      <c r="M31" s="125">
        <v>0</v>
      </c>
      <c r="N31" s="126">
        <v>0</v>
      </c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</row>
    <row r="32" spans="1:60" s="89" customFormat="1" ht="12.75">
      <c r="A32" s="123">
        <v>139</v>
      </c>
      <c r="B32" s="124" t="s">
        <v>85</v>
      </c>
      <c r="C32" s="125">
        <v>5600</v>
      </c>
      <c r="D32" s="125">
        <v>5600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5600</v>
      </c>
      <c r="M32" s="125">
        <v>0</v>
      </c>
      <c r="N32" s="126">
        <v>0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</row>
    <row r="33" spans="1:60" s="89" customFormat="1" ht="12.75">
      <c r="A33" s="123">
        <v>14</v>
      </c>
      <c r="B33" s="124" t="s">
        <v>86</v>
      </c>
      <c r="C33" s="125">
        <v>550</v>
      </c>
      <c r="D33" s="125">
        <v>550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550</v>
      </c>
      <c r="M33" s="125">
        <v>0</v>
      </c>
      <c r="N33" s="126">
        <v>0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</row>
    <row r="34" spans="1:60" s="89" customFormat="1" ht="12.75">
      <c r="A34" s="113" t="s">
        <v>87</v>
      </c>
      <c r="B34" s="134" t="s">
        <v>81</v>
      </c>
      <c r="C34" s="130">
        <v>1800</v>
      </c>
      <c r="D34" s="130">
        <v>1800</v>
      </c>
      <c r="E34" s="130">
        <v>1122</v>
      </c>
      <c r="F34" s="130">
        <f>G34+H34-I34+J34</f>
        <v>1122</v>
      </c>
      <c r="G34" s="130">
        <v>1122</v>
      </c>
      <c r="H34" s="125">
        <v>0</v>
      </c>
      <c r="I34" s="125">
        <v>0</v>
      </c>
      <c r="J34" s="125">
        <v>0</v>
      </c>
      <c r="K34" s="125">
        <v>0</v>
      </c>
      <c r="L34" s="125">
        <v>28</v>
      </c>
      <c r="M34" s="125">
        <v>0</v>
      </c>
      <c r="N34" s="126">
        <v>13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1:60" s="89" customFormat="1" ht="12.75">
      <c r="A35" s="113">
        <v>93</v>
      </c>
      <c r="B35" s="124" t="s">
        <v>50</v>
      </c>
      <c r="C35" s="130">
        <v>1680</v>
      </c>
      <c r="D35" s="130">
        <v>1680</v>
      </c>
      <c r="E35" s="130">
        <v>1575</v>
      </c>
      <c r="F35" s="130">
        <f>G35+H35-I35+J35</f>
        <v>1575</v>
      </c>
      <c r="G35" s="130">
        <v>1680</v>
      </c>
      <c r="H35" s="125">
        <v>0</v>
      </c>
      <c r="I35" s="125">
        <v>105</v>
      </c>
      <c r="J35" s="125">
        <v>0</v>
      </c>
      <c r="K35" s="125">
        <v>18</v>
      </c>
      <c r="L35" s="125">
        <v>0</v>
      </c>
      <c r="M35" s="125">
        <v>0</v>
      </c>
      <c r="N35" s="126">
        <v>17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1:60" s="89" customFormat="1" ht="12.75">
      <c r="A36" s="118">
        <v>100</v>
      </c>
      <c r="B36" s="135" t="s">
        <v>51</v>
      </c>
      <c r="C36" s="136">
        <v>1600</v>
      </c>
      <c r="D36" s="115">
        <v>1600</v>
      </c>
      <c r="E36" s="115">
        <v>1483</v>
      </c>
      <c r="F36" s="115">
        <f>G36+H36-I36+J36</f>
        <v>1483</v>
      </c>
      <c r="G36" s="115">
        <v>1483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44</v>
      </c>
      <c r="N36" s="126">
        <v>28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60" s="89" customFormat="1" ht="12.75">
      <c r="A37" s="113"/>
      <c r="B37" s="124" t="s">
        <v>52</v>
      </c>
      <c r="C37" s="130">
        <v>9313</v>
      </c>
      <c r="D37" s="130">
        <v>9313</v>
      </c>
      <c r="E37" s="130">
        <v>3534</v>
      </c>
      <c r="F37" s="130">
        <f>G37+H37-I37+J37</f>
        <v>3534</v>
      </c>
      <c r="G37" s="130">
        <v>3268</v>
      </c>
      <c r="H37" s="125">
        <v>277</v>
      </c>
      <c r="I37" s="125">
        <v>11</v>
      </c>
      <c r="J37" s="125">
        <v>0</v>
      </c>
      <c r="K37" s="125">
        <v>0</v>
      </c>
      <c r="L37" s="125">
        <v>5745</v>
      </c>
      <c r="M37" s="125">
        <v>0</v>
      </c>
      <c r="N37" s="126">
        <v>0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:60" s="89" customFormat="1" ht="12.75">
      <c r="A38" s="131"/>
      <c r="B38" s="132" t="s">
        <v>53</v>
      </c>
      <c r="C38" s="133">
        <v>6163</v>
      </c>
      <c r="D38" s="133">
        <v>6163</v>
      </c>
      <c r="E38" s="133">
        <v>2704</v>
      </c>
      <c r="F38" s="133">
        <f>G38+H38-I38+J38</f>
        <v>2704</v>
      </c>
      <c r="G38" s="130">
        <v>2152</v>
      </c>
      <c r="H38" s="125">
        <v>560</v>
      </c>
      <c r="I38" s="125">
        <v>8</v>
      </c>
      <c r="J38" s="125">
        <v>0</v>
      </c>
      <c r="K38" s="125">
        <v>0</v>
      </c>
      <c r="L38" s="125">
        <v>3438</v>
      </c>
      <c r="M38" s="125">
        <v>0</v>
      </c>
      <c r="N38" s="126">
        <v>0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</row>
    <row r="39" spans="1:60" s="89" customFormat="1" ht="12.75">
      <c r="A39" s="137"/>
      <c r="B39" s="121" t="s">
        <v>54</v>
      </c>
      <c r="C39" s="122">
        <f aca="true" t="shared" si="3" ref="C39:N39">SUM(C31:C38)</f>
        <v>30706</v>
      </c>
      <c r="D39" s="122">
        <f t="shared" si="3"/>
        <v>30706</v>
      </c>
      <c r="E39" s="122">
        <f t="shared" si="3"/>
        <v>10418</v>
      </c>
      <c r="F39" s="122">
        <f t="shared" si="3"/>
        <v>10418</v>
      </c>
      <c r="G39" s="122">
        <f t="shared" si="3"/>
        <v>9705</v>
      </c>
      <c r="H39" s="122">
        <f t="shared" si="3"/>
        <v>837</v>
      </c>
      <c r="I39" s="122">
        <f t="shared" si="3"/>
        <v>124</v>
      </c>
      <c r="J39" s="122">
        <f t="shared" si="3"/>
        <v>0</v>
      </c>
      <c r="K39" s="122">
        <f t="shared" si="3"/>
        <v>18</v>
      </c>
      <c r="L39" s="122">
        <f t="shared" si="3"/>
        <v>19361</v>
      </c>
      <c r="M39" s="122">
        <f t="shared" si="3"/>
        <v>44</v>
      </c>
      <c r="N39" s="122">
        <f t="shared" si="3"/>
        <v>58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</row>
    <row r="40" spans="1:60" s="89" customFormat="1" ht="12.75">
      <c r="A40" s="109" t="s">
        <v>55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</row>
    <row r="41" spans="1:60" s="89" customFormat="1" ht="12.75">
      <c r="A41" s="113">
        <v>6</v>
      </c>
      <c r="B41" s="114" t="s">
        <v>56</v>
      </c>
      <c r="C41" s="115">
        <v>1269</v>
      </c>
      <c r="D41" s="115">
        <v>722</v>
      </c>
      <c r="E41" s="115">
        <v>1088</v>
      </c>
      <c r="F41" s="115">
        <f aca="true" t="shared" si="4" ref="F41:F56">G41+H41-I41+J41</f>
        <v>619</v>
      </c>
      <c r="G41" s="116">
        <v>639</v>
      </c>
      <c r="H41" s="116">
        <v>0</v>
      </c>
      <c r="I41" s="116">
        <v>0</v>
      </c>
      <c r="J41" s="116">
        <v>-20</v>
      </c>
      <c r="K41" s="116">
        <v>3</v>
      </c>
      <c r="L41" s="116">
        <v>0</v>
      </c>
      <c r="M41" s="115">
        <v>0</v>
      </c>
      <c r="N41" s="117">
        <v>3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</row>
    <row r="42" spans="1:60" s="89" customFormat="1" ht="12.75">
      <c r="A42" s="113">
        <v>46</v>
      </c>
      <c r="B42" s="114" t="s">
        <v>57</v>
      </c>
      <c r="C42" s="115">
        <v>10446</v>
      </c>
      <c r="D42" s="115">
        <v>5944</v>
      </c>
      <c r="E42" s="115">
        <v>3431</v>
      </c>
      <c r="F42" s="115">
        <f t="shared" si="4"/>
        <v>1952</v>
      </c>
      <c r="G42" s="116">
        <v>2249</v>
      </c>
      <c r="H42" s="116">
        <v>0</v>
      </c>
      <c r="I42" s="116">
        <v>227</v>
      </c>
      <c r="J42" s="116">
        <v>-70</v>
      </c>
      <c r="K42" s="116">
        <v>27</v>
      </c>
      <c r="L42" s="116">
        <v>0</v>
      </c>
      <c r="M42" s="115">
        <v>0</v>
      </c>
      <c r="N42" s="117">
        <v>0</v>
      </c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</row>
    <row r="43" spans="1:60" s="89" customFormat="1" ht="12.75" customHeight="1">
      <c r="A43" s="131">
        <v>74</v>
      </c>
      <c r="B43" s="138" t="s">
        <v>60</v>
      </c>
      <c r="C43" s="133">
        <v>22187</v>
      </c>
      <c r="D43" s="133">
        <v>12625</v>
      </c>
      <c r="E43" s="133">
        <v>15716</v>
      </c>
      <c r="F43" s="133">
        <f t="shared" si="4"/>
        <v>8942</v>
      </c>
      <c r="G43" s="139">
        <v>9768</v>
      </c>
      <c r="H43" s="139">
        <v>0</v>
      </c>
      <c r="I43" s="139">
        <v>522</v>
      </c>
      <c r="J43" s="139">
        <v>-304</v>
      </c>
      <c r="K43" s="139">
        <v>292</v>
      </c>
      <c r="L43" s="133">
        <v>0</v>
      </c>
      <c r="M43" s="133">
        <v>0</v>
      </c>
      <c r="N43" s="140">
        <v>0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</row>
    <row r="44" spans="1:60" s="89" customFormat="1" ht="12.75">
      <c r="A44" s="113">
        <v>77</v>
      </c>
      <c r="B44" s="114" t="s">
        <v>62</v>
      </c>
      <c r="C44" s="115">
        <v>1286</v>
      </c>
      <c r="D44" s="115">
        <v>732</v>
      </c>
      <c r="E44" s="115">
        <v>1164</v>
      </c>
      <c r="F44" s="141">
        <f t="shared" si="4"/>
        <v>662</v>
      </c>
      <c r="G44" s="142">
        <v>719</v>
      </c>
      <c r="H44" s="142">
        <v>0</v>
      </c>
      <c r="I44" s="142">
        <v>36</v>
      </c>
      <c r="J44" s="142">
        <v>-21</v>
      </c>
      <c r="K44" s="142">
        <v>5</v>
      </c>
      <c r="L44" s="142">
        <v>0</v>
      </c>
      <c r="M44" s="141">
        <v>35</v>
      </c>
      <c r="N44" s="143">
        <v>5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</row>
    <row r="45" spans="1:60" s="89" customFormat="1" ht="12.75">
      <c r="A45" s="113" t="s">
        <v>102</v>
      </c>
      <c r="B45" s="114" t="s">
        <v>63</v>
      </c>
      <c r="C45" s="115">
        <v>20500</v>
      </c>
      <c r="D45" s="115">
        <v>11665</v>
      </c>
      <c r="E45" s="115">
        <v>13432</v>
      </c>
      <c r="F45" s="115">
        <f t="shared" si="4"/>
        <v>7643</v>
      </c>
      <c r="G45" s="116">
        <v>7776</v>
      </c>
      <c r="H45" s="116">
        <v>589</v>
      </c>
      <c r="I45" s="116">
        <v>497</v>
      </c>
      <c r="J45" s="116">
        <v>-225</v>
      </c>
      <c r="K45" s="116">
        <v>0</v>
      </c>
      <c r="L45" s="116">
        <v>2564</v>
      </c>
      <c r="M45" s="115">
        <v>486</v>
      </c>
      <c r="N45" s="117">
        <v>74</v>
      </c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:60" s="89" customFormat="1" ht="12.75">
      <c r="A46" s="113">
        <v>82</v>
      </c>
      <c r="B46" s="114" t="s">
        <v>64</v>
      </c>
      <c r="C46" s="115">
        <v>23458</v>
      </c>
      <c r="D46" s="115">
        <v>13348</v>
      </c>
      <c r="E46" s="115">
        <v>23458</v>
      </c>
      <c r="F46" s="115">
        <f t="shared" si="4"/>
        <v>13348</v>
      </c>
      <c r="G46" s="116">
        <v>9661</v>
      </c>
      <c r="H46" s="116">
        <v>3948</v>
      </c>
      <c r="I46" s="116">
        <v>0</v>
      </c>
      <c r="J46" s="116">
        <v>-261</v>
      </c>
      <c r="K46" s="116">
        <v>240</v>
      </c>
      <c r="L46" s="116">
        <v>0</v>
      </c>
      <c r="M46" s="115">
        <v>0</v>
      </c>
      <c r="N46" s="117">
        <v>0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</row>
    <row r="47" spans="1:60" s="89" customFormat="1" ht="12.75">
      <c r="A47" s="113">
        <v>83</v>
      </c>
      <c r="B47" s="114" t="s">
        <v>65</v>
      </c>
      <c r="C47" s="115">
        <v>9700</v>
      </c>
      <c r="D47" s="115">
        <v>5519</v>
      </c>
      <c r="E47" s="115">
        <v>6669</v>
      </c>
      <c r="F47" s="115">
        <f t="shared" si="4"/>
        <v>3795</v>
      </c>
      <c r="G47" s="116">
        <v>4092</v>
      </c>
      <c r="H47" s="116">
        <v>0</v>
      </c>
      <c r="I47" s="116">
        <v>171</v>
      </c>
      <c r="J47" s="116">
        <v>-126</v>
      </c>
      <c r="K47" s="116">
        <v>27</v>
      </c>
      <c r="L47" s="116">
        <v>0</v>
      </c>
      <c r="M47" s="115">
        <v>172</v>
      </c>
      <c r="N47" s="117">
        <v>25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s="89" customFormat="1" ht="12.75">
      <c r="A48" s="118">
        <v>91</v>
      </c>
      <c r="B48" s="119" t="s">
        <v>66</v>
      </c>
      <c r="C48" s="115">
        <v>8694</v>
      </c>
      <c r="D48" s="115">
        <v>4947</v>
      </c>
      <c r="E48" s="115">
        <v>8694</v>
      </c>
      <c r="F48" s="115">
        <f t="shared" si="4"/>
        <v>4947</v>
      </c>
      <c r="G48" s="116">
        <v>5103</v>
      </c>
      <c r="H48" s="116">
        <v>0</v>
      </c>
      <c r="I48" s="116">
        <v>0</v>
      </c>
      <c r="J48" s="116">
        <v>-156</v>
      </c>
      <c r="K48" s="116">
        <v>31</v>
      </c>
      <c r="L48" s="116">
        <v>0</v>
      </c>
      <c r="M48" s="115">
        <v>0</v>
      </c>
      <c r="N48" s="117">
        <v>0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1:60" s="89" customFormat="1" ht="12.75">
      <c r="A49" s="118">
        <v>92</v>
      </c>
      <c r="B49" s="119" t="s">
        <v>67</v>
      </c>
      <c r="C49" s="115">
        <v>1749</v>
      </c>
      <c r="D49" s="115">
        <v>995</v>
      </c>
      <c r="E49" s="115">
        <v>1749</v>
      </c>
      <c r="F49" s="115">
        <f t="shared" si="4"/>
        <v>995</v>
      </c>
      <c r="G49" s="116">
        <v>1027</v>
      </c>
      <c r="H49" s="116">
        <v>0</v>
      </c>
      <c r="I49" s="116">
        <v>0</v>
      </c>
      <c r="J49" s="116">
        <v>-32</v>
      </c>
      <c r="K49" s="116">
        <v>12</v>
      </c>
      <c r="L49" s="116">
        <v>0</v>
      </c>
      <c r="M49" s="115">
        <v>0</v>
      </c>
      <c r="N49" s="117">
        <v>6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1:60" s="89" customFormat="1" ht="12" customHeight="1">
      <c r="A50" s="118">
        <v>94</v>
      </c>
      <c r="B50" s="114" t="s">
        <v>68</v>
      </c>
      <c r="C50" s="115">
        <v>7042</v>
      </c>
      <c r="D50" s="115">
        <v>4006</v>
      </c>
      <c r="E50" s="115">
        <v>7042</v>
      </c>
      <c r="F50" s="115">
        <f t="shared" si="4"/>
        <v>4006</v>
      </c>
      <c r="G50" s="116">
        <v>4134</v>
      </c>
      <c r="H50" s="116">
        <v>0</v>
      </c>
      <c r="I50" s="116">
        <v>0</v>
      </c>
      <c r="J50" s="116">
        <v>-128</v>
      </c>
      <c r="K50" s="116">
        <v>106</v>
      </c>
      <c r="L50" s="116">
        <v>0</v>
      </c>
      <c r="M50" s="116">
        <v>0</v>
      </c>
      <c r="N50" s="117">
        <v>0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</row>
    <row r="51" spans="1:60" s="89" customFormat="1" ht="12.75">
      <c r="A51" s="118">
        <v>95</v>
      </c>
      <c r="B51" s="119" t="s">
        <v>69</v>
      </c>
      <c r="C51" s="115">
        <v>5000</v>
      </c>
      <c r="D51" s="115">
        <v>2845</v>
      </c>
      <c r="E51" s="115">
        <v>5000</v>
      </c>
      <c r="F51" s="115">
        <f t="shared" si="4"/>
        <v>2845</v>
      </c>
      <c r="G51" s="116">
        <v>2935</v>
      </c>
      <c r="H51" s="116">
        <v>0</v>
      </c>
      <c r="I51" s="116">
        <v>0</v>
      </c>
      <c r="J51" s="116">
        <v>-90</v>
      </c>
      <c r="K51" s="116">
        <v>18</v>
      </c>
      <c r="L51" s="116">
        <v>0</v>
      </c>
      <c r="M51" s="116">
        <v>0</v>
      </c>
      <c r="N51" s="117">
        <v>15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</row>
    <row r="52" spans="1:60" s="89" customFormat="1" ht="12.75">
      <c r="A52" s="118">
        <v>96</v>
      </c>
      <c r="B52" s="119" t="s">
        <v>70</v>
      </c>
      <c r="C52" s="115">
        <v>952</v>
      </c>
      <c r="D52" s="115">
        <v>542</v>
      </c>
      <c r="E52" s="115">
        <v>791</v>
      </c>
      <c r="F52" s="115">
        <f t="shared" si="4"/>
        <v>450</v>
      </c>
      <c r="G52" s="116">
        <v>479</v>
      </c>
      <c r="H52" s="116">
        <v>0</v>
      </c>
      <c r="I52" s="116">
        <v>14</v>
      </c>
      <c r="J52" s="116">
        <v>-15</v>
      </c>
      <c r="K52" s="116">
        <v>3</v>
      </c>
      <c r="L52" s="116">
        <v>0</v>
      </c>
      <c r="M52" s="116">
        <v>14</v>
      </c>
      <c r="N52" s="117">
        <v>2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</row>
    <row r="53" spans="1:60" s="89" customFormat="1" ht="12.75">
      <c r="A53" s="118">
        <v>98</v>
      </c>
      <c r="B53" s="119" t="s">
        <v>71</v>
      </c>
      <c r="C53" s="115">
        <v>9592</v>
      </c>
      <c r="D53" s="115">
        <v>5458</v>
      </c>
      <c r="E53" s="115">
        <v>9592</v>
      </c>
      <c r="F53" s="115">
        <f t="shared" si="4"/>
        <v>5458</v>
      </c>
      <c r="G53" s="116">
        <v>2935</v>
      </c>
      <c r="H53" s="116">
        <v>2635</v>
      </c>
      <c r="I53" s="116">
        <v>0</v>
      </c>
      <c r="J53" s="116">
        <v>-112</v>
      </c>
      <c r="K53" s="116">
        <v>0</v>
      </c>
      <c r="L53" s="116">
        <v>0</v>
      </c>
      <c r="M53" s="116">
        <v>0</v>
      </c>
      <c r="N53" s="117">
        <v>39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:60" s="89" customFormat="1" ht="12.75">
      <c r="A54" s="113">
        <v>122</v>
      </c>
      <c r="B54" s="144" t="s">
        <v>61</v>
      </c>
      <c r="C54" s="130">
        <v>6000</v>
      </c>
      <c r="D54" s="130">
        <v>3414</v>
      </c>
      <c r="E54" s="130">
        <v>3000</v>
      </c>
      <c r="F54" s="130">
        <f t="shared" si="4"/>
        <v>1707</v>
      </c>
      <c r="G54" s="130">
        <v>2055</v>
      </c>
      <c r="H54" s="116">
        <v>0</v>
      </c>
      <c r="I54" s="116">
        <v>285</v>
      </c>
      <c r="J54" s="116">
        <v>-63</v>
      </c>
      <c r="K54" s="116">
        <v>10</v>
      </c>
      <c r="L54" s="116">
        <v>0</v>
      </c>
      <c r="M54" s="116">
        <v>285</v>
      </c>
      <c r="N54" s="117">
        <v>9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</row>
    <row r="55" spans="1:60" s="89" customFormat="1" ht="12.75">
      <c r="A55" s="113">
        <v>129</v>
      </c>
      <c r="B55" s="144" t="s">
        <v>72</v>
      </c>
      <c r="C55" s="130">
        <v>9592</v>
      </c>
      <c r="D55" s="130">
        <v>5458</v>
      </c>
      <c r="E55" s="130">
        <v>9592</v>
      </c>
      <c r="F55" s="130">
        <f t="shared" si="4"/>
        <v>5458</v>
      </c>
      <c r="G55" s="130">
        <v>2935</v>
      </c>
      <c r="H55" s="116">
        <v>2635</v>
      </c>
      <c r="I55" s="116">
        <v>0</v>
      </c>
      <c r="J55" s="116">
        <v>-112</v>
      </c>
      <c r="K55" s="116">
        <v>0</v>
      </c>
      <c r="L55" s="116">
        <v>0</v>
      </c>
      <c r="M55" s="116">
        <v>0</v>
      </c>
      <c r="N55" s="117">
        <v>33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</row>
    <row r="56" spans="1:60" s="89" customFormat="1" ht="12.75">
      <c r="A56" s="131">
        <v>134</v>
      </c>
      <c r="B56" s="145" t="s">
        <v>73</v>
      </c>
      <c r="C56" s="133">
        <v>5242</v>
      </c>
      <c r="D56" s="133">
        <v>2983</v>
      </c>
      <c r="E56" s="133">
        <v>4385</v>
      </c>
      <c r="F56" s="133">
        <f t="shared" si="4"/>
        <v>2495</v>
      </c>
      <c r="G56" s="133">
        <v>2349</v>
      </c>
      <c r="H56" s="116">
        <v>219</v>
      </c>
      <c r="I56" s="116">
        <v>0</v>
      </c>
      <c r="J56" s="115">
        <v>-73</v>
      </c>
      <c r="K56" s="116">
        <v>11</v>
      </c>
      <c r="L56" s="115">
        <v>488</v>
      </c>
      <c r="M56" s="115">
        <v>0</v>
      </c>
      <c r="N56" s="117">
        <v>14</v>
      </c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</row>
    <row r="57" spans="1:60" s="89" customFormat="1" ht="12.75">
      <c r="A57" s="120"/>
      <c r="B57" s="121" t="s">
        <v>74</v>
      </c>
      <c r="C57" s="122">
        <f aca="true" t="shared" si="5" ref="C57:N57">SUM(C41:C56)</f>
        <v>142709</v>
      </c>
      <c r="D57" s="122">
        <f t="shared" si="5"/>
        <v>81203</v>
      </c>
      <c r="E57" s="122">
        <f t="shared" si="5"/>
        <v>114803</v>
      </c>
      <c r="F57" s="122">
        <f t="shared" si="5"/>
        <v>65322</v>
      </c>
      <c r="G57" s="122">
        <f t="shared" si="5"/>
        <v>58856</v>
      </c>
      <c r="H57" s="122">
        <f t="shared" si="5"/>
        <v>10026</v>
      </c>
      <c r="I57" s="122">
        <f t="shared" si="5"/>
        <v>1752</v>
      </c>
      <c r="J57" s="122">
        <f t="shared" si="5"/>
        <v>-1808</v>
      </c>
      <c r="K57" s="122">
        <f t="shared" si="5"/>
        <v>785</v>
      </c>
      <c r="L57" s="122">
        <f t="shared" si="5"/>
        <v>3052</v>
      </c>
      <c r="M57" s="122">
        <f t="shared" si="5"/>
        <v>992</v>
      </c>
      <c r="N57" s="122">
        <f t="shared" si="5"/>
        <v>225</v>
      </c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</row>
    <row r="58" spans="1:60" s="89" customFormat="1" ht="11.25" customHeight="1">
      <c r="A58" s="120"/>
      <c r="B58" s="121" t="s">
        <v>75</v>
      </c>
      <c r="C58" s="146" t="s">
        <v>76</v>
      </c>
      <c r="D58" s="147">
        <f>SUM(D29+D57+D39+D15)</f>
        <v>178545</v>
      </c>
      <c r="E58" s="146" t="s">
        <v>76</v>
      </c>
      <c r="F58" s="147">
        <f aca="true" t="shared" si="6" ref="F58:N58">SUM(F29+F57+F39+F15)</f>
        <v>119071</v>
      </c>
      <c r="G58" s="147">
        <f t="shared" si="6"/>
        <v>106555</v>
      </c>
      <c r="H58" s="147">
        <f t="shared" si="6"/>
        <v>15304</v>
      </c>
      <c r="I58" s="147">
        <f t="shared" si="6"/>
        <v>2498</v>
      </c>
      <c r="J58" s="147">
        <f t="shared" si="6"/>
        <v>-290</v>
      </c>
      <c r="K58" s="147">
        <f t="shared" si="6"/>
        <v>1205</v>
      </c>
      <c r="L58" s="147">
        <f t="shared" si="6"/>
        <v>40356</v>
      </c>
      <c r="M58" s="147">
        <f t="shared" si="6"/>
        <v>1265</v>
      </c>
      <c r="N58" s="122">
        <f t="shared" si="6"/>
        <v>800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</row>
    <row r="59" spans="1:60" s="89" customFormat="1" ht="11.25" customHeight="1">
      <c r="A59" s="120"/>
      <c r="B59" s="121" t="s">
        <v>103</v>
      </c>
      <c r="C59" s="146" t="s">
        <v>76</v>
      </c>
      <c r="D59" s="146" t="s">
        <v>76</v>
      </c>
      <c r="E59" s="146" t="s">
        <v>76</v>
      </c>
      <c r="F59" s="147">
        <f>G59+H59-I59+J59</f>
        <v>106555</v>
      </c>
      <c r="G59" s="147">
        <v>93524</v>
      </c>
      <c r="H59" s="147">
        <v>14558</v>
      </c>
      <c r="I59" s="147">
        <v>1969</v>
      </c>
      <c r="J59" s="147">
        <v>442</v>
      </c>
      <c r="K59" s="147">
        <v>249</v>
      </c>
      <c r="L59" s="148" t="s">
        <v>76</v>
      </c>
      <c r="M59" s="148" t="s">
        <v>76</v>
      </c>
      <c r="N59" s="146" t="s">
        <v>76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</row>
    <row r="60" spans="1:60" s="89" customFormat="1" ht="11.25" customHeight="1">
      <c r="A60" s="120"/>
      <c r="B60" s="121" t="s">
        <v>77</v>
      </c>
      <c r="C60" s="146" t="s">
        <v>76</v>
      </c>
      <c r="D60" s="146" t="s">
        <v>76</v>
      </c>
      <c r="E60" s="146" t="s">
        <v>76</v>
      </c>
      <c r="F60" s="147">
        <f>G60+H60-I60+J60</f>
        <v>119071</v>
      </c>
      <c r="G60" s="147">
        <v>93524</v>
      </c>
      <c r="H60" s="147">
        <f>SUM(H58:H59)</f>
        <v>29862</v>
      </c>
      <c r="I60" s="147">
        <f>SUM(I58:I59)</f>
        <v>4467</v>
      </c>
      <c r="J60" s="147">
        <f>SUM(J58:J59)</f>
        <v>152</v>
      </c>
      <c r="K60" s="147">
        <f>SUM(K58:K59)</f>
        <v>1454</v>
      </c>
      <c r="L60" s="148" t="s">
        <v>76</v>
      </c>
      <c r="M60" s="148" t="s">
        <v>76</v>
      </c>
      <c r="N60" s="146" t="s">
        <v>76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</row>
    <row r="61" spans="1:60" s="89" customFormat="1" ht="10.5" customHeight="1">
      <c r="A61" s="149" t="s">
        <v>104</v>
      </c>
      <c r="B61" s="89" t="s">
        <v>105</v>
      </c>
      <c r="C61" s="150"/>
      <c r="D61" s="150"/>
      <c r="E61" s="151"/>
      <c r="G61" s="152"/>
      <c r="H61" s="153"/>
      <c r="J61" s="154"/>
      <c r="K61" s="154"/>
      <c r="L61" s="150"/>
      <c r="M61" s="150"/>
      <c r="N61" s="150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</row>
    <row r="62" spans="1:60" s="89" customFormat="1" ht="10.5" customHeight="1">
      <c r="A62" s="155" t="s">
        <v>102</v>
      </c>
      <c r="B62" s="89" t="s">
        <v>106</v>
      </c>
      <c r="C62" s="150"/>
      <c r="D62" s="150"/>
      <c r="E62" s="156"/>
      <c r="G62" s="152"/>
      <c r="H62" s="153"/>
      <c r="J62" s="154"/>
      <c r="K62" s="154"/>
      <c r="L62" s="150"/>
      <c r="M62" s="150"/>
      <c r="N62" s="150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</row>
    <row r="63" spans="1:8" s="83" customFormat="1" ht="10.5" customHeight="1">
      <c r="A63" s="157"/>
      <c r="B63" s="89"/>
      <c r="G63" s="158"/>
      <c r="H63" s="159"/>
    </row>
    <row r="64" spans="1:8" s="83" customFormat="1" ht="10.5" customHeight="1">
      <c r="A64" s="156"/>
      <c r="B64" s="89"/>
      <c r="G64" s="158"/>
      <c r="H64" s="159"/>
    </row>
    <row r="65" spans="1:8" s="83" customFormat="1" ht="10.5" customHeight="1">
      <c r="A65" s="156"/>
      <c r="B65" s="89"/>
      <c r="G65" s="158"/>
      <c r="H65" s="159"/>
    </row>
    <row r="66" spans="1:8" s="83" customFormat="1" ht="10.5" customHeight="1">
      <c r="A66" s="156"/>
      <c r="B66" s="89"/>
      <c r="G66" s="158"/>
      <c r="H66" s="159"/>
    </row>
    <row r="67" spans="1:8" s="83" customFormat="1" ht="10.5" customHeight="1">
      <c r="A67" s="156"/>
      <c r="B67" s="89"/>
      <c r="G67" s="158"/>
      <c r="H67" s="89"/>
    </row>
    <row r="68" spans="1:7" s="89" customFormat="1" ht="11.25">
      <c r="A68" s="158"/>
      <c r="G68" s="158"/>
    </row>
    <row r="69" spans="1:2" s="83" customFormat="1" ht="10.5" customHeight="1">
      <c r="A69" s="158"/>
      <c r="B69" s="89"/>
    </row>
    <row r="70" s="83" customFormat="1" ht="10.5" customHeight="1">
      <c r="A70" s="160"/>
    </row>
    <row r="71" s="83" customFormat="1" ht="10.5" customHeight="1"/>
    <row r="72" ht="12.75" customHeight="1">
      <c r="A72" s="83" t="s">
        <v>107</v>
      </c>
    </row>
    <row r="73" spans="1:12" ht="13.5" customHeight="1">
      <c r="A73" s="83" t="s">
        <v>108</v>
      </c>
      <c r="L73" s="161" t="s">
        <v>109</v>
      </c>
    </row>
    <row r="74" ht="10.5" customHeight="1">
      <c r="A74" s="85"/>
    </row>
    <row r="75" spans="1:14" s="83" customFormat="1" ht="12.75">
      <c r="A75" s="82"/>
      <c r="N75" s="161"/>
    </row>
    <row r="76" spans="1:2" ht="15.75">
      <c r="A76" s="162" t="s">
        <v>79</v>
      </c>
      <c r="B76" s="89"/>
    </row>
    <row r="77" spans="1:60" s="164" customFormat="1" ht="10.5" customHeight="1">
      <c r="A77" s="162" t="s">
        <v>110</v>
      </c>
      <c r="B77" s="162"/>
      <c r="C77" s="163"/>
      <c r="D77" s="163"/>
      <c r="E77" s="163"/>
      <c r="F77" s="163"/>
      <c r="G77" s="163"/>
      <c r="H77" s="163"/>
      <c r="I77" s="16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</row>
    <row r="78" ht="9.75" customHeight="1"/>
    <row r="79" spans="1:60" s="164" customFormat="1" ht="10.5" customHeight="1">
      <c r="A79" s="163"/>
      <c r="C79" s="163"/>
      <c r="D79" s="163"/>
      <c r="E79" s="163"/>
      <c r="F79" s="163"/>
      <c r="G79" s="163"/>
      <c r="H79" s="163"/>
      <c r="I79" s="16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</row>
    <row r="80" spans="1:60" s="164" customFormat="1" ht="10.5" customHeight="1">
      <c r="A80" s="163"/>
      <c r="C80" s="163"/>
      <c r="D80" s="163"/>
      <c r="E80" s="163"/>
      <c r="F80" s="163"/>
      <c r="G80" s="163"/>
      <c r="H80" s="163"/>
      <c r="I80" s="16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</row>
  </sheetData>
  <sheetProtection/>
  <mergeCells count="3">
    <mergeCell ref="A1:N1"/>
    <mergeCell ref="A3:N3"/>
    <mergeCell ref="A4:N4"/>
  </mergeCells>
  <printOptions horizontalCentered="1" verticalCentered="1"/>
  <pageMargins left="0.2755905511811024" right="0.2362204724409449" top="0.34" bottom="0.46" header="0.42" footer="0.2755905511811024"/>
  <pageSetup firstPageNumber="83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8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421875" style="160" customWidth="1"/>
    <col min="2" max="2" width="34.140625" style="85" customWidth="1"/>
    <col min="3" max="4" width="7.8515625" style="85" customWidth="1"/>
    <col min="5" max="6" width="9.140625" style="85" customWidth="1"/>
    <col min="7" max="7" width="7.00390625" style="85" customWidth="1"/>
    <col min="8" max="8" width="7.8515625" style="85" customWidth="1"/>
    <col min="9" max="9" width="8.00390625" style="85" customWidth="1"/>
    <col min="10" max="10" width="7.57421875" style="85" customWidth="1"/>
    <col min="11" max="11" width="9.57421875" style="85" customWidth="1"/>
    <col min="12" max="12" width="11.140625" style="85" customWidth="1"/>
    <col min="13" max="13" width="9.8515625" style="85" customWidth="1"/>
    <col min="14" max="14" width="10.28125" style="85" customWidth="1"/>
    <col min="15" max="60" width="9.140625" style="83" customWidth="1"/>
    <col min="61" max="16384" width="9.140625" style="85" customWidth="1"/>
  </cols>
  <sheetData>
    <row r="1" spans="1:14" s="83" customFormat="1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83" customFormat="1" ht="12.75">
      <c r="A2" s="82"/>
      <c r="N2" s="83" t="s">
        <v>1</v>
      </c>
    </row>
    <row r="3" spans="1:60" s="84" customFormat="1" ht="15.7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spans="1:14" ht="15.75">
      <c r="A4" s="171" t="s">
        <v>111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s="83" customFormat="1" ht="12.75">
      <c r="A5" s="86"/>
      <c r="B5" s="86"/>
      <c r="C5" s="86"/>
      <c r="D5" s="86"/>
      <c r="G5" s="86"/>
      <c r="H5" s="86"/>
      <c r="K5" s="86"/>
      <c r="N5" s="87" t="s">
        <v>3</v>
      </c>
    </row>
    <row r="6" spans="1:60" s="89" customFormat="1" ht="12.75">
      <c r="A6" s="88"/>
      <c r="C6" s="90" t="s">
        <v>4</v>
      </c>
      <c r="D6" s="90"/>
      <c r="E6" s="91" t="s">
        <v>5</v>
      </c>
      <c r="F6" s="92"/>
      <c r="G6" s="93" t="s">
        <v>5</v>
      </c>
      <c r="H6" s="94" t="s">
        <v>6</v>
      </c>
      <c r="I6" s="95"/>
      <c r="J6" s="95"/>
      <c r="K6" s="94"/>
      <c r="L6" s="96" t="s">
        <v>4</v>
      </c>
      <c r="M6" s="95" t="s">
        <v>7</v>
      </c>
      <c r="N6" s="9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s="89" customFormat="1" ht="12.75">
      <c r="A7" s="97" t="s">
        <v>8</v>
      </c>
      <c r="B7" s="97" t="s">
        <v>9</v>
      </c>
      <c r="C7" s="98" t="s">
        <v>10</v>
      </c>
      <c r="D7" s="99"/>
      <c r="E7" s="98" t="s">
        <v>11</v>
      </c>
      <c r="F7" s="99"/>
      <c r="G7" s="90" t="s">
        <v>12</v>
      </c>
      <c r="H7" s="90" t="s">
        <v>4</v>
      </c>
      <c r="I7" s="90" t="s">
        <v>4</v>
      </c>
      <c r="J7" s="96" t="s">
        <v>13</v>
      </c>
      <c r="K7" s="90" t="s">
        <v>4</v>
      </c>
      <c r="L7" s="97" t="s">
        <v>14</v>
      </c>
      <c r="M7" s="96" t="s">
        <v>4</v>
      </c>
      <c r="N7" s="96" t="s">
        <v>4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</row>
    <row r="8" spans="1:60" s="89" customFormat="1" ht="12.75">
      <c r="A8" s="97" t="s">
        <v>15</v>
      </c>
      <c r="B8" s="97" t="s">
        <v>16</v>
      </c>
      <c r="C8" s="100"/>
      <c r="D8" s="100"/>
      <c r="E8" s="101" t="s">
        <v>17</v>
      </c>
      <c r="F8" s="99"/>
      <c r="G8" s="90" t="s">
        <v>18</v>
      </c>
      <c r="H8" s="90" t="s">
        <v>19</v>
      </c>
      <c r="I8" s="90" t="s">
        <v>20</v>
      </c>
      <c r="J8" s="97" t="s">
        <v>21</v>
      </c>
      <c r="K8" s="90" t="s">
        <v>22</v>
      </c>
      <c r="L8" s="97" t="s">
        <v>23</v>
      </c>
      <c r="M8" s="97" t="s">
        <v>24</v>
      </c>
      <c r="N8" s="97" t="s">
        <v>22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spans="1:60" s="89" customFormat="1" ht="12.75">
      <c r="A9" s="97" t="s">
        <v>25</v>
      </c>
      <c r="B9" s="97"/>
      <c r="C9" s="97" t="s">
        <v>26</v>
      </c>
      <c r="D9" s="102"/>
      <c r="E9" s="97" t="s">
        <v>26</v>
      </c>
      <c r="F9" s="103" t="s">
        <v>27</v>
      </c>
      <c r="G9" s="90" t="s">
        <v>28</v>
      </c>
      <c r="H9" s="90" t="s">
        <v>29</v>
      </c>
      <c r="I9" s="90" t="s">
        <v>29</v>
      </c>
      <c r="J9" s="97" t="s">
        <v>30</v>
      </c>
      <c r="K9" s="90" t="s">
        <v>31</v>
      </c>
      <c r="L9" s="97" t="s">
        <v>32</v>
      </c>
      <c r="M9" s="97" t="s">
        <v>29</v>
      </c>
      <c r="N9" s="97" t="s">
        <v>31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</row>
    <row r="10" spans="1:60" s="89" customFormat="1" ht="12.75">
      <c r="A10" s="97"/>
      <c r="B10" s="97"/>
      <c r="C10" s="104" t="s">
        <v>33</v>
      </c>
      <c r="D10" s="104" t="s">
        <v>34</v>
      </c>
      <c r="E10" s="104" t="s">
        <v>33</v>
      </c>
      <c r="F10" s="105" t="s">
        <v>34</v>
      </c>
      <c r="G10" s="106" t="s">
        <v>34</v>
      </c>
      <c r="H10" s="106" t="s">
        <v>34</v>
      </c>
      <c r="I10" s="106" t="s">
        <v>34</v>
      </c>
      <c r="J10" s="97" t="s">
        <v>34</v>
      </c>
      <c r="K10" s="106" t="s">
        <v>34</v>
      </c>
      <c r="L10" s="104" t="s">
        <v>34</v>
      </c>
      <c r="M10" s="104" t="s">
        <v>34</v>
      </c>
      <c r="N10" s="97" t="s">
        <v>34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</row>
    <row r="11" spans="1:14" s="83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</row>
    <row r="12" spans="1:60" s="89" customFormat="1" ht="12.75">
      <c r="A12" s="109" t="s">
        <v>35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</row>
    <row r="13" spans="1:60" s="89" customFormat="1" ht="12.75">
      <c r="A13" s="113">
        <v>56</v>
      </c>
      <c r="B13" s="114" t="s">
        <v>36</v>
      </c>
      <c r="C13" s="115">
        <v>4000</v>
      </c>
      <c r="D13" s="115">
        <v>1676</v>
      </c>
      <c r="E13" s="115">
        <v>3467</v>
      </c>
      <c r="F13" s="115">
        <v>1453</v>
      </c>
      <c r="G13" s="116">
        <v>1466</v>
      </c>
      <c r="H13" s="116">
        <v>0</v>
      </c>
      <c r="I13" s="116">
        <v>0</v>
      </c>
      <c r="J13" s="116">
        <v>-13</v>
      </c>
      <c r="K13" s="116">
        <v>0</v>
      </c>
      <c r="L13" s="116">
        <v>0</v>
      </c>
      <c r="M13" s="116">
        <v>56</v>
      </c>
      <c r="N13" s="117">
        <v>27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</row>
    <row r="14" spans="1:60" s="89" customFormat="1" ht="12.75">
      <c r="A14" s="118">
        <v>71</v>
      </c>
      <c r="B14" s="119" t="s">
        <v>37</v>
      </c>
      <c r="C14" s="115">
        <v>6125</v>
      </c>
      <c r="D14" s="115">
        <v>2566</v>
      </c>
      <c r="E14" s="115">
        <v>568</v>
      </c>
      <c r="F14" s="115">
        <v>238</v>
      </c>
      <c r="G14" s="116">
        <v>334</v>
      </c>
      <c r="H14" s="116">
        <v>0</v>
      </c>
      <c r="I14" s="116">
        <v>92</v>
      </c>
      <c r="J14" s="116">
        <v>-4</v>
      </c>
      <c r="K14" s="116">
        <v>2</v>
      </c>
      <c r="L14" s="116">
        <v>0</v>
      </c>
      <c r="M14" s="116">
        <v>124</v>
      </c>
      <c r="N14" s="117">
        <v>3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</row>
    <row r="15" spans="1:60" s="89" customFormat="1" ht="12.75">
      <c r="A15" s="120"/>
      <c r="B15" s="121" t="s">
        <v>38</v>
      </c>
      <c r="C15" s="122">
        <v>10125</v>
      </c>
      <c r="D15" s="122">
        <v>4242</v>
      </c>
      <c r="E15" s="122">
        <v>4035</v>
      </c>
      <c r="F15" s="122">
        <v>1691</v>
      </c>
      <c r="G15" s="122">
        <v>1800</v>
      </c>
      <c r="H15" s="122">
        <v>0</v>
      </c>
      <c r="I15" s="122">
        <v>92</v>
      </c>
      <c r="J15" s="122">
        <v>-17</v>
      </c>
      <c r="K15" s="122">
        <v>2</v>
      </c>
      <c r="L15" s="122">
        <v>0</v>
      </c>
      <c r="M15" s="122">
        <v>180</v>
      </c>
      <c r="N15" s="122">
        <v>30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</row>
    <row r="16" spans="1:60" s="89" customFormat="1" ht="12.75">
      <c r="A16" s="165" t="s">
        <v>39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</row>
    <row r="17" spans="1:60" s="89" customFormat="1" ht="12.75">
      <c r="A17" s="113">
        <v>56</v>
      </c>
      <c r="B17" s="114" t="s">
        <v>36</v>
      </c>
      <c r="C17" s="115">
        <v>12552</v>
      </c>
      <c r="D17" s="115">
        <v>8109</v>
      </c>
      <c r="E17" s="115">
        <v>10878</v>
      </c>
      <c r="F17" s="115">
        <v>7027</v>
      </c>
      <c r="G17" s="116">
        <v>7093</v>
      </c>
      <c r="H17" s="116">
        <v>0</v>
      </c>
      <c r="I17" s="116">
        <v>0</v>
      </c>
      <c r="J17" s="116">
        <v>-66</v>
      </c>
      <c r="K17" s="116">
        <v>0</v>
      </c>
      <c r="L17" s="116">
        <v>0</v>
      </c>
      <c r="M17" s="116">
        <v>270</v>
      </c>
      <c r="N17" s="117">
        <v>194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</row>
    <row r="18" spans="1:60" s="89" customFormat="1" ht="12.75">
      <c r="A18" s="113">
        <v>57</v>
      </c>
      <c r="B18" s="119" t="s">
        <v>40</v>
      </c>
      <c r="C18" s="115">
        <v>6000</v>
      </c>
      <c r="D18" s="115">
        <v>3876</v>
      </c>
      <c r="E18" s="115">
        <v>5200</v>
      </c>
      <c r="F18" s="115">
        <v>3359</v>
      </c>
      <c r="G18" s="116">
        <v>3390</v>
      </c>
      <c r="H18" s="116">
        <v>0</v>
      </c>
      <c r="I18" s="116">
        <v>0</v>
      </c>
      <c r="J18" s="116">
        <v>-31</v>
      </c>
      <c r="K18" s="116">
        <v>0</v>
      </c>
      <c r="L18" s="116">
        <v>0</v>
      </c>
      <c r="M18" s="116">
        <v>129</v>
      </c>
      <c r="N18" s="117">
        <v>93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</row>
    <row r="19" spans="1:60" s="89" customFormat="1" ht="12.75">
      <c r="A19" s="113" t="s">
        <v>88</v>
      </c>
      <c r="B19" s="124" t="s">
        <v>83</v>
      </c>
      <c r="C19" s="125">
        <v>6451</v>
      </c>
      <c r="D19" s="125">
        <v>4167</v>
      </c>
      <c r="E19" s="125">
        <v>6451</v>
      </c>
      <c r="F19" s="115">
        <v>4167</v>
      </c>
      <c r="G19" s="125">
        <v>4206</v>
      </c>
      <c r="H19" s="116">
        <v>0</v>
      </c>
      <c r="I19" s="125">
        <v>0</v>
      </c>
      <c r="J19" s="116">
        <v>-39</v>
      </c>
      <c r="K19" s="125">
        <v>0</v>
      </c>
      <c r="L19" s="116">
        <v>0</v>
      </c>
      <c r="M19" s="125">
        <v>0</v>
      </c>
      <c r="N19" s="126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</row>
    <row r="20" spans="1:60" s="89" customFormat="1" ht="12.75">
      <c r="A20" s="113" t="s">
        <v>112</v>
      </c>
      <c r="B20" s="124" t="s">
        <v>41</v>
      </c>
      <c r="C20" s="115">
        <v>7801</v>
      </c>
      <c r="D20" s="115">
        <v>5039</v>
      </c>
      <c r="E20" s="115">
        <v>5470</v>
      </c>
      <c r="F20" s="115">
        <v>3533</v>
      </c>
      <c r="G20" s="116">
        <v>3821</v>
      </c>
      <c r="H20" s="116">
        <v>0</v>
      </c>
      <c r="I20" s="116">
        <v>255</v>
      </c>
      <c r="J20" s="116">
        <v>-33</v>
      </c>
      <c r="K20" s="116">
        <v>53</v>
      </c>
      <c r="L20" s="116">
        <v>0</v>
      </c>
      <c r="M20" s="116">
        <v>129</v>
      </c>
      <c r="N20" s="117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s="89" customFormat="1" ht="12.75">
      <c r="A21" s="113">
        <v>82</v>
      </c>
      <c r="B21" s="124" t="s">
        <v>80</v>
      </c>
      <c r="C21" s="115">
        <v>10217</v>
      </c>
      <c r="D21" s="115">
        <v>6600</v>
      </c>
      <c r="E21" s="115">
        <v>4450</v>
      </c>
      <c r="F21" s="115">
        <v>2875</v>
      </c>
      <c r="G21" s="116">
        <v>0</v>
      </c>
      <c r="H21" s="116">
        <v>2866</v>
      </c>
      <c r="I21" s="116">
        <v>0</v>
      </c>
      <c r="J21" s="116">
        <v>9</v>
      </c>
      <c r="K21" s="116">
        <v>10</v>
      </c>
      <c r="L21" s="116">
        <v>3725</v>
      </c>
      <c r="M21" s="116">
        <v>0</v>
      </c>
      <c r="N21" s="117">
        <v>15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</row>
    <row r="22" spans="1:60" s="89" customFormat="1" ht="12.75">
      <c r="A22" s="113">
        <v>88</v>
      </c>
      <c r="B22" s="124" t="s">
        <v>42</v>
      </c>
      <c r="C22" s="115">
        <v>4595</v>
      </c>
      <c r="D22" s="115">
        <v>2969</v>
      </c>
      <c r="E22" s="115">
        <v>4595</v>
      </c>
      <c r="F22" s="115">
        <v>2969</v>
      </c>
      <c r="G22" s="116">
        <v>2996</v>
      </c>
      <c r="H22" s="116">
        <v>0</v>
      </c>
      <c r="I22" s="116">
        <v>0</v>
      </c>
      <c r="J22" s="116">
        <v>-27</v>
      </c>
      <c r="K22" s="116">
        <v>0</v>
      </c>
      <c r="L22" s="116">
        <v>0</v>
      </c>
      <c r="M22" s="116">
        <v>0</v>
      </c>
      <c r="N22" s="117">
        <v>65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s="89" customFormat="1" ht="12.75">
      <c r="A23" s="128">
        <v>90</v>
      </c>
      <c r="B23" s="129" t="s">
        <v>43</v>
      </c>
      <c r="C23" s="130">
        <v>17456</v>
      </c>
      <c r="D23" s="130">
        <v>11276</v>
      </c>
      <c r="E23" s="130">
        <v>15696</v>
      </c>
      <c r="F23" s="130">
        <v>10140</v>
      </c>
      <c r="G23" s="130">
        <v>10234</v>
      </c>
      <c r="H23" s="116">
        <v>0</v>
      </c>
      <c r="I23" s="116">
        <v>0</v>
      </c>
      <c r="J23" s="116">
        <v>-94</v>
      </c>
      <c r="K23" s="116">
        <v>170</v>
      </c>
      <c r="L23" s="116">
        <v>1137</v>
      </c>
      <c r="M23" s="116">
        <v>0</v>
      </c>
      <c r="N23" s="117">
        <v>0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</row>
    <row r="24" spans="1:60" s="89" customFormat="1" ht="12.75">
      <c r="A24" s="113">
        <v>98</v>
      </c>
      <c r="B24" s="124" t="s">
        <v>44</v>
      </c>
      <c r="C24" s="130">
        <v>7019</v>
      </c>
      <c r="D24" s="130">
        <v>4534</v>
      </c>
      <c r="E24" s="130">
        <v>506</v>
      </c>
      <c r="F24" s="130">
        <v>327</v>
      </c>
      <c r="G24" s="130">
        <v>330</v>
      </c>
      <c r="H24" s="116">
        <v>0</v>
      </c>
      <c r="I24" s="116">
        <v>0</v>
      </c>
      <c r="J24" s="116">
        <v>-3</v>
      </c>
      <c r="K24" s="116">
        <v>0</v>
      </c>
      <c r="L24" s="116">
        <v>4207</v>
      </c>
      <c r="M24" s="116">
        <v>0</v>
      </c>
      <c r="N24" s="117">
        <v>0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</row>
    <row r="25" spans="1:60" s="89" customFormat="1" ht="12.75">
      <c r="A25" s="113">
        <v>99</v>
      </c>
      <c r="B25" s="124" t="s">
        <v>83</v>
      </c>
      <c r="C25" s="130">
        <v>14005</v>
      </c>
      <c r="D25" s="130">
        <v>9047</v>
      </c>
      <c r="E25" s="130">
        <v>14005</v>
      </c>
      <c r="F25" s="130">
        <v>9047</v>
      </c>
      <c r="G25" s="130">
        <v>9131</v>
      </c>
      <c r="H25" s="116">
        <v>0</v>
      </c>
      <c r="I25" s="116">
        <v>0</v>
      </c>
      <c r="J25" s="116">
        <v>-84</v>
      </c>
      <c r="K25" s="116">
        <v>203</v>
      </c>
      <c r="L25" s="116">
        <v>0</v>
      </c>
      <c r="M25" s="116">
        <v>0</v>
      </c>
      <c r="N25" s="117">
        <v>0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</row>
    <row r="26" spans="1:60" s="89" customFormat="1" ht="12.75">
      <c r="A26" s="113">
        <v>129</v>
      </c>
      <c r="B26" s="124" t="s">
        <v>45</v>
      </c>
      <c r="C26" s="130">
        <v>7019</v>
      </c>
      <c r="D26" s="130">
        <v>4534</v>
      </c>
      <c r="E26" s="130">
        <v>506</v>
      </c>
      <c r="F26" s="130">
        <v>327</v>
      </c>
      <c r="G26" s="130">
        <v>330</v>
      </c>
      <c r="H26" s="116">
        <v>0</v>
      </c>
      <c r="I26" s="116">
        <v>0</v>
      </c>
      <c r="J26" s="116">
        <v>-3</v>
      </c>
      <c r="K26" s="116">
        <v>0</v>
      </c>
      <c r="L26" s="116">
        <v>4207</v>
      </c>
      <c r="M26" s="115">
        <v>0</v>
      </c>
      <c r="N26" s="117">
        <v>0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</row>
    <row r="27" spans="1:60" s="89" customFormat="1" ht="12.75">
      <c r="A27" s="113">
        <v>131</v>
      </c>
      <c r="B27" s="124" t="s">
        <v>46</v>
      </c>
      <c r="C27" s="130">
        <v>1817</v>
      </c>
      <c r="D27" s="130">
        <v>1174</v>
      </c>
      <c r="E27" s="130">
        <v>0</v>
      </c>
      <c r="F27" s="130">
        <v>0</v>
      </c>
      <c r="G27" s="130">
        <v>0</v>
      </c>
      <c r="H27" s="116">
        <v>0</v>
      </c>
      <c r="I27" s="116">
        <v>0</v>
      </c>
      <c r="J27" s="116">
        <v>0</v>
      </c>
      <c r="K27" s="116">
        <v>3</v>
      </c>
      <c r="L27" s="116">
        <v>1174</v>
      </c>
      <c r="M27" s="115">
        <v>0</v>
      </c>
      <c r="N27" s="117">
        <v>0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</row>
    <row r="28" spans="1:60" s="89" customFormat="1" ht="12.75">
      <c r="A28" s="131">
        <v>132</v>
      </c>
      <c r="B28" s="132" t="s">
        <v>47</v>
      </c>
      <c r="C28" s="133">
        <v>700</v>
      </c>
      <c r="D28" s="133">
        <v>452</v>
      </c>
      <c r="E28" s="133">
        <v>0</v>
      </c>
      <c r="F28" s="133">
        <v>0</v>
      </c>
      <c r="G28" s="133">
        <v>0</v>
      </c>
      <c r="H28" s="116">
        <v>0</v>
      </c>
      <c r="I28" s="116">
        <v>0</v>
      </c>
      <c r="J28" s="115">
        <v>0</v>
      </c>
      <c r="K28" s="116">
        <v>2</v>
      </c>
      <c r="L28" s="116">
        <v>452</v>
      </c>
      <c r="M28" s="116">
        <v>0</v>
      </c>
      <c r="N28" s="117">
        <v>0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</row>
    <row r="29" spans="1:60" s="89" customFormat="1" ht="12.75">
      <c r="A29" s="120"/>
      <c r="B29" s="121" t="s">
        <v>48</v>
      </c>
      <c r="C29" s="122">
        <v>95632</v>
      </c>
      <c r="D29" s="122">
        <v>61777</v>
      </c>
      <c r="E29" s="122">
        <v>67757</v>
      </c>
      <c r="F29" s="122">
        <v>43771</v>
      </c>
      <c r="G29" s="122">
        <v>41531</v>
      </c>
      <c r="H29" s="122">
        <v>2866</v>
      </c>
      <c r="I29" s="122">
        <v>255</v>
      </c>
      <c r="J29" s="122">
        <v>-371</v>
      </c>
      <c r="K29" s="122">
        <v>441</v>
      </c>
      <c r="L29" s="122">
        <v>14902</v>
      </c>
      <c r="M29" s="122">
        <v>528</v>
      </c>
      <c r="N29" s="122">
        <v>426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60" s="89" customFormat="1" ht="12.75">
      <c r="A30" s="109" t="s">
        <v>49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</row>
    <row r="31" spans="1:60" s="89" customFormat="1" ht="12.75">
      <c r="A31" s="123">
        <v>140</v>
      </c>
      <c r="B31" s="124" t="s">
        <v>84</v>
      </c>
      <c r="C31" s="125">
        <v>4000</v>
      </c>
      <c r="D31" s="125">
        <v>4000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4000</v>
      </c>
      <c r="M31" s="125">
        <v>0</v>
      </c>
      <c r="N31" s="126">
        <v>0</v>
      </c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</row>
    <row r="32" spans="1:60" s="89" customFormat="1" ht="12.75">
      <c r="A32" s="123">
        <v>139</v>
      </c>
      <c r="B32" s="124" t="s">
        <v>85</v>
      </c>
      <c r="C32" s="125">
        <v>5600</v>
      </c>
      <c r="D32" s="125">
        <v>5600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5600</v>
      </c>
      <c r="M32" s="125">
        <v>0</v>
      </c>
      <c r="N32" s="126">
        <v>0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</row>
    <row r="33" spans="1:60" s="89" customFormat="1" ht="12.75">
      <c r="A33" s="123">
        <v>14</v>
      </c>
      <c r="B33" s="124" t="s">
        <v>86</v>
      </c>
      <c r="C33" s="125">
        <v>550</v>
      </c>
      <c r="D33" s="125">
        <v>550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550</v>
      </c>
      <c r="M33" s="125">
        <v>0</v>
      </c>
      <c r="N33" s="126">
        <v>0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</row>
    <row r="34" spans="1:60" s="89" customFormat="1" ht="12.75">
      <c r="A34" s="113" t="s">
        <v>87</v>
      </c>
      <c r="B34" s="134" t="s">
        <v>81</v>
      </c>
      <c r="C34" s="130">
        <v>1800</v>
      </c>
      <c r="D34" s="130">
        <v>1800</v>
      </c>
      <c r="E34" s="130">
        <v>1122</v>
      </c>
      <c r="F34" s="130">
        <v>1122</v>
      </c>
      <c r="G34" s="130">
        <v>1122</v>
      </c>
      <c r="H34" s="125">
        <v>0</v>
      </c>
      <c r="I34" s="125">
        <v>0</v>
      </c>
      <c r="J34" s="125">
        <v>0</v>
      </c>
      <c r="K34" s="125">
        <v>32</v>
      </c>
      <c r="L34" s="125">
        <v>28</v>
      </c>
      <c r="M34" s="125">
        <v>0</v>
      </c>
      <c r="N34" s="126">
        <v>13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1:60" s="89" customFormat="1" ht="12.75">
      <c r="A35" s="113">
        <v>93</v>
      </c>
      <c r="B35" s="124" t="s">
        <v>50</v>
      </c>
      <c r="C35" s="130">
        <v>1680</v>
      </c>
      <c r="D35" s="130">
        <v>1680</v>
      </c>
      <c r="E35" s="130">
        <v>1575</v>
      </c>
      <c r="F35" s="130">
        <v>1575</v>
      </c>
      <c r="G35" s="130">
        <v>1575</v>
      </c>
      <c r="H35" s="125">
        <v>0</v>
      </c>
      <c r="I35" s="125">
        <v>0</v>
      </c>
      <c r="J35" s="125">
        <v>0</v>
      </c>
      <c r="K35" s="125">
        <v>17</v>
      </c>
      <c r="L35" s="125">
        <v>0</v>
      </c>
      <c r="M35" s="125">
        <v>105</v>
      </c>
      <c r="N35" s="126">
        <v>17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1:60" s="89" customFormat="1" ht="12.75">
      <c r="A36" s="118" t="s">
        <v>89</v>
      </c>
      <c r="B36" s="135" t="s">
        <v>51</v>
      </c>
      <c r="C36" s="136">
        <v>1600</v>
      </c>
      <c r="D36" s="115">
        <v>1600</v>
      </c>
      <c r="E36" s="115">
        <v>1396</v>
      </c>
      <c r="F36" s="115">
        <v>1396</v>
      </c>
      <c r="G36" s="115">
        <v>1483</v>
      </c>
      <c r="H36" s="125">
        <v>0</v>
      </c>
      <c r="I36" s="125">
        <v>87</v>
      </c>
      <c r="J36" s="125">
        <v>0</v>
      </c>
      <c r="K36" s="125">
        <v>17</v>
      </c>
      <c r="L36" s="125">
        <v>0</v>
      </c>
      <c r="M36" s="125">
        <v>44</v>
      </c>
      <c r="N36" s="126">
        <v>17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60" s="89" customFormat="1" ht="12.75">
      <c r="A37" s="113"/>
      <c r="B37" s="124" t="s">
        <v>52</v>
      </c>
      <c r="C37" s="130">
        <v>10038</v>
      </c>
      <c r="D37" s="130">
        <v>10038</v>
      </c>
      <c r="E37" s="130">
        <v>3859</v>
      </c>
      <c r="F37" s="130">
        <v>3859</v>
      </c>
      <c r="G37" s="130">
        <v>3534</v>
      </c>
      <c r="H37" s="125">
        <v>337</v>
      </c>
      <c r="I37" s="125">
        <v>12</v>
      </c>
      <c r="J37" s="125">
        <v>0</v>
      </c>
      <c r="K37" s="125">
        <v>0</v>
      </c>
      <c r="L37" s="125">
        <v>6128</v>
      </c>
      <c r="M37" s="125">
        <v>0</v>
      </c>
      <c r="N37" s="126">
        <v>0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:60" s="89" customFormat="1" ht="12.75">
      <c r="A38" s="131"/>
      <c r="B38" s="132" t="s">
        <v>53</v>
      </c>
      <c r="C38" s="133">
        <v>6583</v>
      </c>
      <c r="D38" s="133">
        <v>6583</v>
      </c>
      <c r="E38" s="133">
        <v>2854</v>
      </c>
      <c r="F38" s="133">
        <v>2854</v>
      </c>
      <c r="G38" s="130">
        <v>2704</v>
      </c>
      <c r="H38" s="125">
        <v>162</v>
      </c>
      <c r="I38" s="125">
        <v>12</v>
      </c>
      <c r="J38" s="125">
        <v>0</v>
      </c>
      <c r="K38" s="125">
        <v>0</v>
      </c>
      <c r="L38" s="125">
        <v>3689</v>
      </c>
      <c r="M38" s="125">
        <v>0</v>
      </c>
      <c r="N38" s="126">
        <v>0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</row>
    <row r="39" spans="1:60" s="89" customFormat="1" ht="12.75">
      <c r="A39" s="137"/>
      <c r="B39" s="121" t="s">
        <v>54</v>
      </c>
      <c r="C39" s="122">
        <v>31851</v>
      </c>
      <c r="D39" s="122">
        <v>31851</v>
      </c>
      <c r="E39" s="122">
        <v>10806</v>
      </c>
      <c r="F39" s="122">
        <v>10806</v>
      </c>
      <c r="G39" s="122">
        <v>10418</v>
      </c>
      <c r="H39" s="122">
        <v>499</v>
      </c>
      <c r="I39" s="122">
        <v>111</v>
      </c>
      <c r="J39" s="122">
        <v>0</v>
      </c>
      <c r="K39" s="122">
        <v>66</v>
      </c>
      <c r="L39" s="122">
        <v>19995</v>
      </c>
      <c r="M39" s="122">
        <v>149</v>
      </c>
      <c r="N39" s="122">
        <v>47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</row>
    <row r="40" spans="1:60" s="89" customFormat="1" ht="12.75">
      <c r="A40" s="109" t="s">
        <v>55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</row>
    <row r="41" spans="1:60" s="89" customFormat="1" ht="12.75">
      <c r="A41" s="113">
        <v>6</v>
      </c>
      <c r="B41" s="114" t="s">
        <v>56</v>
      </c>
      <c r="C41" s="115">
        <v>1269</v>
      </c>
      <c r="D41" s="115">
        <v>717</v>
      </c>
      <c r="E41" s="115">
        <v>1088</v>
      </c>
      <c r="F41" s="115">
        <v>615</v>
      </c>
      <c r="G41" s="116">
        <v>619</v>
      </c>
      <c r="H41" s="116">
        <v>0</v>
      </c>
      <c r="I41" s="116">
        <v>0</v>
      </c>
      <c r="J41" s="116">
        <v>-4</v>
      </c>
      <c r="K41" s="116">
        <v>10</v>
      </c>
      <c r="L41" s="116">
        <v>0</v>
      </c>
      <c r="M41" s="116">
        <v>102</v>
      </c>
      <c r="N41" s="117">
        <v>10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</row>
    <row r="42" spans="1:60" s="89" customFormat="1" ht="12.75">
      <c r="A42" s="113">
        <v>46</v>
      </c>
      <c r="B42" s="114" t="s">
        <v>57</v>
      </c>
      <c r="C42" s="115">
        <v>10446</v>
      </c>
      <c r="D42" s="115">
        <v>5902</v>
      </c>
      <c r="E42" s="115">
        <v>3431</v>
      </c>
      <c r="F42" s="115">
        <v>1938</v>
      </c>
      <c r="G42" s="116">
        <v>1952</v>
      </c>
      <c r="H42" s="116">
        <v>0</v>
      </c>
      <c r="I42" s="116">
        <v>0</v>
      </c>
      <c r="J42" s="116">
        <v>-14</v>
      </c>
      <c r="K42" s="116">
        <v>0</v>
      </c>
      <c r="L42" s="116">
        <v>0</v>
      </c>
      <c r="M42" s="116">
        <v>227</v>
      </c>
      <c r="N42" s="117">
        <v>21</v>
      </c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</row>
    <row r="43" spans="1:60" s="89" customFormat="1" ht="12.75" customHeight="1">
      <c r="A43" s="131">
        <v>74</v>
      </c>
      <c r="B43" s="138" t="s">
        <v>60</v>
      </c>
      <c r="C43" s="133">
        <v>22187</v>
      </c>
      <c r="D43" s="133">
        <v>12536</v>
      </c>
      <c r="E43" s="133">
        <v>15716</v>
      </c>
      <c r="F43" s="133">
        <v>8880</v>
      </c>
      <c r="G43" s="139">
        <v>8942</v>
      </c>
      <c r="H43" s="139">
        <v>0</v>
      </c>
      <c r="I43" s="139">
        <v>0</v>
      </c>
      <c r="J43" s="139">
        <v>-62</v>
      </c>
      <c r="K43" s="139">
        <v>0</v>
      </c>
      <c r="L43" s="139">
        <v>0</v>
      </c>
      <c r="M43" s="139">
        <v>522</v>
      </c>
      <c r="N43" s="140">
        <v>275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</row>
    <row r="44" spans="1:60" s="89" customFormat="1" ht="12.75">
      <c r="A44" s="113">
        <v>77</v>
      </c>
      <c r="B44" s="114" t="s">
        <v>62</v>
      </c>
      <c r="C44" s="115">
        <v>1286</v>
      </c>
      <c r="D44" s="115">
        <v>727</v>
      </c>
      <c r="E44" s="115">
        <v>1103</v>
      </c>
      <c r="F44" s="141">
        <v>623</v>
      </c>
      <c r="G44" s="142">
        <v>662</v>
      </c>
      <c r="H44" s="142">
        <v>0</v>
      </c>
      <c r="I44" s="142">
        <v>35</v>
      </c>
      <c r="J44" s="142">
        <v>-4</v>
      </c>
      <c r="K44" s="142">
        <v>4</v>
      </c>
      <c r="L44" s="142">
        <v>0</v>
      </c>
      <c r="M44" s="142">
        <v>35</v>
      </c>
      <c r="N44" s="143">
        <v>4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</row>
    <row r="45" spans="1:60" s="89" customFormat="1" ht="12.75">
      <c r="A45" s="113">
        <v>81</v>
      </c>
      <c r="B45" s="114" t="s">
        <v>63</v>
      </c>
      <c r="C45" s="115">
        <v>20500</v>
      </c>
      <c r="D45" s="115">
        <v>11583</v>
      </c>
      <c r="E45" s="115">
        <v>14008</v>
      </c>
      <c r="F45" s="115">
        <v>7915</v>
      </c>
      <c r="G45" s="116">
        <v>7643</v>
      </c>
      <c r="H45" s="116">
        <v>822</v>
      </c>
      <c r="I45" s="116">
        <v>492</v>
      </c>
      <c r="J45" s="116">
        <v>-58</v>
      </c>
      <c r="K45" s="116">
        <v>96</v>
      </c>
      <c r="L45" s="116">
        <v>1737</v>
      </c>
      <c r="M45" s="116">
        <v>0</v>
      </c>
      <c r="N45" s="117">
        <v>0</v>
      </c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:60" s="89" customFormat="1" ht="12.75">
      <c r="A46" s="113">
        <v>82</v>
      </c>
      <c r="B46" s="114" t="s">
        <v>64</v>
      </c>
      <c r="C46" s="115">
        <v>23458</v>
      </c>
      <c r="D46" s="115">
        <v>13254</v>
      </c>
      <c r="E46" s="115">
        <v>23458</v>
      </c>
      <c r="F46" s="115">
        <v>13254</v>
      </c>
      <c r="G46" s="116">
        <v>13348</v>
      </c>
      <c r="H46" s="116">
        <v>0</v>
      </c>
      <c r="I46" s="116">
        <v>0</v>
      </c>
      <c r="J46" s="116">
        <v>-94</v>
      </c>
      <c r="K46" s="116">
        <v>9</v>
      </c>
      <c r="L46" s="116">
        <v>0</v>
      </c>
      <c r="M46" s="116">
        <v>0</v>
      </c>
      <c r="N46" s="117">
        <v>18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</row>
    <row r="47" spans="1:60" s="89" customFormat="1" ht="12.75">
      <c r="A47" s="113">
        <v>83</v>
      </c>
      <c r="B47" s="114" t="s">
        <v>65</v>
      </c>
      <c r="C47" s="115">
        <v>9700</v>
      </c>
      <c r="D47" s="115">
        <v>5481</v>
      </c>
      <c r="E47" s="115">
        <v>6669</v>
      </c>
      <c r="F47" s="115">
        <v>3768</v>
      </c>
      <c r="G47" s="116">
        <v>3795</v>
      </c>
      <c r="H47" s="116">
        <v>0</v>
      </c>
      <c r="I47" s="116">
        <v>0</v>
      </c>
      <c r="J47" s="116">
        <v>-27</v>
      </c>
      <c r="K47" s="116">
        <v>0</v>
      </c>
      <c r="L47" s="116">
        <v>0</v>
      </c>
      <c r="M47" s="116">
        <v>171</v>
      </c>
      <c r="N47" s="117">
        <v>24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s="89" customFormat="1" ht="12.75">
      <c r="A48" s="118">
        <v>91</v>
      </c>
      <c r="B48" s="119" t="s">
        <v>66</v>
      </c>
      <c r="C48" s="115">
        <v>8694</v>
      </c>
      <c r="D48" s="115">
        <v>4912</v>
      </c>
      <c r="E48" s="115">
        <v>8694</v>
      </c>
      <c r="F48" s="115">
        <v>4912</v>
      </c>
      <c r="G48" s="116">
        <v>4947</v>
      </c>
      <c r="H48" s="116">
        <v>0</v>
      </c>
      <c r="I48" s="116">
        <v>0</v>
      </c>
      <c r="J48" s="116">
        <v>-35</v>
      </c>
      <c r="K48" s="116">
        <v>0</v>
      </c>
      <c r="L48" s="116">
        <v>0</v>
      </c>
      <c r="M48" s="116">
        <v>0</v>
      </c>
      <c r="N48" s="117">
        <v>31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1:60" s="89" customFormat="1" ht="12.75">
      <c r="A49" s="118">
        <v>92</v>
      </c>
      <c r="B49" s="119" t="s">
        <v>67</v>
      </c>
      <c r="C49" s="115">
        <v>1749</v>
      </c>
      <c r="D49" s="115">
        <v>988</v>
      </c>
      <c r="E49" s="115">
        <v>1749</v>
      </c>
      <c r="F49" s="115">
        <v>988</v>
      </c>
      <c r="G49" s="116">
        <v>995</v>
      </c>
      <c r="H49" s="116">
        <v>0</v>
      </c>
      <c r="I49" s="116">
        <v>0</v>
      </c>
      <c r="J49" s="116">
        <v>-7</v>
      </c>
      <c r="K49" s="116">
        <v>5</v>
      </c>
      <c r="L49" s="116">
        <v>0</v>
      </c>
      <c r="M49" s="116">
        <v>0</v>
      </c>
      <c r="N49" s="117">
        <v>6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1:60" s="89" customFormat="1" ht="12" customHeight="1">
      <c r="A50" s="118">
        <v>94</v>
      </c>
      <c r="B50" s="114" t="s">
        <v>68</v>
      </c>
      <c r="C50" s="115">
        <v>7042</v>
      </c>
      <c r="D50" s="115">
        <v>3979</v>
      </c>
      <c r="E50" s="115">
        <v>7042</v>
      </c>
      <c r="F50" s="115">
        <v>3979</v>
      </c>
      <c r="G50" s="116">
        <v>4006</v>
      </c>
      <c r="H50" s="116">
        <v>0</v>
      </c>
      <c r="I50" s="116">
        <v>0</v>
      </c>
      <c r="J50" s="116">
        <v>-27</v>
      </c>
      <c r="K50" s="116">
        <v>0</v>
      </c>
      <c r="L50" s="116">
        <v>0</v>
      </c>
      <c r="M50" s="116">
        <v>399</v>
      </c>
      <c r="N50" s="117">
        <v>106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</row>
    <row r="51" spans="1:60" s="89" customFormat="1" ht="12.75">
      <c r="A51" s="118">
        <v>95</v>
      </c>
      <c r="B51" s="119" t="s">
        <v>69</v>
      </c>
      <c r="C51" s="115">
        <v>5000</v>
      </c>
      <c r="D51" s="115">
        <v>2825</v>
      </c>
      <c r="E51" s="115">
        <v>5000</v>
      </c>
      <c r="F51" s="115">
        <v>2825</v>
      </c>
      <c r="G51" s="116">
        <v>2845</v>
      </c>
      <c r="H51" s="116">
        <v>0</v>
      </c>
      <c r="I51" s="116">
        <v>0</v>
      </c>
      <c r="J51" s="116">
        <v>-20</v>
      </c>
      <c r="K51" s="116">
        <v>15</v>
      </c>
      <c r="L51" s="116">
        <v>0</v>
      </c>
      <c r="M51" s="116">
        <v>135</v>
      </c>
      <c r="N51" s="117">
        <v>15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</row>
    <row r="52" spans="1:60" s="89" customFormat="1" ht="12.75">
      <c r="A52" s="118">
        <v>96</v>
      </c>
      <c r="B52" s="119" t="s">
        <v>70</v>
      </c>
      <c r="C52" s="115">
        <v>952</v>
      </c>
      <c r="D52" s="115">
        <v>538</v>
      </c>
      <c r="E52" s="115">
        <v>767</v>
      </c>
      <c r="F52" s="115">
        <v>433</v>
      </c>
      <c r="G52" s="116">
        <v>450</v>
      </c>
      <c r="H52" s="116">
        <v>0</v>
      </c>
      <c r="I52" s="116">
        <v>14</v>
      </c>
      <c r="J52" s="116">
        <v>-3</v>
      </c>
      <c r="K52" s="116">
        <v>2</v>
      </c>
      <c r="L52" s="116">
        <v>0</v>
      </c>
      <c r="M52" s="116">
        <v>14</v>
      </c>
      <c r="N52" s="117">
        <v>2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</row>
    <row r="53" spans="1:60" s="89" customFormat="1" ht="12.75">
      <c r="A53" s="118">
        <v>98</v>
      </c>
      <c r="B53" s="119" t="s">
        <v>71</v>
      </c>
      <c r="C53" s="115">
        <v>9592</v>
      </c>
      <c r="D53" s="115">
        <v>5419</v>
      </c>
      <c r="E53" s="115">
        <v>9592</v>
      </c>
      <c r="F53" s="115">
        <v>5419</v>
      </c>
      <c r="G53" s="116">
        <v>5458</v>
      </c>
      <c r="H53" s="116">
        <v>0</v>
      </c>
      <c r="I53" s="116">
        <v>0</v>
      </c>
      <c r="J53" s="116">
        <v>-39</v>
      </c>
      <c r="K53" s="116">
        <v>40</v>
      </c>
      <c r="L53" s="116">
        <v>0</v>
      </c>
      <c r="M53" s="116">
        <v>0</v>
      </c>
      <c r="N53" s="117">
        <v>0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:60" s="89" customFormat="1" ht="12.75">
      <c r="A54" s="113">
        <v>122</v>
      </c>
      <c r="B54" s="144" t="s">
        <v>61</v>
      </c>
      <c r="C54" s="130">
        <v>6000</v>
      </c>
      <c r="D54" s="130">
        <v>3390</v>
      </c>
      <c r="E54" s="130">
        <v>2500</v>
      </c>
      <c r="F54" s="130">
        <v>1413</v>
      </c>
      <c r="G54" s="130">
        <v>1707</v>
      </c>
      <c r="H54" s="116">
        <v>0</v>
      </c>
      <c r="I54" s="116">
        <v>283</v>
      </c>
      <c r="J54" s="116">
        <v>-11</v>
      </c>
      <c r="K54" s="116">
        <v>9</v>
      </c>
      <c r="L54" s="116">
        <v>0</v>
      </c>
      <c r="M54" s="116">
        <v>283</v>
      </c>
      <c r="N54" s="117">
        <v>7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</row>
    <row r="55" spans="1:60" s="89" customFormat="1" ht="12.75">
      <c r="A55" s="113">
        <v>129</v>
      </c>
      <c r="B55" s="144" t="s">
        <v>72</v>
      </c>
      <c r="C55" s="130">
        <v>9592</v>
      </c>
      <c r="D55" s="130">
        <v>5419</v>
      </c>
      <c r="E55" s="130">
        <v>9592</v>
      </c>
      <c r="F55" s="130">
        <v>5419</v>
      </c>
      <c r="G55" s="130">
        <v>5458</v>
      </c>
      <c r="H55" s="116">
        <v>0</v>
      </c>
      <c r="I55" s="116">
        <v>0</v>
      </c>
      <c r="J55" s="116">
        <v>-39</v>
      </c>
      <c r="K55" s="116">
        <v>6</v>
      </c>
      <c r="L55" s="116">
        <v>0</v>
      </c>
      <c r="M55" s="116">
        <v>0</v>
      </c>
      <c r="N55" s="117">
        <v>0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</row>
    <row r="56" spans="1:60" s="89" customFormat="1" ht="12.75">
      <c r="A56" s="131">
        <v>134</v>
      </c>
      <c r="B56" s="145" t="s">
        <v>73</v>
      </c>
      <c r="C56" s="133">
        <v>5242</v>
      </c>
      <c r="D56" s="133">
        <v>2962</v>
      </c>
      <c r="E56" s="133">
        <v>4542</v>
      </c>
      <c r="F56" s="133">
        <v>2567</v>
      </c>
      <c r="G56" s="133">
        <v>2495</v>
      </c>
      <c r="H56" s="116">
        <v>90</v>
      </c>
      <c r="I56" s="116">
        <v>0</v>
      </c>
      <c r="J56" s="115">
        <v>-18</v>
      </c>
      <c r="K56" s="116">
        <v>10</v>
      </c>
      <c r="L56" s="115">
        <v>395</v>
      </c>
      <c r="M56" s="115">
        <v>0</v>
      </c>
      <c r="N56" s="117">
        <v>14</v>
      </c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</row>
    <row r="57" spans="1:60" s="89" customFormat="1" ht="12.75">
      <c r="A57" s="120"/>
      <c r="B57" s="121" t="s">
        <v>74</v>
      </c>
      <c r="C57" s="122">
        <v>142709</v>
      </c>
      <c r="D57" s="122">
        <v>80632</v>
      </c>
      <c r="E57" s="122">
        <v>114951</v>
      </c>
      <c r="F57" s="122">
        <v>64948</v>
      </c>
      <c r="G57" s="122">
        <v>65322</v>
      </c>
      <c r="H57" s="122">
        <v>912</v>
      </c>
      <c r="I57" s="122">
        <v>824</v>
      </c>
      <c r="J57" s="122">
        <v>-462</v>
      </c>
      <c r="K57" s="122">
        <v>206</v>
      </c>
      <c r="L57" s="122">
        <v>2132</v>
      </c>
      <c r="M57" s="122">
        <v>1888</v>
      </c>
      <c r="N57" s="122">
        <v>533</v>
      </c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</row>
    <row r="58" spans="1:60" s="89" customFormat="1" ht="11.25" customHeight="1">
      <c r="A58" s="120"/>
      <c r="B58" s="121" t="s">
        <v>75</v>
      </c>
      <c r="C58" s="146" t="s">
        <v>76</v>
      </c>
      <c r="D58" s="147">
        <v>178502</v>
      </c>
      <c r="E58" s="146" t="s">
        <v>76</v>
      </c>
      <c r="F58" s="147">
        <v>121216</v>
      </c>
      <c r="G58" s="147">
        <v>119071</v>
      </c>
      <c r="H58" s="147">
        <v>4277</v>
      </c>
      <c r="I58" s="147">
        <v>1282</v>
      </c>
      <c r="J58" s="147">
        <v>-850</v>
      </c>
      <c r="K58" s="147">
        <v>715</v>
      </c>
      <c r="L58" s="147">
        <v>37029</v>
      </c>
      <c r="M58" s="147">
        <v>2745</v>
      </c>
      <c r="N58" s="122">
        <v>1036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</row>
    <row r="59" spans="1:60" s="89" customFormat="1" ht="11.25" customHeight="1">
      <c r="A59" s="120"/>
      <c r="B59" s="121" t="s">
        <v>103</v>
      </c>
      <c r="C59" s="146" t="s">
        <v>76</v>
      </c>
      <c r="D59" s="146" t="s">
        <v>76</v>
      </c>
      <c r="E59" s="146" t="s">
        <v>76</v>
      </c>
      <c r="F59" s="147">
        <v>106555</v>
      </c>
      <c r="G59" s="147">
        <v>102397</v>
      </c>
      <c r="H59" s="147">
        <v>14558</v>
      </c>
      <c r="I59" s="147">
        <v>1969</v>
      </c>
      <c r="J59" s="147">
        <v>-8431</v>
      </c>
      <c r="K59" s="147">
        <v>249</v>
      </c>
      <c r="L59" s="148" t="s">
        <v>76</v>
      </c>
      <c r="M59" s="148" t="s">
        <v>76</v>
      </c>
      <c r="N59" s="146" t="s">
        <v>76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</row>
    <row r="60" spans="1:60" s="89" customFormat="1" ht="11.25" customHeight="1">
      <c r="A60" s="120"/>
      <c r="B60" s="121" t="s">
        <v>113</v>
      </c>
      <c r="C60" s="146" t="s">
        <v>76</v>
      </c>
      <c r="D60" s="146" t="s">
        <v>76</v>
      </c>
      <c r="E60" s="146" t="s">
        <v>76</v>
      </c>
      <c r="F60" s="147">
        <v>119071</v>
      </c>
      <c r="G60" s="147">
        <v>106555</v>
      </c>
      <c r="H60" s="147">
        <v>15304</v>
      </c>
      <c r="I60" s="147">
        <v>2498</v>
      </c>
      <c r="J60" s="147">
        <v>-290</v>
      </c>
      <c r="K60" s="147">
        <v>1205</v>
      </c>
      <c r="L60" s="148" t="s">
        <v>76</v>
      </c>
      <c r="M60" s="148" t="s">
        <v>76</v>
      </c>
      <c r="N60" s="146" t="s">
        <v>76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</row>
    <row r="61" spans="1:60" s="89" customFormat="1" ht="11.25" customHeight="1">
      <c r="A61" s="120"/>
      <c r="B61" s="121" t="s">
        <v>114</v>
      </c>
      <c r="C61" s="146" t="s">
        <v>76</v>
      </c>
      <c r="D61" s="146" t="s">
        <v>76</v>
      </c>
      <c r="E61" s="146" t="s">
        <v>76</v>
      </c>
      <c r="F61" s="147">
        <v>121216</v>
      </c>
      <c r="G61" s="147">
        <v>102397</v>
      </c>
      <c r="H61" s="147">
        <v>34139</v>
      </c>
      <c r="I61" s="147">
        <v>5749</v>
      </c>
      <c r="J61" s="147">
        <v>-9571</v>
      </c>
      <c r="K61" s="147">
        <v>2169</v>
      </c>
      <c r="L61" s="148" t="s">
        <v>76</v>
      </c>
      <c r="M61" s="148" t="s">
        <v>76</v>
      </c>
      <c r="N61" s="146" t="s">
        <v>76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</row>
    <row r="62" spans="1:60" s="89" customFormat="1" ht="10.5" customHeight="1">
      <c r="A62" s="149" t="s">
        <v>112</v>
      </c>
      <c r="B62" s="8" t="s">
        <v>115</v>
      </c>
      <c r="C62" s="150"/>
      <c r="D62" s="150"/>
      <c r="E62" s="151"/>
      <c r="G62" s="152"/>
      <c r="H62" s="153"/>
      <c r="J62" s="154"/>
      <c r="K62" s="154"/>
      <c r="L62" s="150"/>
      <c r="M62" s="150"/>
      <c r="N62" s="150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</row>
    <row r="63" spans="1:60" s="89" customFormat="1" ht="10.5" customHeight="1">
      <c r="A63" s="155" t="s">
        <v>89</v>
      </c>
      <c r="B63" s="8" t="s">
        <v>116</v>
      </c>
      <c r="C63" s="150"/>
      <c r="D63" s="150"/>
      <c r="E63" s="156"/>
      <c r="G63" s="152"/>
      <c r="H63" s="153"/>
      <c r="J63" s="154"/>
      <c r="K63" s="154"/>
      <c r="L63" s="150"/>
      <c r="M63" s="150"/>
      <c r="N63" s="150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</row>
    <row r="64" spans="1:8" s="83" customFormat="1" ht="10.5" customHeight="1">
      <c r="A64" s="157" t="s">
        <v>117</v>
      </c>
      <c r="B64" s="89" t="s">
        <v>118</v>
      </c>
      <c r="G64" s="158"/>
      <c r="H64" s="159"/>
    </row>
    <row r="65" spans="1:8" s="83" customFormat="1" ht="10.5" customHeight="1">
      <c r="A65" s="156"/>
      <c r="B65" s="89"/>
      <c r="G65" s="158"/>
      <c r="H65" s="159"/>
    </row>
    <row r="66" spans="1:8" s="83" customFormat="1" ht="10.5" customHeight="1">
      <c r="A66" s="156"/>
      <c r="B66" s="89"/>
      <c r="G66" s="158"/>
      <c r="H66" s="159"/>
    </row>
    <row r="67" spans="1:8" s="83" customFormat="1" ht="10.5" customHeight="1">
      <c r="A67" s="156"/>
      <c r="B67" s="89"/>
      <c r="G67" s="158"/>
      <c r="H67" s="159"/>
    </row>
    <row r="68" spans="1:8" s="83" customFormat="1" ht="10.5" customHeight="1">
      <c r="A68" s="156"/>
      <c r="B68" s="89"/>
      <c r="G68" s="158"/>
      <c r="H68" s="89"/>
    </row>
    <row r="69" spans="1:7" s="89" customFormat="1" ht="11.25">
      <c r="A69" s="158"/>
      <c r="G69" s="158"/>
    </row>
    <row r="70" spans="1:2" s="83" customFormat="1" ht="10.5" customHeight="1">
      <c r="A70" s="158"/>
      <c r="B70" s="89"/>
    </row>
    <row r="71" s="83" customFormat="1" ht="10.5" customHeight="1">
      <c r="A71" s="160"/>
    </row>
    <row r="72" s="83" customFormat="1" ht="10.5" customHeight="1"/>
    <row r="73" ht="12.75" customHeight="1">
      <c r="A73" s="83" t="s">
        <v>119</v>
      </c>
    </row>
    <row r="74" spans="1:12" ht="13.5" customHeight="1">
      <c r="A74" s="83" t="s">
        <v>108</v>
      </c>
      <c r="L74" s="161" t="s">
        <v>109</v>
      </c>
    </row>
    <row r="75" ht="10.5" customHeight="1">
      <c r="A75" s="85"/>
    </row>
    <row r="76" spans="1:14" s="83" customFormat="1" ht="12.75">
      <c r="A76" s="82"/>
      <c r="N76" s="161"/>
    </row>
    <row r="77" spans="1:2" ht="15.75">
      <c r="A77" s="162" t="s">
        <v>79</v>
      </c>
      <c r="B77" s="89"/>
    </row>
    <row r="78" spans="1:60" s="164" customFormat="1" ht="10.5" customHeight="1">
      <c r="A78" s="162" t="s">
        <v>120</v>
      </c>
      <c r="B78" s="162"/>
      <c r="C78" s="163"/>
      <c r="D78" s="163"/>
      <c r="E78" s="163"/>
      <c r="F78" s="163"/>
      <c r="G78" s="163"/>
      <c r="H78" s="163"/>
      <c r="I78" s="16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</row>
    <row r="79" ht="9.75" customHeight="1"/>
    <row r="80" spans="1:60" s="164" customFormat="1" ht="10.5" customHeight="1">
      <c r="A80" s="163"/>
      <c r="C80" s="163"/>
      <c r="D80" s="163"/>
      <c r="E80" s="163"/>
      <c r="F80" s="163"/>
      <c r="G80" s="163"/>
      <c r="H80" s="163"/>
      <c r="I80" s="16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</row>
    <row r="81" spans="1:60" s="164" customFormat="1" ht="10.5" customHeight="1">
      <c r="A81" s="163"/>
      <c r="C81" s="163"/>
      <c r="D81" s="163"/>
      <c r="E81" s="163"/>
      <c r="F81" s="163"/>
      <c r="G81" s="163"/>
      <c r="H81" s="163"/>
      <c r="I81" s="16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</row>
  </sheetData>
  <sheetProtection/>
  <mergeCells count="3">
    <mergeCell ref="A1:N1"/>
    <mergeCell ref="A3:N3"/>
    <mergeCell ref="A4:N4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8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421875" style="160" customWidth="1"/>
    <col min="2" max="2" width="35.00390625" style="85" customWidth="1"/>
    <col min="3" max="4" width="7.8515625" style="85" customWidth="1"/>
    <col min="5" max="6" width="9.140625" style="85" customWidth="1"/>
    <col min="7" max="7" width="7.00390625" style="85" customWidth="1"/>
    <col min="8" max="8" width="7.8515625" style="85" customWidth="1"/>
    <col min="9" max="9" width="8.00390625" style="85" customWidth="1"/>
    <col min="10" max="10" width="7.57421875" style="85" customWidth="1"/>
    <col min="11" max="11" width="9.57421875" style="85" customWidth="1"/>
    <col min="12" max="12" width="11.140625" style="85" customWidth="1"/>
    <col min="13" max="13" width="9.8515625" style="85" customWidth="1"/>
    <col min="14" max="14" width="10.28125" style="85" customWidth="1"/>
    <col min="15" max="60" width="9.140625" style="83" customWidth="1"/>
    <col min="61" max="16384" width="9.140625" style="85" customWidth="1"/>
  </cols>
  <sheetData>
    <row r="1" spans="1:14" s="83" customFormat="1" ht="12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83" customFormat="1" ht="12.75">
      <c r="A2" s="82"/>
      <c r="N2" s="83" t="s">
        <v>1</v>
      </c>
    </row>
    <row r="3" spans="1:60" s="84" customFormat="1" ht="15.7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spans="1:14" ht="15.75">
      <c r="A4" s="171" t="s">
        <v>121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s="83" customFormat="1" ht="12.75">
      <c r="A5" s="86"/>
      <c r="B5" s="86"/>
      <c r="C5" s="86"/>
      <c r="D5" s="86"/>
      <c r="G5" s="86"/>
      <c r="H5" s="86"/>
      <c r="K5" s="86"/>
      <c r="N5" s="87" t="s">
        <v>3</v>
      </c>
    </row>
    <row r="6" spans="1:60" s="89" customFormat="1" ht="12.75">
      <c r="A6" s="88"/>
      <c r="C6" s="90" t="s">
        <v>4</v>
      </c>
      <c r="D6" s="90"/>
      <c r="E6" s="91" t="s">
        <v>5</v>
      </c>
      <c r="F6" s="92"/>
      <c r="G6" s="93" t="s">
        <v>5</v>
      </c>
      <c r="H6" s="94" t="s">
        <v>6</v>
      </c>
      <c r="I6" s="95"/>
      <c r="J6" s="95"/>
      <c r="K6" s="94"/>
      <c r="L6" s="96" t="s">
        <v>4</v>
      </c>
      <c r="M6" s="95" t="s">
        <v>7</v>
      </c>
      <c r="N6" s="9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s="89" customFormat="1" ht="12.75">
      <c r="A7" s="97" t="s">
        <v>8</v>
      </c>
      <c r="B7" s="97" t="s">
        <v>9</v>
      </c>
      <c r="C7" s="98" t="s">
        <v>10</v>
      </c>
      <c r="D7" s="99"/>
      <c r="E7" s="98" t="s">
        <v>11</v>
      </c>
      <c r="F7" s="99"/>
      <c r="G7" s="90" t="s">
        <v>12</v>
      </c>
      <c r="H7" s="90" t="s">
        <v>4</v>
      </c>
      <c r="I7" s="90" t="s">
        <v>4</v>
      </c>
      <c r="J7" s="96" t="s">
        <v>13</v>
      </c>
      <c r="K7" s="90" t="s">
        <v>4</v>
      </c>
      <c r="L7" s="97" t="s">
        <v>14</v>
      </c>
      <c r="M7" s="96" t="s">
        <v>4</v>
      </c>
      <c r="N7" s="96" t="s">
        <v>4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</row>
    <row r="8" spans="1:60" s="89" customFormat="1" ht="12.75">
      <c r="A8" s="97" t="s">
        <v>15</v>
      </c>
      <c r="B8" s="97" t="s">
        <v>16</v>
      </c>
      <c r="C8" s="100"/>
      <c r="D8" s="100"/>
      <c r="E8" s="101" t="s">
        <v>17</v>
      </c>
      <c r="F8" s="99"/>
      <c r="G8" s="90" t="s">
        <v>18</v>
      </c>
      <c r="H8" s="90" t="s">
        <v>19</v>
      </c>
      <c r="I8" s="90" t="s">
        <v>20</v>
      </c>
      <c r="J8" s="97" t="s">
        <v>21</v>
      </c>
      <c r="K8" s="90" t="s">
        <v>22</v>
      </c>
      <c r="L8" s="97" t="s">
        <v>23</v>
      </c>
      <c r="M8" s="97" t="s">
        <v>24</v>
      </c>
      <c r="N8" s="97" t="s">
        <v>22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spans="1:60" s="89" customFormat="1" ht="12.75">
      <c r="A9" s="97" t="s">
        <v>25</v>
      </c>
      <c r="B9" s="97"/>
      <c r="C9" s="97" t="s">
        <v>26</v>
      </c>
      <c r="D9" s="102"/>
      <c r="E9" s="97" t="s">
        <v>26</v>
      </c>
      <c r="F9" s="103" t="s">
        <v>27</v>
      </c>
      <c r="G9" s="90" t="s">
        <v>28</v>
      </c>
      <c r="H9" s="90" t="s">
        <v>29</v>
      </c>
      <c r="I9" s="90" t="s">
        <v>29</v>
      </c>
      <c r="J9" s="97" t="s">
        <v>30</v>
      </c>
      <c r="K9" s="90" t="s">
        <v>31</v>
      </c>
      <c r="L9" s="97" t="s">
        <v>32</v>
      </c>
      <c r="M9" s="97" t="s">
        <v>29</v>
      </c>
      <c r="N9" s="97" t="s">
        <v>31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</row>
    <row r="10" spans="1:60" s="89" customFormat="1" ht="12.75">
      <c r="A10" s="97"/>
      <c r="B10" s="97"/>
      <c r="C10" s="104" t="s">
        <v>33</v>
      </c>
      <c r="D10" s="104" t="s">
        <v>34</v>
      </c>
      <c r="E10" s="104" t="s">
        <v>33</v>
      </c>
      <c r="F10" s="105" t="s">
        <v>34</v>
      </c>
      <c r="G10" s="106" t="s">
        <v>34</v>
      </c>
      <c r="H10" s="106" t="s">
        <v>34</v>
      </c>
      <c r="I10" s="106" t="s">
        <v>34</v>
      </c>
      <c r="J10" s="97" t="s">
        <v>34</v>
      </c>
      <c r="K10" s="106" t="s">
        <v>34</v>
      </c>
      <c r="L10" s="104" t="s">
        <v>34</v>
      </c>
      <c r="M10" s="104" t="s">
        <v>34</v>
      </c>
      <c r="N10" s="97" t="s">
        <v>34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</row>
    <row r="11" spans="1:14" s="83" customFormat="1" ht="12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7">
        <v>14</v>
      </c>
    </row>
    <row r="12" spans="1:60" s="89" customFormat="1" ht="12.75">
      <c r="A12" s="109" t="s">
        <v>35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</row>
    <row r="13" spans="1:60" s="89" customFormat="1" ht="12.75">
      <c r="A13" s="113">
        <v>56</v>
      </c>
      <c r="B13" s="114" t="s">
        <v>36</v>
      </c>
      <c r="C13" s="115">
        <v>4000</v>
      </c>
      <c r="D13" s="115">
        <v>1728</v>
      </c>
      <c r="E13" s="115">
        <v>3333</v>
      </c>
      <c r="F13" s="115">
        <v>1440</v>
      </c>
      <c r="G13" s="116">
        <v>1453</v>
      </c>
      <c r="H13" s="116">
        <v>0</v>
      </c>
      <c r="I13" s="116">
        <v>55</v>
      </c>
      <c r="J13" s="116">
        <v>42</v>
      </c>
      <c r="K13" s="116">
        <v>26</v>
      </c>
      <c r="L13" s="116">
        <v>0</v>
      </c>
      <c r="M13" s="116">
        <v>0</v>
      </c>
      <c r="N13" s="117"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</row>
    <row r="14" spans="1:60" s="89" customFormat="1" ht="12.75">
      <c r="A14" s="118">
        <v>71</v>
      </c>
      <c r="B14" s="119" t="s">
        <v>37</v>
      </c>
      <c r="C14" s="115">
        <v>6125</v>
      </c>
      <c r="D14" s="115">
        <v>2646</v>
      </c>
      <c r="E14" s="115">
        <v>273</v>
      </c>
      <c r="F14" s="115">
        <v>118</v>
      </c>
      <c r="G14" s="116">
        <v>238</v>
      </c>
      <c r="H14" s="116">
        <v>0</v>
      </c>
      <c r="I14" s="116">
        <v>125</v>
      </c>
      <c r="J14" s="116">
        <v>5</v>
      </c>
      <c r="K14" s="116">
        <v>3</v>
      </c>
      <c r="L14" s="116">
        <v>0</v>
      </c>
      <c r="M14" s="116">
        <v>28</v>
      </c>
      <c r="N14" s="117">
        <v>0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</row>
    <row r="15" spans="1:60" s="89" customFormat="1" ht="12.75">
      <c r="A15" s="120"/>
      <c r="B15" s="121" t="s">
        <v>38</v>
      </c>
      <c r="C15" s="122">
        <v>10125</v>
      </c>
      <c r="D15" s="122">
        <v>4374</v>
      </c>
      <c r="E15" s="122">
        <v>3606</v>
      </c>
      <c r="F15" s="122">
        <v>1558</v>
      </c>
      <c r="G15" s="122">
        <v>1691</v>
      </c>
      <c r="H15" s="122">
        <v>0</v>
      </c>
      <c r="I15" s="122">
        <v>180</v>
      </c>
      <c r="J15" s="122">
        <v>47</v>
      </c>
      <c r="K15" s="122">
        <v>29</v>
      </c>
      <c r="L15" s="122">
        <v>0</v>
      </c>
      <c r="M15" s="122">
        <v>28</v>
      </c>
      <c r="N15" s="122">
        <v>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</row>
    <row r="16" spans="1:60" s="89" customFormat="1" ht="12.75">
      <c r="A16" s="165" t="s">
        <v>39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</row>
    <row r="17" spans="1:60" s="89" customFormat="1" ht="12.75">
      <c r="A17" s="113">
        <v>56</v>
      </c>
      <c r="B17" s="114" t="s">
        <v>36</v>
      </c>
      <c r="C17" s="115">
        <v>12552</v>
      </c>
      <c r="D17" s="115">
        <v>8460</v>
      </c>
      <c r="E17" s="115">
        <v>10460</v>
      </c>
      <c r="F17" s="115">
        <v>7050</v>
      </c>
      <c r="G17" s="116">
        <v>7027</v>
      </c>
      <c r="H17" s="116">
        <v>0</v>
      </c>
      <c r="I17" s="116">
        <v>270</v>
      </c>
      <c r="J17" s="116">
        <v>293</v>
      </c>
      <c r="K17" s="116">
        <v>194</v>
      </c>
      <c r="L17" s="116">
        <v>0</v>
      </c>
      <c r="M17" s="116">
        <v>0</v>
      </c>
      <c r="N17" s="117"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</row>
    <row r="18" spans="1:60" s="89" customFormat="1" ht="12.75">
      <c r="A18" s="113">
        <v>57</v>
      </c>
      <c r="B18" s="119" t="s">
        <v>40</v>
      </c>
      <c r="C18" s="115">
        <v>6000</v>
      </c>
      <c r="D18" s="115">
        <v>4044</v>
      </c>
      <c r="E18" s="115">
        <v>5000</v>
      </c>
      <c r="F18" s="115">
        <v>3370</v>
      </c>
      <c r="G18" s="116">
        <v>3359</v>
      </c>
      <c r="H18" s="116">
        <v>0</v>
      </c>
      <c r="I18" s="116">
        <v>130</v>
      </c>
      <c r="J18" s="116">
        <v>141</v>
      </c>
      <c r="K18" s="116">
        <v>101</v>
      </c>
      <c r="L18" s="116">
        <v>0</v>
      </c>
      <c r="M18" s="116">
        <v>0</v>
      </c>
      <c r="N18" s="117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</row>
    <row r="19" spans="1:60" s="89" customFormat="1" ht="12.75">
      <c r="A19" s="113" t="s">
        <v>88</v>
      </c>
      <c r="B19" s="124" t="s">
        <v>83</v>
      </c>
      <c r="C19" s="125">
        <v>6451</v>
      </c>
      <c r="D19" s="125">
        <v>4348</v>
      </c>
      <c r="E19" s="125">
        <v>6451</v>
      </c>
      <c r="F19" s="115">
        <v>4348</v>
      </c>
      <c r="G19" s="125">
        <v>4167</v>
      </c>
      <c r="H19" s="116">
        <v>0</v>
      </c>
      <c r="I19" s="116">
        <v>0</v>
      </c>
      <c r="J19" s="116">
        <v>181</v>
      </c>
      <c r="K19" s="116">
        <v>0</v>
      </c>
      <c r="L19" s="116">
        <v>0</v>
      </c>
      <c r="M19" s="116">
        <v>0</v>
      </c>
      <c r="N19" s="117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</row>
    <row r="20" spans="1:60" s="89" customFormat="1" ht="12.75">
      <c r="A20" s="113">
        <v>73</v>
      </c>
      <c r="B20" s="124" t="s">
        <v>41</v>
      </c>
      <c r="C20" s="115">
        <v>7801</v>
      </c>
      <c r="D20" s="115">
        <v>5258</v>
      </c>
      <c r="E20" s="115">
        <v>5270</v>
      </c>
      <c r="F20" s="115">
        <v>3552</v>
      </c>
      <c r="G20" s="116">
        <v>3533</v>
      </c>
      <c r="H20" s="116">
        <v>0</v>
      </c>
      <c r="I20" s="116">
        <v>134</v>
      </c>
      <c r="J20" s="116">
        <v>153</v>
      </c>
      <c r="K20" s="116">
        <v>62</v>
      </c>
      <c r="L20" s="116">
        <v>0</v>
      </c>
      <c r="M20" s="116">
        <v>128</v>
      </c>
      <c r="N20" s="117">
        <v>51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s="89" customFormat="1" ht="12.75">
      <c r="A21" s="113">
        <v>82</v>
      </c>
      <c r="B21" s="124" t="s">
        <v>80</v>
      </c>
      <c r="C21" s="115">
        <v>7004</v>
      </c>
      <c r="D21" s="115">
        <v>4721</v>
      </c>
      <c r="E21" s="115">
        <v>7004</v>
      </c>
      <c r="F21" s="115">
        <v>4721</v>
      </c>
      <c r="G21" s="116">
        <v>2875</v>
      </c>
      <c r="H21" s="116">
        <v>1683</v>
      </c>
      <c r="I21" s="116">
        <v>0</v>
      </c>
      <c r="J21" s="116">
        <v>163</v>
      </c>
      <c r="K21" s="116">
        <v>0</v>
      </c>
      <c r="L21" s="116">
        <v>0</v>
      </c>
      <c r="M21" s="116">
        <v>100</v>
      </c>
      <c r="N21" s="117">
        <v>25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</row>
    <row r="22" spans="1:60" s="89" customFormat="1" ht="12.75">
      <c r="A22" s="113">
        <v>88</v>
      </c>
      <c r="B22" s="124" t="s">
        <v>42</v>
      </c>
      <c r="C22" s="115">
        <v>4595</v>
      </c>
      <c r="D22" s="115">
        <v>3097</v>
      </c>
      <c r="E22" s="115">
        <v>4595</v>
      </c>
      <c r="F22" s="115">
        <v>3097</v>
      </c>
      <c r="G22" s="116">
        <v>2969</v>
      </c>
      <c r="H22" s="116">
        <v>0</v>
      </c>
      <c r="I22" s="116">
        <v>0</v>
      </c>
      <c r="J22" s="116">
        <v>128</v>
      </c>
      <c r="K22" s="116">
        <v>45</v>
      </c>
      <c r="L22" s="116">
        <v>0</v>
      </c>
      <c r="M22" s="116">
        <v>0</v>
      </c>
      <c r="N22" s="117">
        <v>0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s="89" customFormat="1" ht="12.75">
      <c r="A23" s="128">
        <v>90</v>
      </c>
      <c r="B23" s="129" t="s">
        <v>43</v>
      </c>
      <c r="C23" s="130">
        <v>17456</v>
      </c>
      <c r="D23" s="130">
        <v>11765</v>
      </c>
      <c r="E23" s="130">
        <v>17446</v>
      </c>
      <c r="F23" s="130">
        <v>11759</v>
      </c>
      <c r="G23" s="130">
        <v>10140</v>
      </c>
      <c r="H23" s="116">
        <v>1146</v>
      </c>
      <c r="I23" s="116">
        <v>0</v>
      </c>
      <c r="J23" s="116">
        <v>473</v>
      </c>
      <c r="K23" s="116">
        <v>0</v>
      </c>
      <c r="L23" s="116">
        <v>7</v>
      </c>
      <c r="M23" s="116">
        <v>0</v>
      </c>
      <c r="N23" s="117">
        <v>262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</row>
    <row r="24" spans="1:60" s="89" customFormat="1" ht="12.75">
      <c r="A24" s="113">
        <v>98</v>
      </c>
      <c r="B24" s="124" t="s">
        <v>44</v>
      </c>
      <c r="C24" s="130">
        <v>7019</v>
      </c>
      <c r="D24" s="130">
        <v>4731</v>
      </c>
      <c r="E24" s="130">
        <v>4006</v>
      </c>
      <c r="F24" s="130">
        <v>2700</v>
      </c>
      <c r="G24" s="130">
        <v>327</v>
      </c>
      <c r="H24" s="116">
        <v>2289</v>
      </c>
      <c r="I24" s="116">
        <v>0</v>
      </c>
      <c r="J24" s="116">
        <v>84</v>
      </c>
      <c r="K24" s="116">
        <v>0</v>
      </c>
      <c r="L24" s="116">
        <v>2031</v>
      </c>
      <c r="M24" s="116">
        <v>0</v>
      </c>
      <c r="N24" s="117">
        <v>37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</row>
    <row r="25" spans="1:60" s="89" customFormat="1" ht="12.75">
      <c r="A25" s="113">
        <v>99</v>
      </c>
      <c r="B25" s="124" t="s">
        <v>83</v>
      </c>
      <c r="C25" s="130">
        <v>14005</v>
      </c>
      <c r="D25" s="130">
        <v>9439</v>
      </c>
      <c r="E25" s="130">
        <v>14005</v>
      </c>
      <c r="F25" s="130">
        <v>9439</v>
      </c>
      <c r="G25" s="130">
        <v>9047</v>
      </c>
      <c r="H25" s="116">
        <v>0</v>
      </c>
      <c r="I25" s="116">
        <v>0</v>
      </c>
      <c r="J25" s="116">
        <v>392</v>
      </c>
      <c r="K25" s="116">
        <v>0</v>
      </c>
      <c r="L25" s="116">
        <v>0</v>
      </c>
      <c r="M25" s="116">
        <v>0</v>
      </c>
      <c r="N25" s="117">
        <v>163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</row>
    <row r="26" spans="1:60" s="89" customFormat="1" ht="12.75">
      <c r="A26" s="113">
        <v>129</v>
      </c>
      <c r="B26" s="124" t="s">
        <v>45</v>
      </c>
      <c r="C26" s="130">
        <v>7019</v>
      </c>
      <c r="D26" s="130">
        <v>4731</v>
      </c>
      <c r="E26" s="130">
        <v>4006</v>
      </c>
      <c r="F26" s="130">
        <v>2700</v>
      </c>
      <c r="G26" s="130">
        <v>327</v>
      </c>
      <c r="H26" s="116">
        <v>2289</v>
      </c>
      <c r="I26" s="116">
        <v>0</v>
      </c>
      <c r="J26" s="116">
        <v>84</v>
      </c>
      <c r="K26" s="116">
        <v>0</v>
      </c>
      <c r="L26" s="116">
        <v>2031</v>
      </c>
      <c r="M26" s="116">
        <v>0</v>
      </c>
      <c r="N26" s="117">
        <v>29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</row>
    <row r="27" spans="1:60" s="89" customFormat="1" ht="12.75">
      <c r="A27" s="113">
        <v>131</v>
      </c>
      <c r="B27" s="124" t="s">
        <v>46</v>
      </c>
      <c r="C27" s="130">
        <v>1817</v>
      </c>
      <c r="D27" s="130">
        <v>1225</v>
      </c>
      <c r="E27" s="130">
        <v>0</v>
      </c>
      <c r="F27" s="130">
        <v>0</v>
      </c>
      <c r="G27" s="130">
        <v>0</v>
      </c>
      <c r="H27" s="116">
        <v>0</v>
      </c>
      <c r="I27" s="116">
        <v>0</v>
      </c>
      <c r="J27" s="116">
        <v>0</v>
      </c>
      <c r="K27" s="116">
        <v>3</v>
      </c>
      <c r="L27" s="116">
        <v>1224</v>
      </c>
      <c r="M27" s="116">
        <v>0</v>
      </c>
      <c r="N27" s="117">
        <v>3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</row>
    <row r="28" spans="1:60" s="89" customFormat="1" ht="12.75">
      <c r="A28" s="118">
        <v>132</v>
      </c>
      <c r="B28" s="135" t="s">
        <v>47</v>
      </c>
      <c r="C28" s="115">
        <v>700</v>
      </c>
      <c r="D28" s="115">
        <v>472</v>
      </c>
      <c r="E28" s="115">
        <v>0</v>
      </c>
      <c r="F28" s="115">
        <v>0</v>
      </c>
      <c r="G28" s="115">
        <v>0</v>
      </c>
      <c r="H28" s="116">
        <v>0</v>
      </c>
      <c r="I28" s="116">
        <v>0</v>
      </c>
      <c r="J28" s="115">
        <v>0</v>
      </c>
      <c r="K28" s="116">
        <v>0</v>
      </c>
      <c r="L28" s="116">
        <v>472</v>
      </c>
      <c r="M28" s="116">
        <v>0</v>
      </c>
      <c r="N28" s="117">
        <v>2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</row>
    <row r="29" spans="1:60" s="89" customFormat="1" ht="12.75">
      <c r="A29" s="118"/>
      <c r="B29" s="124" t="s">
        <v>122</v>
      </c>
      <c r="C29" s="115">
        <v>30000</v>
      </c>
      <c r="D29" s="115">
        <v>20220</v>
      </c>
      <c r="E29" s="115">
        <v>0</v>
      </c>
      <c r="F29" s="115">
        <v>0</v>
      </c>
      <c r="G29" s="115">
        <v>0</v>
      </c>
      <c r="H29" s="116">
        <v>0</v>
      </c>
      <c r="I29" s="116">
        <v>0</v>
      </c>
      <c r="J29" s="115">
        <v>0</v>
      </c>
      <c r="K29" s="116">
        <v>0</v>
      </c>
      <c r="L29" s="116">
        <v>0</v>
      </c>
      <c r="M29" s="116">
        <v>0</v>
      </c>
      <c r="N29" s="117">
        <v>0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60" s="89" customFormat="1" ht="12.75">
      <c r="A30" s="120"/>
      <c r="B30" s="121" t="s">
        <v>48</v>
      </c>
      <c r="C30" s="122">
        <v>122419</v>
      </c>
      <c r="D30" s="122">
        <v>82511</v>
      </c>
      <c r="E30" s="122">
        <v>78243</v>
      </c>
      <c r="F30" s="122">
        <v>52736</v>
      </c>
      <c r="G30" s="122">
        <v>43771</v>
      </c>
      <c r="H30" s="122">
        <v>7407</v>
      </c>
      <c r="I30" s="122">
        <v>534</v>
      </c>
      <c r="J30" s="122">
        <v>2092</v>
      </c>
      <c r="K30" s="122">
        <v>405</v>
      </c>
      <c r="L30" s="122">
        <v>5765</v>
      </c>
      <c r="M30" s="122">
        <v>228</v>
      </c>
      <c r="N30" s="122">
        <v>572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</row>
    <row r="31" spans="1:60" s="89" customFormat="1" ht="12.75">
      <c r="A31" s="109" t="s">
        <v>49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</row>
    <row r="32" spans="1:60" s="89" customFormat="1" ht="12.75">
      <c r="A32" s="123">
        <v>140</v>
      </c>
      <c r="B32" s="124" t="s">
        <v>84</v>
      </c>
      <c r="C32" s="125">
        <v>4000</v>
      </c>
      <c r="D32" s="125">
        <v>4000</v>
      </c>
      <c r="E32" s="125">
        <v>3000</v>
      </c>
      <c r="F32" s="130">
        <v>3000</v>
      </c>
      <c r="G32" s="125">
        <v>0</v>
      </c>
      <c r="H32" s="125">
        <v>3000</v>
      </c>
      <c r="I32" s="125">
        <v>0</v>
      </c>
      <c r="J32" s="125">
        <v>0</v>
      </c>
      <c r="K32" s="125">
        <v>11</v>
      </c>
      <c r="L32" s="125">
        <v>1000</v>
      </c>
      <c r="M32" s="125">
        <v>0</v>
      </c>
      <c r="N32" s="126">
        <v>43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</row>
    <row r="33" spans="1:60" s="89" customFormat="1" ht="12.75">
      <c r="A33" s="123">
        <v>139</v>
      </c>
      <c r="B33" s="124" t="s">
        <v>85</v>
      </c>
      <c r="C33" s="125">
        <v>5600</v>
      </c>
      <c r="D33" s="125">
        <v>5600</v>
      </c>
      <c r="E33" s="125">
        <v>0</v>
      </c>
      <c r="F33" s="130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5600</v>
      </c>
      <c r="M33" s="125">
        <v>0</v>
      </c>
      <c r="N33" s="126">
        <v>0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</row>
    <row r="34" spans="1:60" s="89" customFormat="1" ht="12.75">
      <c r="A34" s="123" t="s">
        <v>123</v>
      </c>
      <c r="B34" s="124" t="s">
        <v>86</v>
      </c>
      <c r="C34" s="125">
        <v>550</v>
      </c>
      <c r="D34" s="125">
        <v>550</v>
      </c>
      <c r="E34" s="125">
        <v>164</v>
      </c>
      <c r="F34" s="130">
        <v>164</v>
      </c>
      <c r="G34" s="125">
        <v>0</v>
      </c>
      <c r="H34" s="125">
        <v>164</v>
      </c>
      <c r="I34" s="125">
        <v>0</v>
      </c>
      <c r="J34" s="125">
        <v>0</v>
      </c>
      <c r="K34" s="125">
        <v>0</v>
      </c>
      <c r="L34" s="125">
        <v>386</v>
      </c>
      <c r="M34" s="125">
        <v>0</v>
      </c>
      <c r="N34" s="126">
        <v>0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1:60" s="89" customFormat="1" ht="12.75">
      <c r="A35" s="113" t="s">
        <v>87</v>
      </c>
      <c r="B35" s="134" t="s">
        <v>81</v>
      </c>
      <c r="C35" s="130">
        <v>1800</v>
      </c>
      <c r="D35" s="130">
        <v>1800</v>
      </c>
      <c r="E35" s="130">
        <v>1122</v>
      </c>
      <c r="F35" s="130">
        <v>1122</v>
      </c>
      <c r="G35" s="130">
        <v>1122</v>
      </c>
      <c r="H35" s="125">
        <v>0</v>
      </c>
      <c r="I35" s="125">
        <v>0</v>
      </c>
      <c r="J35" s="125">
        <v>0</v>
      </c>
      <c r="K35" s="125">
        <v>11</v>
      </c>
      <c r="L35" s="125">
        <v>28</v>
      </c>
      <c r="M35" s="125">
        <v>0</v>
      </c>
      <c r="N35" s="126">
        <v>14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1:60" s="89" customFormat="1" ht="12.75">
      <c r="A36" s="113">
        <v>93</v>
      </c>
      <c r="B36" s="124" t="s">
        <v>50</v>
      </c>
      <c r="C36" s="130">
        <v>1680</v>
      </c>
      <c r="D36" s="130">
        <v>1680</v>
      </c>
      <c r="E36" s="130">
        <v>1470</v>
      </c>
      <c r="F36" s="130">
        <v>1470</v>
      </c>
      <c r="G36" s="130">
        <v>1575</v>
      </c>
      <c r="H36" s="125">
        <v>0</v>
      </c>
      <c r="I36" s="125">
        <v>105</v>
      </c>
      <c r="J36" s="125">
        <v>0</v>
      </c>
      <c r="K36" s="125">
        <v>17</v>
      </c>
      <c r="L36" s="125">
        <v>0</v>
      </c>
      <c r="M36" s="125">
        <v>0</v>
      </c>
      <c r="N36" s="126">
        <v>17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60" s="89" customFormat="1" ht="12.75">
      <c r="A37" s="118">
        <v>100</v>
      </c>
      <c r="B37" s="135" t="s">
        <v>51</v>
      </c>
      <c r="C37" s="136">
        <v>1600</v>
      </c>
      <c r="D37" s="115">
        <v>1600</v>
      </c>
      <c r="E37" s="115">
        <v>1367</v>
      </c>
      <c r="F37" s="115">
        <v>1367</v>
      </c>
      <c r="G37" s="115">
        <v>1396</v>
      </c>
      <c r="H37" s="125">
        <v>0</v>
      </c>
      <c r="I37" s="125">
        <v>29</v>
      </c>
      <c r="J37" s="125">
        <v>0</v>
      </c>
      <c r="K37" s="125">
        <v>11</v>
      </c>
      <c r="L37" s="125">
        <v>0</v>
      </c>
      <c r="M37" s="125">
        <v>44</v>
      </c>
      <c r="N37" s="126">
        <v>15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:60" s="89" customFormat="1" ht="12.75">
      <c r="A38" s="113"/>
      <c r="B38" s="124" t="s">
        <v>52</v>
      </c>
      <c r="C38" s="130">
        <v>15444</v>
      </c>
      <c r="D38" s="130">
        <v>15444</v>
      </c>
      <c r="E38" s="130">
        <v>5272</v>
      </c>
      <c r="F38" s="130">
        <v>5272</v>
      </c>
      <c r="G38" s="130">
        <v>3859</v>
      </c>
      <c r="H38" s="125">
        <v>1428</v>
      </c>
      <c r="I38" s="125">
        <v>15</v>
      </c>
      <c r="J38" s="125">
        <v>0</v>
      </c>
      <c r="K38" s="125">
        <v>0</v>
      </c>
      <c r="L38" s="125">
        <v>10108</v>
      </c>
      <c r="M38" s="125">
        <v>0</v>
      </c>
      <c r="N38" s="126">
        <v>0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</row>
    <row r="39" spans="1:60" s="89" customFormat="1" ht="12.75">
      <c r="A39" s="131"/>
      <c r="B39" s="132" t="s">
        <v>53</v>
      </c>
      <c r="C39" s="133">
        <v>10730</v>
      </c>
      <c r="D39" s="133">
        <v>10730</v>
      </c>
      <c r="E39" s="133">
        <v>3730</v>
      </c>
      <c r="F39" s="133">
        <v>3730</v>
      </c>
      <c r="G39" s="130">
        <v>2854</v>
      </c>
      <c r="H39" s="125">
        <v>895</v>
      </c>
      <c r="I39" s="125">
        <v>19</v>
      </c>
      <c r="J39" s="125">
        <v>0</v>
      </c>
      <c r="K39" s="125">
        <v>0</v>
      </c>
      <c r="L39" s="125">
        <v>6945</v>
      </c>
      <c r="M39" s="125">
        <v>0</v>
      </c>
      <c r="N39" s="126">
        <v>0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</row>
    <row r="40" spans="1:60" s="89" customFormat="1" ht="12.75">
      <c r="A40" s="137"/>
      <c r="B40" s="121" t="s">
        <v>54</v>
      </c>
      <c r="C40" s="122">
        <v>41404</v>
      </c>
      <c r="D40" s="122">
        <v>41404</v>
      </c>
      <c r="E40" s="122">
        <v>16125</v>
      </c>
      <c r="F40" s="122">
        <v>16125</v>
      </c>
      <c r="G40" s="122">
        <v>10806</v>
      </c>
      <c r="H40" s="122">
        <v>5487</v>
      </c>
      <c r="I40" s="122">
        <v>168</v>
      </c>
      <c r="J40" s="122">
        <v>0</v>
      </c>
      <c r="K40" s="122">
        <v>50</v>
      </c>
      <c r="L40" s="122">
        <v>24067</v>
      </c>
      <c r="M40" s="122">
        <v>44</v>
      </c>
      <c r="N40" s="122">
        <v>89</v>
      </c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</row>
    <row r="41" spans="1:60" s="89" customFormat="1" ht="12.75">
      <c r="A41" s="109" t="s">
        <v>55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</row>
    <row r="42" spans="1:60" s="89" customFormat="1" ht="12.75">
      <c r="A42" s="113">
        <v>6</v>
      </c>
      <c r="B42" s="114" t="s">
        <v>56</v>
      </c>
      <c r="C42" s="115">
        <v>1269</v>
      </c>
      <c r="D42" s="115">
        <v>687</v>
      </c>
      <c r="E42" s="115">
        <v>1088</v>
      </c>
      <c r="F42" s="115">
        <v>589</v>
      </c>
      <c r="G42" s="116">
        <v>615</v>
      </c>
      <c r="H42" s="116">
        <v>0</v>
      </c>
      <c r="I42" s="116">
        <v>0</v>
      </c>
      <c r="J42" s="116">
        <v>-26</v>
      </c>
      <c r="K42" s="116">
        <v>10</v>
      </c>
      <c r="L42" s="116">
        <v>0</v>
      </c>
      <c r="M42" s="116">
        <v>0</v>
      </c>
      <c r="N42" s="117">
        <v>2</v>
      </c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</row>
    <row r="43" spans="1:60" s="89" customFormat="1" ht="12.75">
      <c r="A43" s="113">
        <v>46</v>
      </c>
      <c r="B43" s="114" t="s">
        <v>57</v>
      </c>
      <c r="C43" s="115">
        <v>10446</v>
      </c>
      <c r="D43" s="115">
        <v>5651</v>
      </c>
      <c r="E43" s="115">
        <v>3029</v>
      </c>
      <c r="F43" s="115">
        <v>1638</v>
      </c>
      <c r="G43" s="116">
        <v>1938</v>
      </c>
      <c r="H43" s="116">
        <v>0</v>
      </c>
      <c r="I43" s="116">
        <v>222</v>
      </c>
      <c r="J43" s="116">
        <v>-78</v>
      </c>
      <c r="K43" s="116">
        <v>21</v>
      </c>
      <c r="L43" s="116">
        <v>0</v>
      </c>
      <c r="M43" s="116">
        <v>0</v>
      </c>
      <c r="N43" s="117">
        <v>0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</row>
    <row r="44" spans="1:60" s="89" customFormat="1" ht="12.75" customHeight="1">
      <c r="A44" s="131">
        <v>74</v>
      </c>
      <c r="B44" s="138" t="s">
        <v>60</v>
      </c>
      <c r="C44" s="133">
        <v>22187</v>
      </c>
      <c r="D44" s="133">
        <v>12003</v>
      </c>
      <c r="E44" s="133">
        <v>14791</v>
      </c>
      <c r="F44" s="133">
        <v>8002</v>
      </c>
      <c r="G44" s="139">
        <v>8880</v>
      </c>
      <c r="H44" s="139">
        <v>0</v>
      </c>
      <c r="I44" s="139">
        <v>511</v>
      </c>
      <c r="J44" s="139">
        <v>-367</v>
      </c>
      <c r="K44" s="139">
        <v>270</v>
      </c>
      <c r="L44" s="133">
        <v>0</v>
      </c>
      <c r="M44" s="139">
        <v>0</v>
      </c>
      <c r="N44" s="140">
        <v>0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</row>
    <row r="45" spans="1:60" s="89" customFormat="1" ht="12.75">
      <c r="A45" s="113">
        <v>77</v>
      </c>
      <c r="B45" s="114" t="s">
        <v>62</v>
      </c>
      <c r="C45" s="115">
        <v>1286</v>
      </c>
      <c r="D45" s="115">
        <v>696</v>
      </c>
      <c r="E45" s="115">
        <v>1041</v>
      </c>
      <c r="F45" s="141">
        <v>563</v>
      </c>
      <c r="G45" s="142">
        <v>623</v>
      </c>
      <c r="H45" s="142">
        <v>0</v>
      </c>
      <c r="I45" s="142">
        <v>34</v>
      </c>
      <c r="J45" s="142">
        <v>-26</v>
      </c>
      <c r="K45" s="142">
        <v>4</v>
      </c>
      <c r="L45" s="142">
        <v>0</v>
      </c>
      <c r="M45" s="142">
        <v>33</v>
      </c>
      <c r="N45" s="143">
        <v>4</v>
      </c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:60" s="89" customFormat="1" ht="12.75">
      <c r="A46" s="113">
        <v>81</v>
      </c>
      <c r="B46" s="114" t="s">
        <v>63</v>
      </c>
      <c r="C46" s="115">
        <v>20500</v>
      </c>
      <c r="D46" s="115">
        <v>11091</v>
      </c>
      <c r="E46" s="115">
        <v>14034</v>
      </c>
      <c r="F46" s="115">
        <v>7592</v>
      </c>
      <c r="G46" s="116">
        <v>7915</v>
      </c>
      <c r="H46" s="116">
        <v>14</v>
      </c>
      <c r="I46" s="116">
        <v>0</v>
      </c>
      <c r="J46" s="116">
        <v>-337</v>
      </c>
      <c r="K46" s="116">
        <v>0</v>
      </c>
      <c r="L46" s="116">
        <v>1650</v>
      </c>
      <c r="M46" s="116">
        <v>462</v>
      </c>
      <c r="N46" s="117">
        <v>70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</row>
    <row r="47" spans="1:60" s="89" customFormat="1" ht="12.75">
      <c r="A47" s="113">
        <v>82</v>
      </c>
      <c r="B47" s="114" t="s">
        <v>64</v>
      </c>
      <c r="C47" s="115">
        <v>27129</v>
      </c>
      <c r="D47" s="115">
        <v>14677</v>
      </c>
      <c r="E47" s="115">
        <v>27129</v>
      </c>
      <c r="F47" s="115">
        <v>14677</v>
      </c>
      <c r="G47" s="116">
        <v>13254</v>
      </c>
      <c r="H47" s="116">
        <v>2034</v>
      </c>
      <c r="I47" s="116">
        <v>0</v>
      </c>
      <c r="J47" s="116">
        <v>-611</v>
      </c>
      <c r="K47" s="116">
        <v>254</v>
      </c>
      <c r="L47" s="116">
        <v>0</v>
      </c>
      <c r="M47" s="116">
        <v>0</v>
      </c>
      <c r="N47" s="117">
        <v>9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s="89" customFormat="1" ht="12.75">
      <c r="A48" s="113" t="s">
        <v>97</v>
      </c>
      <c r="B48" s="114" t="s">
        <v>65</v>
      </c>
      <c r="C48" s="115">
        <v>9700</v>
      </c>
      <c r="D48" s="115">
        <v>5248</v>
      </c>
      <c r="E48" s="115">
        <v>6138</v>
      </c>
      <c r="F48" s="115">
        <v>3321</v>
      </c>
      <c r="G48" s="116">
        <v>3768</v>
      </c>
      <c r="H48" s="116">
        <v>0</v>
      </c>
      <c r="I48" s="116">
        <v>298</v>
      </c>
      <c r="J48" s="116">
        <v>-149</v>
      </c>
      <c r="K48" s="116">
        <v>23</v>
      </c>
      <c r="L48" s="116">
        <v>0</v>
      </c>
      <c r="M48" s="116">
        <v>123</v>
      </c>
      <c r="N48" s="117">
        <v>0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1:60" s="89" customFormat="1" ht="12.75">
      <c r="A49" s="118">
        <v>91</v>
      </c>
      <c r="B49" s="119" t="s">
        <v>66</v>
      </c>
      <c r="C49" s="115">
        <v>8694</v>
      </c>
      <c r="D49" s="115">
        <v>4703</v>
      </c>
      <c r="E49" s="115">
        <v>8694</v>
      </c>
      <c r="F49" s="115">
        <v>4703</v>
      </c>
      <c r="G49" s="116">
        <v>4912</v>
      </c>
      <c r="H49" s="116">
        <v>0</v>
      </c>
      <c r="I49" s="116">
        <v>0</v>
      </c>
      <c r="J49" s="116">
        <v>-209</v>
      </c>
      <c r="K49" s="116">
        <v>23</v>
      </c>
      <c r="L49" s="116">
        <v>0</v>
      </c>
      <c r="M49" s="116">
        <v>0</v>
      </c>
      <c r="N49" s="117">
        <v>0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1:60" s="89" customFormat="1" ht="12.75">
      <c r="A50" s="118">
        <v>92</v>
      </c>
      <c r="B50" s="119" t="s">
        <v>67</v>
      </c>
      <c r="C50" s="115">
        <v>1749</v>
      </c>
      <c r="D50" s="115">
        <v>946</v>
      </c>
      <c r="E50" s="115">
        <v>1749</v>
      </c>
      <c r="F50" s="115">
        <v>946</v>
      </c>
      <c r="G50" s="116">
        <v>988</v>
      </c>
      <c r="H50" s="116">
        <v>0</v>
      </c>
      <c r="I50" s="116">
        <v>0</v>
      </c>
      <c r="J50" s="116">
        <v>-42</v>
      </c>
      <c r="K50" s="116">
        <v>5</v>
      </c>
      <c r="L50" s="116">
        <v>0</v>
      </c>
      <c r="M50" s="116">
        <v>0</v>
      </c>
      <c r="N50" s="117">
        <v>5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</row>
    <row r="51" spans="1:60" s="89" customFormat="1" ht="12" customHeight="1">
      <c r="A51" s="118">
        <v>94</v>
      </c>
      <c r="B51" s="114" t="s">
        <v>68</v>
      </c>
      <c r="C51" s="115">
        <v>7042</v>
      </c>
      <c r="D51" s="115">
        <v>3810</v>
      </c>
      <c r="E51" s="115">
        <v>6338</v>
      </c>
      <c r="F51" s="115">
        <v>3429</v>
      </c>
      <c r="G51" s="116">
        <v>3979</v>
      </c>
      <c r="H51" s="116">
        <v>0</v>
      </c>
      <c r="I51" s="116">
        <v>385</v>
      </c>
      <c r="J51" s="116">
        <v>-165</v>
      </c>
      <c r="K51" s="116">
        <v>103</v>
      </c>
      <c r="L51" s="116">
        <v>0</v>
      </c>
      <c r="M51" s="116">
        <v>0</v>
      </c>
      <c r="N51" s="117">
        <v>0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</row>
    <row r="52" spans="1:60" s="89" customFormat="1" ht="12.75">
      <c r="A52" s="118">
        <v>95</v>
      </c>
      <c r="B52" s="119" t="s">
        <v>69</v>
      </c>
      <c r="C52" s="115">
        <v>5000</v>
      </c>
      <c r="D52" s="115">
        <v>2705</v>
      </c>
      <c r="E52" s="115">
        <v>4762</v>
      </c>
      <c r="F52" s="115">
        <v>2576</v>
      </c>
      <c r="G52" s="116">
        <v>2825</v>
      </c>
      <c r="H52" s="116">
        <v>0</v>
      </c>
      <c r="I52" s="116">
        <v>132</v>
      </c>
      <c r="J52" s="116">
        <v>-117</v>
      </c>
      <c r="K52" s="116">
        <v>14</v>
      </c>
      <c r="L52" s="116">
        <v>0</v>
      </c>
      <c r="M52" s="116">
        <v>129</v>
      </c>
      <c r="N52" s="117">
        <v>13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</row>
    <row r="53" spans="1:60" s="89" customFormat="1" ht="12.75">
      <c r="A53" s="118">
        <v>96</v>
      </c>
      <c r="B53" s="119" t="s">
        <v>70</v>
      </c>
      <c r="C53" s="115">
        <v>952</v>
      </c>
      <c r="D53" s="115">
        <v>515</v>
      </c>
      <c r="E53" s="115">
        <v>742</v>
      </c>
      <c r="F53" s="115">
        <v>402</v>
      </c>
      <c r="G53" s="116">
        <v>433</v>
      </c>
      <c r="H53" s="116">
        <v>0</v>
      </c>
      <c r="I53" s="116">
        <v>13</v>
      </c>
      <c r="J53" s="116">
        <v>-18</v>
      </c>
      <c r="K53" s="116">
        <v>2</v>
      </c>
      <c r="L53" s="116">
        <v>0</v>
      </c>
      <c r="M53" s="116">
        <v>13</v>
      </c>
      <c r="N53" s="117">
        <v>2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:60" s="89" customFormat="1" ht="12.75">
      <c r="A54" s="118">
        <v>98</v>
      </c>
      <c r="B54" s="119" t="s">
        <v>71</v>
      </c>
      <c r="C54" s="115">
        <v>9592</v>
      </c>
      <c r="D54" s="115">
        <v>5189</v>
      </c>
      <c r="E54" s="115">
        <v>9592</v>
      </c>
      <c r="F54" s="115">
        <v>5189</v>
      </c>
      <c r="G54" s="116">
        <v>5419</v>
      </c>
      <c r="H54" s="116">
        <v>0</v>
      </c>
      <c r="I54" s="116">
        <v>0</v>
      </c>
      <c r="J54" s="116">
        <v>-230</v>
      </c>
      <c r="K54" s="116">
        <v>0</v>
      </c>
      <c r="L54" s="116">
        <v>0</v>
      </c>
      <c r="M54" s="116">
        <v>0</v>
      </c>
      <c r="N54" s="117">
        <v>44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</row>
    <row r="55" spans="1:60" s="89" customFormat="1" ht="12.75">
      <c r="A55" s="113">
        <v>122</v>
      </c>
      <c r="B55" s="144" t="s">
        <v>61</v>
      </c>
      <c r="C55" s="130">
        <v>6000</v>
      </c>
      <c r="D55" s="130">
        <v>3246</v>
      </c>
      <c r="E55" s="130">
        <v>2200</v>
      </c>
      <c r="F55" s="130">
        <v>1191</v>
      </c>
      <c r="G55" s="130">
        <v>1413</v>
      </c>
      <c r="H55" s="116">
        <v>0</v>
      </c>
      <c r="I55" s="116">
        <v>162</v>
      </c>
      <c r="J55" s="116">
        <v>-60</v>
      </c>
      <c r="K55" s="116">
        <v>7</v>
      </c>
      <c r="L55" s="116">
        <v>0</v>
      </c>
      <c r="M55" s="116">
        <v>271</v>
      </c>
      <c r="N55" s="117">
        <v>5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</row>
    <row r="56" spans="1:60" s="89" customFormat="1" ht="12.75">
      <c r="A56" s="113">
        <v>129</v>
      </c>
      <c r="B56" s="144" t="s">
        <v>72</v>
      </c>
      <c r="C56" s="130">
        <v>9592</v>
      </c>
      <c r="D56" s="130">
        <v>5189</v>
      </c>
      <c r="E56" s="130">
        <v>9592</v>
      </c>
      <c r="F56" s="130">
        <v>5189</v>
      </c>
      <c r="G56" s="130">
        <v>5419</v>
      </c>
      <c r="H56" s="116">
        <v>0</v>
      </c>
      <c r="I56" s="116">
        <v>0</v>
      </c>
      <c r="J56" s="116">
        <v>-230</v>
      </c>
      <c r="K56" s="116">
        <v>0</v>
      </c>
      <c r="L56" s="116">
        <v>0</v>
      </c>
      <c r="M56" s="116">
        <v>0</v>
      </c>
      <c r="N56" s="117">
        <v>41</v>
      </c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</row>
    <row r="57" spans="1:60" s="89" customFormat="1" ht="12.75">
      <c r="A57" s="118">
        <v>134</v>
      </c>
      <c r="B57" s="166" t="s">
        <v>73</v>
      </c>
      <c r="C57" s="115">
        <v>5242</v>
      </c>
      <c r="D57" s="115">
        <v>2836</v>
      </c>
      <c r="E57" s="115">
        <v>4909</v>
      </c>
      <c r="F57" s="115">
        <v>2656</v>
      </c>
      <c r="G57" s="115">
        <v>2567</v>
      </c>
      <c r="H57" s="116">
        <v>203</v>
      </c>
      <c r="I57" s="116">
        <v>0</v>
      </c>
      <c r="J57" s="115">
        <v>-114</v>
      </c>
      <c r="K57" s="116">
        <v>10</v>
      </c>
      <c r="L57" s="115">
        <v>180</v>
      </c>
      <c r="M57" s="115">
        <v>0</v>
      </c>
      <c r="N57" s="117">
        <v>17</v>
      </c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</row>
    <row r="58" spans="1:60" s="89" customFormat="1" ht="12.75">
      <c r="A58" s="131"/>
      <c r="B58" s="145" t="s">
        <v>124</v>
      </c>
      <c r="C58" s="133">
        <v>1095</v>
      </c>
      <c r="D58" s="133">
        <v>592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40">
        <v>0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</row>
    <row r="59" spans="1:60" s="89" customFormat="1" ht="12.75">
      <c r="A59" s="120"/>
      <c r="B59" s="121" t="s">
        <v>74</v>
      </c>
      <c r="C59" s="122">
        <v>147475</v>
      </c>
      <c r="D59" s="122">
        <v>79784</v>
      </c>
      <c r="E59" s="122">
        <v>115828</v>
      </c>
      <c r="F59" s="122">
        <v>62663</v>
      </c>
      <c r="G59" s="122">
        <v>64948</v>
      </c>
      <c r="H59" s="122">
        <v>2251</v>
      </c>
      <c r="I59" s="122">
        <v>1757</v>
      </c>
      <c r="J59" s="122">
        <v>-2779</v>
      </c>
      <c r="K59" s="122">
        <v>746</v>
      </c>
      <c r="L59" s="122">
        <v>1830</v>
      </c>
      <c r="M59" s="122">
        <v>1031</v>
      </c>
      <c r="N59" s="122">
        <v>212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</row>
    <row r="60" spans="1:60" s="89" customFormat="1" ht="11.25" customHeight="1">
      <c r="A60" s="120"/>
      <c r="B60" s="121" t="s">
        <v>75</v>
      </c>
      <c r="C60" s="146" t="s">
        <v>76</v>
      </c>
      <c r="D60" s="147">
        <v>208073</v>
      </c>
      <c r="E60" s="146" t="s">
        <v>76</v>
      </c>
      <c r="F60" s="147">
        <v>133082</v>
      </c>
      <c r="G60" s="147">
        <v>121216</v>
      </c>
      <c r="H60" s="147">
        <v>15145</v>
      </c>
      <c r="I60" s="147">
        <v>2639</v>
      </c>
      <c r="J60" s="147">
        <v>-640</v>
      </c>
      <c r="K60" s="147">
        <v>1230</v>
      </c>
      <c r="L60" s="147">
        <v>31662</v>
      </c>
      <c r="M60" s="147">
        <v>1331</v>
      </c>
      <c r="N60" s="122">
        <v>873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</row>
    <row r="61" spans="1:60" s="89" customFormat="1" ht="11.25" customHeight="1">
      <c r="A61" s="120"/>
      <c r="B61" s="121" t="s">
        <v>103</v>
      </c>
      <c r="C61" s="146" t="s">
        <v>76</v>
      </c>
      <c r="D61" s="146" t="s">
        <v>76</v>
      </c>
      <c r="E61" s="146" t="s">
        <v>76</v>
      </c>
      <c r="F61" s="147">
        <v>106555</v>
      </c>
      <c r="G61" s="147">
        <v>102397</v>
      </c>
      <c r="H61" s="147">
        <v>14558</v>
      </c>
      <c r="I61" s="147">
        <v>1969</v>
      </c>
      <c r="J61" s="147">
        <v>-8431</v>
      </c>
      <c r="K61" s="147">
        <v>249</v>
      </c>
      <c r="L61" s="148" t="s">
        <v>76</v>
      </c>
      <c r="M61" s="148" t="s">
        <v>76</v>
      </c>
      <c r="N61" s="146" t="s">
        <v>76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</row>
    <row r="62" spans="1:60" s="89" customFormat="1" ht="11.25" customHeight="1">
      <c r="A62" s="120"/>
      <c r="B62" s="121" t="s">
        <v>113</v>
      </c>
      <c r="C62" s="146" t="s">
        <v>76</v>
      </c>
      <c r="D62" s="146" t="s">
        <v>76</v>
      </c>
      <c r="E62" s="146" t="s">
        <v>76</v>
      </c>
      <c r="F62" s="147">
        <v>119071</v>
      </c>
      <c r="G62" s="147">
        <v>106555</v>
      </c>
      <c r="H62" s="147">
        <v>15304</v>
      </c>
      <c r="I62" s="147">
        <v>2498</v>
      </c>
      <c r="J62" s="147">
        <v>-290</v>
      </c>
      <c r="K62" s="147">
        <v>1205</v>
      </c>
      <c r="L62" s="148" t="s">
        <v>76</v>
      </c>
      <c r="M62" s="148" t="s">
        <v>76</v>
      </c>
      <c r="N62" s="146" t="s">
        <v>76</v>
      </c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</row>
    <row r="63" spans="1:60" s="89" customFormat="1" ht="11.25" customHeight="1">
      <c r="A63" s="120"/>
      <c r="B63" s="121" t="s">
        <v>125</v>
      </c>
      <c r="C63" s="146" t="s">
        <v>76</v>
      </c>
      <c r="D63" s="146" t="s">
        <v>76</v>
      </c>
      <c r="E63" s="146" t="s">
        <v>76</v>
      </c>
      <c r="F63" s="147">
        <v>121216</v>
      </c>
      <c r="G63" s="147">
        <v>119071</v>
      </c>
      <c r="H63" s="147">
        <v>4277</v>
      </c>
      <c r="I63" s="147">
        <v>1282</v>
      </c>
      <c r="J63" s="147">
        <v>-850</v>
      </c>
      <c r="K63" s="147">
        <v>715</v>
      </c>
      <c r="L63" s="148" t="s">
        <v>76</v>
      </c>
      <c r="M63" s="148" t="s">
        <v>76</v>
      </c>
      <c r="N63" s="146" t="s">
        <v>76</v>
      </c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</row>
    <row r="64" spans="1:60" s="89" customFormat="1" ht="11.25" customHeight="1">
      <c r="A64" s="120"/>
      <c r="B64" s="121" t="s">
        <v>114</v>
      </c>
      <c r="C64" s="146" t="s">
        <v>76</v>
      </c>
      <c r="D64" s="146" t="s">
        <v>76</v>
      </c>
      <c r="E64" s="146" t="s">
        <v>76</v>
      </c>
      <c r="F64" s="147">
        <v>133082</v>
      </c>
      <c r="G64" s="147">
        <v>102397</v>
      </c>
      <c r="H64" s="147">
        <v>49284</v>
      </c>
      <c r="I64" s="147">
        <v>8388</v>
      </c>
      <c r="J64" s="147">
        <v>-10211</v>
      </c>
      <c r="K64" s="147">
        <v>3399</v>
      </c>
      <c r="L64" s="148" t="s">
        <v>76</v>
      </c>
      <c r="M64" s="148" t="s">
        <v>76</v>
      </c>
      <c r="N64" s="146" t="s">
        <v>76</v>
      </c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</row>
    <row r="65" spans="1:60" s="89" customFormat="1" ht="12.75" customHeight="1">
      <c r="A65" s="149" t="s">
        <v>123</v>
      </c>
      <c r="B65" s="89" t="s">
        <v>126</v>
      </c>
      <c r="C65" s="150"/>
      <c r="D65" s="150"/>
      <c r="E65" s="151"/>
      <c r="G65" s="152"/>
      <c r="H65" s="153"/>
      <c r="J65" s="154"/>
      <c r="K65" s="154"/>
      <c r="L65" s="150"/>
      <c r="M65" s="150"/>
      <c r="N65" s="150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</row>
    <row r="66" spans="1:60" s="89" customFormat="1" ht="12.75" customHeight="1">
      <c r="A66" s="155" t="s">
        <v>97</v>
      </c>
      <c r="B66" s="89" t="s">
        <v>127</v>
      </c>
      <c r="C66" s="150"/>
      <c r="D66" s="150"/>
      <c r="E66" s="156"/>
      <c r="G66" s="152"/>
      <c r="H66" s="153"/>
      <c r="J66" s="154"/>
      <c r="K66" s="154"/>
      <c r="L66" s="150"/>
      <c r="M66" s="150"/>
      <c r="N66" s="150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</row>
    <row r="67" spans="1:8" s="83" customFormat="1" ht="10.5" customHeight="1">
      <c r="A67" s="155" t="s">
        <v>117</v>
      </c>
      <c r="B67" s="89" t="s">
        <v>118</v>
      </c>
      <c r="G67" s="158"/>
      <c r="H67" s="159"/>
    </row>
    <row r="68" spans="1:8" s="83" customFormat="1" ht="10.5" customHeight="1">
      <c r="A68" s="156"/>
      <c r="B68" s="89"/>
      <c r="G68" s="158"/>
      <c r="H68" s="159"/>
    </row>
    <row r="69" spans="1:8" s="83" customFormat="1" ht="10.5" customHeight="1">
      <c r="A69" s="156"/>
      <c r="B69" s="89"/>
      <c r="G69" s="158"/>
      <c r="H69" s="159"/>
    </row>
    <row r="70" spans="1:8" s="83" customFormat="1" ht="10.5" customHeight="1">
      <c r="A70" s="156"/>
      <c r="B70" s="89"/>
      <c r="G70" s="158"/>
      <c r="H70" s="159"/>
    </row>
    <row r="71" spans="1:8" s="83" customFormat="1" ht="10.5" customHeight="1">
      <c r="A71" s="156"/>
      <c r="B71" s="89"/>
      <c r="G71" s="158"/>
      <c r="H71" s="89"/>
    </row>
    <row r="72" spans="1:7" s="89" customFormat="1" ht="11.25">
      <c r="A72" s="158"/>
      <c r="G72" s="158"/>
    </row>
    <row r="73" spans="1:2" s="83" customFormat="1" ht="10.5" customHeight="1">
      <c r="A73" s="158"/>
      <c r="B73" s="89"/>
    </row>
    <row r="74" s="83" customFormat="1" ht="10.5" customHeight="1">
      <c r="A74" s="160"/>
    </row>
    <row r="75" s="83" customFormat="1" ht="10.5" customHeight="1"/>
    <row r="76" ht="12.75" customHeight="1">
      <c r="A76" s="83" t="s">
        <v>128</v>
      </c>
    </row>
    <row r="77" spans="1:12" ht="13.5" customHeight="1">
      <c r="A77" s="83" t="s">
        <v>129</v>
      </c>
      <c r="L77" s="161" t="s">
        <v>130</v>
      </c>
    </row>
    <row r="78" ht="10.5" customHeight="1">
      <c r="A78" s="85"/>
    </row>
    <row r="79" spans="1:14" s="83" customFormat="1" ht="12.75">
      <c r="A79" s="82"/>
      <c r="N79" s="161"/>
    </row>
    <row r="80" spans="1:2" ht="15.75">
      <c r="A80" s="162" t="s">
        <v>79</v>
      </c>
      <c r="B80" s="89"/>
    </row>
    <row r="81" spans="1:60" s="164" customFormat="1" ht="10.5" customHeight="1">
      <c r="A81" s="162" t="s">
        <v>131</v>
      </c>
      <c r="B81" s="162"/>
      <c r="C81" s="163"/>
      <c r="D81" s="163"/>
      <c r="E81" s="163"/>
      <c r="F81" s="163"/>
      <c r="G81" s="163"/>
      <c r="H81" s="163"/>
      <c r="I81" s="16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</row>
    <row r="82" ht="9.75" customHeight="1"/>
    <row r="83" spans="1:60" s="164" customFormat="1" ht="10.5" customHeight="1">
      <c r="A83" s="163"/>
      <c r="C83" s="163"/>
      <c r="D83" s="163"/>
      <c r="E83" s="163"/>
      <c r="F83" s="163"/>
      <c r="G83" s="163"/>
      <c r="H83" s="163"/>
      <c r="I83" s="16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</row>
    <row r="84" spans="1:60" s="164" customFormat="1" ht="10.5" customHeight="1">
      <c r="A84" s="163"/>
      <c r="C84" s="163"/>
      <c r="D84" s="163"/>
      <c r="E84" s="163"/>
      <c r="F84" s="163"/>
      <c r="G84" s="163"/>
      <c r="H84" s="163"/>
      <c r="I84" s="16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</row>
  </sheetData>
  <sheetProtection/>
  <mergeCells count="3">
    <mergeCell ref="A1:N1"/>
    <mergeCell ref="A3:N3"/>
    <mergeCell ref="A4:N4"/>
  </mergeCells>
  <printOptions horizontalCentered="1" verticalCentered="1"/>
  <pageMargins left="0.2755905511811024" right="0.2362204724409449" top="0.34" bottom="0.46" header="0.42" footer="0.2755905511811024"/>
  <pageSetup firstPageNumber="71" useFirstPageNumber="1" horizontalDpi="600" verticalDpi="600" orientation="landscape" paperSize="9" scale="90" r:id="rId1"/>
  <headerFooter alignWithMargins="0">
    <oddFooter>&amp;R&amp;8&amp;P</oddFooter>
  </headerFooter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Sandija Krūmiņa-Pēkšena</cp:lastModifiedBy>
  <cp:lastPrinted>2004-02-17T12:57:39Z</cp:lastPrinted>
  <dcterms:created xsi:type="dcterms:W3CDTF">2002-04-17T13:11:34Z</dcterms:created>
  <dcterms:modified xsi:type="dcterms:W3CDTF">2017-06-19T11:39:09Z</dcterms:modified>
  <cp:category/>
  <cp:version/>
  <cp:contentType/>
  <cp:contentStatus/>
</cp:coreProperties>
</file>