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valsts parads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<sst xmlns="http://schemas.openxmlformats.org/spreadsheetml/2006/main" count="57" uniqueCount="35">
  <si>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(latos)</t>
  </si>
  <si>
    <t>Rādītāji</t>
  </si>
  <si>
    <t>1999. gads</t>
  </si>
  <si>
    <t>2000. gads</t>
  </si>
  <si>
    <t>1. IEKŠĒJAIS  PARĀDS  (1.1+1.2.)</t>
  </si>
  <si>
    <t xml:space="preserve">1.1. IEKŠĒJAIS  LATU  PARĀDS  (1.1.1.+1.1.2.+1.1.3.)  </t>
  </si>
  <si>
    <t>1.1.1. Īstermiņa parāds</t>
  </si>
  <si>
    <t xml:space="preserve">             Valsts iekšējā aizņēmuma parādzīmes *</t>
  </si>
  <si>
    <t xml:space="preserve">              Īstermiņa banku aizņēmumi</t>
  </si>
  <si>
    <t xml:space="preserve">              Kredīta līnijas izmantošana komercbankās</t>
  </si>
  <si>
    <t>1.1.2. Vidējā termiņa parāds</t>
  </si>
  <si>
    <t xml:space="preserve"> 1.1.3. Ilgtermiņa parāds</t>
  </si>
  <si>
    <t xml:space="preserve">             Valsts iekšējā aizņēmuma ilgtermiņa obligācijas  </t>
  </si>
  <si>
    <t>1.2. IEKŠĒJAIS  VALŪTU  PARĀDS  (1.2.1.+1.2.2.)</t>
  </si>
  <si>
    <t>1.2.1.  Īstermiņa parāds</t>
  </si>
  <si>
    <t>1.2.2. Vidējā / Ilgtermiņa parāds ***</t>
  </si>
  <si>
    <t xml:space="preserve">2.1. ĀRĒJAIS  LATU  PARĀDS  </t>
  </si>
  <si>
    <t>2.2. ĀRĒJAIS  VALŪTU  PARĀDS  (2.2.1.+2.2.2.)</t>
  </si>
  <si>
    <t>2.2.1.  Īstermiņa parāds</t>
  </si>
  <si>
    <t>2.2.2. Vidējā / Ilgtermiņa parāds</t>
  </si>
  <si>
    <t xml:space="preserve">              Aizņēmumi</t>
  </si>
  <si>
    <t xml:space="preserve">              Eiroobligācijas **</t>
  </si>
  <si>
    <t>VALSTS   PARĀDS  (1.+2.)</t>
  </si>
  <si>
    <t>Izziņa:</t>
  </si>
  <si>
    <t>*   pēc nomināla - valsts iekšējā aizņēmuma parādzīmes
                                  un vidējā termiņa obligācijas</t>
  </si>
  <si>
    <t>**   pēc nomināla - eiroobligācijas</t>
  </si>
  <si>
    <t>*** saskaņā ar SWAP līgumu ar Latvijas Banku par EEK aizdevumu</t>
  </si>
  <si>
    <t>2001. gads</t>
  </si>
  <si>
    <t>x</t>
  </si>
  <si>
    <t>2. ĀRĒJAIS  PARĀDS  (2.1.+2.2) ****</t>
  </si>
  <si>
    <t>**** ārējā parāda sadalījums pa valūtām un aiznēmuma mērķiem atspoguļojas 8.pielikumā</t>
  </si>
  <si>
    <t>1998. gads</t>
  </si>
  <si>
    <t xml:space="preserve">             Valsts iekšējā aizņēmuma vidējā termiņa 
             obligācijas *</t>
  </si>
  <si>
    <t>Valsts parāda saistību pārskats (1998., 1999., 2000. un 2001. gadā)</t>
  </si>
  <si>
    <t>7.pielikums</t>
  </si>
</sst>
</file>

<file path=xl/styles.xml><?xml version="1.0" encoding="utf-8"?>
<styleSheet xmlns="http://schemas.openxmlformats.org/spreadsheetml/2006/main">
  <numFmts count="12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,###,"/>
    <numFmt numFmtId="165" formatCode="#,##0.000"/>
    <numFmt numFmtId="166" formatCode="0.0%"/>
    <numFmt numFmtId="167" formatCode="#,##0.000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4" fontId="4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workbookViewId="0" topLeftCell="A1">
      <selection activeCell="E3" sqref="E3"/>
    </sheetView>
  </sheetViews>
  <sheetFormatPr defaultColWidth="9.140625" defaultRowHeight="12.75"/>
  <cols>
    <col min="1" max="1" width="45.7109375" style="4" customWidth="1"/>
    <col min="2" max="2" width="12.421875" style="4" customWidth="1"/>
    <col min="3" max="5" width="12.421875" style="4" bestFit="1" customWidth="1"/>
    <col min="6" max="16384" width="6.7109375" style="4" customWidth="1"/>
  </cols>
  <sheetData>
    <row r="1" ht="15.75">
      <c r="E1" s="26" t="s">
        <v>34</v>
      </c>
    </row>
    <row r="2" ht="15.75">
      <c r="E2" s="26"/>
    </row>
    <row r="3" ht="15.75">
      <c r="E3" s="26"/>
    </row>
    <row r="4" ht="15.75">
      <c r="E4" s="26"/>
    </row>
    <row r="5" ht="15.75">
      <c r="E5" s="26"/>
    </row>
    <row r="6" spans="1:5" s="2" customFormat="1" ht="15.75">
      <c r="A6" s="1" t="s">
        <v>33</v>
      </c>
      <c r="B6" s="1"/>
      <c r="C6" s="1"/>
      <c r="D6" s="1"/>
      <c r="E6" s="1"/>
    </row>
    <row r="7" spans="1:5" ht="12.75">
      <c r="A7" s="3"/>
      <c r="B7" s="3"/>
      <c r="C7" s="3"/>
      <c r="D7" s="3"/>
      <c r="E7" s="3"/>
    </row>
    <row r="8" ht="12.75">
      <c r="E8" s="5" t="s">
        <v>0</v>
      </c>
    </row>
    <row r="9" spans="1:5" s="8" customFormat="1" ht="57" customHeight="1">
      <c r="A9" s="6" t="s">
        <v>1</v>
      </c>
      <c r="B9" s="7" t="s">
        <v>31</v>
      </c>
      <c r="C9" s="7" t="s">
        <v>2</v>
      </c>
      <c r="D9" s="7" t="s">
        <v>3</v>
      </c>
      <c r="E9" s="7" t="s">
        <v>27</v>
      </c>
    </row>
    <row r="10" spans="1:5" ht="15.75" customHeight="1">
      <c r="A10" s="9" t="s">
        <v>4</v>
      </c>
      <c r="B10" s="10">
        <v>141047623</v>
      </c>
      <c r="C10" s="10">
        <f>SUM(C11+C20)</f>
        <v>151715833</v>
      </c>
      <c r="D10" s="10">
        <f>SUM(D11)</f>
        <v>222896853</v>
      </c>
      <c r="E10" s="10">
        <f>SUM(E11)</f>
        <v>256003347</v>
      </c>
    </row>
    <row r="11" spans="1:5" ht="15.75" customHeight="1">
      <c r="A11" s="11" t="s">
        <v>5</v>
      </c>
      <c r="B11" s="12">
        <v>141047623</v>
      </c>
      <c r="C11" s="12">
        <f>SUM(C12+C16+C18)</f>
        <v>147119798</v>
      </c>
      <c r="D11" s="12">
        <f>SUM(D12+D16)</f>
        <v>222896853</v>
      </c>
      <c r="E11" s="12">
        <f>SUM(E12+E16)</f>
        <v>256003347</v>
      </c>
    </row>
    <row r="12" spans="1:5" ht="15.75" customHeight="1">
      <c r="A12" s="13" t="s">
        <v>6</v>
      </c>
      <c r="B12" s="12">
        <v>55554637</v>
      </c>
      <c r="C12" s="12">
        <f>SUM(C13:C15)</f>
        <v>73656794</v>
      </c>
      <c r="D12" s="12">
        <f>SUM(D13:D15)</f>
        <v>63090438</v>
      </c>
      <c r="E12" s="12">
        <f>SUM(E13:E15)</f>
        <v>28428218</v>
      </c>
    </row>
    <row r="13" spans="1:5" ht="15.75" customHeight="1">
      <c r="A13" s="13" t="s">
        <v>7</v>
      </c>
      <c r="B13" s="14">
        <v>55554637</v>
      </c>
      <c r="C13" s="14">
        <v>73656794</v>
      </c>
      <c r="D13" s="14">
        <v>63090438</v>
      </c>
      <c r="E13" s="14">
        <v>28428218</v>
      </c>
    </row>
    <row r="14" spans="1:5" ht="15.75" customHeight="1">
      <c r="A14" s="13" t="s">
        <v>8</v>
      </c>
      <c r="B14" s="14"/>
      <c r="C14" s="24" t="s">
        <v>28</v>
      </c>
      <c r="D14" s="24" t="s">
        <v>28</v>
      </c>
      <c r="E14" s="24" t="s">
        <v>28</v>
      </c>
    </row>
    <row r="15" spans="1:5" ht="15.75" customHeight="1">
      <c r="A15" s="13" t="s">
        <v>9</v>
      </c>
      <c r="B15" s="14"/>
      <c r="C15" s="24" t="s">
        <v>28</v>
      </c>
      <c r="D15" s="24" t="s">
        <v>28</v>
      </c>
      <c r="E15" s="24" t="s">
        <v>28</v>
      </c>
    </row>
    <row r="16" spans="1:5" ht="15.75" customHeight="1">
      <c r="A16" s="11" t="s">
        <v>10</v>
      </c>
      <c r="B16" s="12">
        <v>67351392</v>
      </c>
      <c r="C16" s="12">
        <f>SUM(C17:C17)</f>
        <v>67321410</v>
      </c>
      <c r="D16" s="12">
        <f>SUM(D17:D17)</f>
        <v>159806415</v>
      </c>
      <c r="E16" s="12">
        <f>SUM(E17:E17)</f>
        <v>227575129</v>
      </c>
    </row>
    <row r="17" spans="1:5" ht="25.5">
      <c r="A17" s="25" t="s">
        <v>32</v>
      </c>
      <c r="B17" s="14">
        <v>67351392</v>
      </c>
      <c r="C17" s="14">
        <v>67321410</v>
      </c>
      <c r="D17" s="14">
        <v>159806415</v>
      </c>
      <c r="E17" s="14">
        <v>227575129</v>
      </c>
    </row>
    <row r="18" spans="1:5" ht="15.75" customHeight="1">
      <c r="A18" s="11" t="s">
        <v>11</v>
      </c>
      <c r="B18" s="12">
        <v>18141594</v>
      </c>
      <c r="C18" s="12">
        <f>SUM(C19)</f>
        <v>6141594</v>
      </c>
      <c r="D18" s="24" t="s">
        <v>28</v>
      </c>
      <c r="E18" s="24" t="s">
        <v>28</v>
      </c>
    </row>
    <row r="19" spans="1:5" ht="15.75" customHeight="1">
      <c r="A19" s="13" t="s">
        <v>12</v>
      </c>
      <c r="B19" s="14">
        <v>18141594</v>
      </c>
      <c r="C19" s="14">
        <v>6141594</v>
      </c>
      <c r="D19" s="24" t="s">
        <v>28</v>
      </c>
      <c r="E19" s="24" t="s">
        <v>28</v>
      </c>
    </row>
    <row r="20" spans="1:5" ht="15.75" customHeight="1">
      <c r="A20" s="11" t="s">
        <v>13</v>
      </c>
      <c r="B20" s="12"/>
      <c r="C20" s="12">
        <f>SUM(C21:C22)</f>
        <v>4596035</v>
      </c>
      <c r="D20" s="24" t="s">
        <v>28</v>
      </c>
      <c r="E20" s="24" t="s">
        <v>28</v>
      </c>
    </row>
    <row r="21" spans="1:5" ht="15.75" customHeight="1">
      <c r="A21" s="13" t="s">
        <v>14</v>
      </c>
      <c r="B21" s="12"/>
      <c r="C21" s="24" t="s">
        <v>28</v>
      </c>
      <c r="D21" s="24" t="s">
        <v>28</v>
      </c>
      <c r="E21" s="24" t="s">
        <v>28</v>
      </c>
    </row>
    <row r="22" spans="1:5" ht="15.75" customHeight="1">
      <c r="A22" s="13" t="s">
        <v>15</v>
      </c>
      <c r="B22" s="12"/>
      <c r="C22" s="12">
        <v>4596035</v>
      </c>
      <c r="D22" s="24" t="s">
        <v>28</v>
      </c>
      <c r="E22" s="24" t="s">
        <v>28</v>
      </c>
    </row>
    <row r="23" spans="1:5" ht="15.75" customHeight="1">
      <c r="A23" s="9" t="s">
        <v>29</v>
      </c>
      <c r="B23" s="10">
        <v>231559671</v>
      </c>
      <c r="C23" s="10">
        <f>C25</f>
        <v>358985024</v>
      </c>
      <c r="D23" s="10">
        <f>D25</f>
        <v>347990853</v>
      </c>
      <c r="E23" s="10">
        <f>E25</f>
        <v>456936218</v>
      </c>
    </row>
    <row r="24" spans="1:5" ht="15.75" customHeight="1">
      <c r="A24" s="11" t="s">
        <v>16</v>
      </c>
      <c r="B24" s="12"/>
      <c r="C24" s="24" t="s">
        <v>28</v>
      </c>
      <c r="D24" s="24" t="s">
        <v>28</v>
      </c>
      <c r="E24" s="24" t="s">
        <v>28</v>
      </c>
    </row>
    <row r="25" spans="1:5" ht="15.75" customHeight="1">
      <c r="A25" s="13" t="s">
        <v>17</v>
      </c>
      <c r="B25" s="12">
        <v>231559671</v>
      </c>
      <c r="C25" s="12">
        <f>C27</f>
        <v>358985024</v>
      </c>
      <c r="D25" s="12">
        <f>D27</f>
        <v>347990853</v>
      </c>
      <c r="E25" s="12">
        <f>E27</f>
        <v>456936218</v>
      </c>
    </row>
    <row r="26" spans="1:5" ht="15.75" customHeight="1">
      <c r="A26" s="13" t="s">
        <v>18</v>
      </c>
      <c r="B26" s="12"/>
      <c r="C26" s="24" t="s">
        <v>28</v>
      </c>
      <c r="D26" s="24" t="s">
        <v>28</v>
      </c>
      <c r="E26" s="24" t="s">
        <v>28</v>
      </c>
    </row>
    <row r="27" spans="1:5" ht="15.75" customHeight="1">
      <c r="A27" s="13" t="s">
        <v>19</v>
      </c>
      <c r="B27" s="12">
        <v>231559671</v>
      </c>
      <c r="C27" s="12">
        <v>358985024</v>
      </c>
      <c r="D27" s="12">
        <f>SUM(D28:D29)</f>
        <v>347990853</v>
      </c>
      <c r="E27" s="12">
        <f>SUM(E28:E29)</f>
        <v>456936218</v>
      </c>
    </row>
    <row r="28" spans="1:5" ht="12.75">
      <c r="A28" s="15" t="s">
        <v>20</v>
      </c>
      <c r="B28" s="14">
        <v>231559671</v>
      </c>
      <c r="C28" s="14">
        <v>228851699</v>
      </c>
      <c r="D28" s="14">
        <v>221727975</v>
      </c>
      <c r="E28" s="14">
        <f>456936218-E29</f>
        <v>222219384</v>
      </c>
    </row>
    <row r="29" spans="1:5" s="13" customFormat="1" ht="12.75">
      <c r="A29" s="15" t="s">
        <v>21</v>
      </c>
      <c r="B29" s="14"/>
      <c r="C29" s="14">
        <v>130133325</v>
      </c>
      <c r="D29" s="14">
        <v>126262878</v>
      </c>
      <c r="E29" s="14">
        <f>124228202+110488632</f>
        <v>234716834</v>
      </c>
    </row>
    <row r="30" spans="1:5" ht="15">
      <c r="A30" s="16" t="s">
        <v>22</v>
      </c>
      <c r="B30" s="17">
        <v>372607294</v>
      </c>
      <c r="C30" s="17">
        <f>SUM(C23+C10)</f>
        <v>510700857</v>
      </c>
      <c r="D30" s="17">
        <f>SUM(D23+D10)</f>
        <v>570887706</v>
      </c>
      <c r="E30" s="17">
        <f>SUM(E23+E10)</f>
        <v>712939565</v>
      </c>
    </row>
    <row r="31" spans="1:5" ht="12.75">
      <c r="A31" s="18"/>
      <c r="B31" s="13"/>
      <c r="C31" s="13"/>
      <c r="D31" s="13"/>
      <c r="E31" s="13"/>
    </row>
    <row r="33" s="19" customFormat="1" ht="11.25">
      <c r="A33" s="19" t="s">
        <v>23</v>
      </c>
    </row>
    <row r="34" spans="1:5" s="22" customFormat="1" ht="22.5">
      <c r="A34" s="20" t="s">
        <v>24</v>
      </c>
      <c r="B34" s="21">
        <v>126950000</v>
      </c>
      <c r="C34" s="21">
        <v>147480000</v>
      </c>
      <c r="D34" s="21">
        <v>225854600</v>
      </c>
      <c r="E34" s="21">
        <v>257803900</v>
      </c>
    </row>
    <row r="35" spans="1:5" s="19" customFormat="1" ht="11.25">
      <c r="A35" s="19" t="s">
        <v>25</v>
      </c>
      <c r="C35" s="21">
        <v>132191100</v>
      </c>
      <c r="D35" s="21">
        <v>128259450</v>
      </c>
      <c r="E35" s="21">
        <v>238363800</v>
      </c>
    </row>
    <row r="36" spans="1:2" s="13" customFormat="1" ht="12.75">
      <c r="A36" s="19" t="s">
        <v>26</v>
      </c>
      <c r="B36" s="19"/>
    </row>
    <row r="37" spans="1:5" ht="12.75">
      <c r="A37" s="19" t="s">
        <v>30</v>
      </c>
      <c r="B37" s="19"/>
      <c r="C37" s="13"/>
      <c r="D37" s="13"/>
      <c r="E37" s="13"/>
    </row>
    <row r="41" ht="12.75">
      <c r="E41" s="5"/>
    </row>
    <row r="42" spans="1:5" ht="12.75">
      <c r="A42" s="13"/>
      <c r="B42" s="13"/>
      <c r="C42" s="13"/>
      <c r="E42" s="13"/>
    </row>
    <row r="43" ht="12.75">
      <c r="E43" s="23"/>
    </row>
  </sheetData>
  <printOptions/>
  <pageMargins left="0.97" right="0.17" top="1.05" bottom="1" header="0.5" footer="0.5"/>
  <pageSetup firstPageNumber="32" useFirstPageNumber="1" fitToHeight="1" fitToWidth="1" horizontalDpi="300" verticalDpi="300" orientation="portrait" paperSize="9" scale="96" r:id="rId1"/>
  <headerFooter alignWithMargins="0">
    <oddHeader>&amp;R&amp;"Arial,Bold"
</oddHead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DaceL</dc:creator>
  <cp:keywords/>
  <dc:description/>
  <cp:lastModifiedBy>VinetaP</cp:lastModifiedBy>
  <cp:lastPrinted>2002-05-27T14:30:49Z</cp:lastPrinted>
  <dcterms:created xsi:type="dcterms:W3CDTF">2002-04-02T12:28:41Z</dcterms:created>
  <dcterms:modified xsi:type="dcterms:W3CDTF">2002-05-27T14:30:50Z</dcterms:modified>
  <cp:category/>
  <cp:version/>
  <cp:contentType/>
  <cp:contentStatus/>
</cp:coreProperties>
</file>