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2120" windowHeight="8190" activeTab="0"/>
  </bookViews>
  <sheets>
    <sheet name="2001" sheetId="1" r:id="rId1"/>
  </sheets>
  <definedNames/>
  <calcPr fullCalcOnLoad="1"/>
</workbook>
</file>

<file path=xl/sharedStrings.xml><?xml version="1.0" encoding="utf-8"?>
<sst xmlns="http://schemas.openxmlformats.org/spreadsheetml/2006/main" count="75" uniqueCount="43">
  <si>
    <t>Rādītāji</t>
  </si>
  <si>
    <t>2000.gada izpilde</t>
  </si>
  <si>
    <t xml:space="preserve">Ieņēmumi </t>
  </si>
  <si>
    <t>Nodokļu ieņēmumi</t>
  </si>
  <si>
    <t>Nenodokļu ieņēmumi</t>
  </si>
  <si>
    <t>Budžeta iestāžu ieņēmumi no maksas pakalpojumiem un citiem pašu ieņēmumiem</t>
  </si>
  <si>
    <t>Citu valdības līmeņu maksājumi</t>
  </si>
  <si>
    <t>Saņemtie ziedojumi un dāvinājumi</t>
  </si>
  <si>
    <t>Ārvalstu finansu palīdzība</t>
  </si>
  <si>
    <t xml:space="preserve">Izdevumi </t>
  </si>
  <si>
    <t>Uzturēšanas izdevumi</t>
  </si>
  <si>
    <t>Izdevumi kapitālieguldījumiem</t>
  </si>
  <si>
    <t>Finansiālais deficīts(-) vai pārpalikums(+)</t>
  </si>
  <si>
    <t xml:space="preserve">Tīrie aizdevumi </t>
  </si>
  <si>
    <t>Fiskālais deficīts(-) vai pārpalikums(+)</t>
  </si>
  <si>
    <t>Finansēšana</t>
  </si>
  <si>
    <t>Iekšējā finansēšana</t>
  </si>
  <si>
    <t xml:space="preserve">            no citiem valsts pārvaldes līmeņiem</t>
  </si>
  <si>
    <t>No Latvijas Bankas</t>
  </si>
  <si>
    <t xml:space="preserve"> t.sk. Depozītu apjoma izmaiņas</t>
  </si>
  <si>
    <t xml:space="preserve">         Valsts iekšējā aizņēmuma vērtspapīri</t>
  </si>
  <si>
    <t>No komercbankām</t>
  </si>
  <si>
    <t xml:space="preserve"> t.sk.Tīrais aizņēmumu apjoms</t>
  </si>
  <si>
    <t xml:space="preserve">         Depozītu apjoma izmaiņas</t>
  </si>
  <si>
    <t>Pārējā iekšējā finansēšana</t>
  </si>
  <si>
    <t>Ārējā finansēšana</t>
  </si>
  <si>
    <t xml:space="preserve">Valsts kases pārvaldnieks                                                                          </t>
  </si>
  <si>
    <t>2001.gada plāns</t>
  </si>
  <si>
    <t>2001.gada izpilde</t>
  </si>
  <si>
    <t>x</t>
  </si>
  <si>
    <t xml:space="preserve">         Ārvalstu finansu palīdzības 
         norēķinu kontu apjoma izmaiņas</t>
  </si>
  <si>
    <t xml:space="preserve">         Ārvalstu finansu palīdzības 
         depozītu apjoma izmaiņas</t>
  </si>
  <si>
    <t>Ārvalstu aizņēmumi</t>
  </si>
  <si>
    <t xml:space="preserve">         Pārējie īpašumā esošie Valsts 
         iekšējā aizņēmuma vērtspapīri</t>
  </si>
  <si>
    <t xml:space="preserve">          Ieņēmumi no valsts un pašvaldību 
          īpašuma privatizācijas</t>
  </si>
  <si>
    <t xml:space="preserve">         Pārējie līdzekļi</t>
  </si>
  <si>
    <t>Norēķinu kontu apjoma izmaiņas</t>
  </si>
  <si>
    <t xml:space="preserve">         Norēķinu kontu apjoma izmaiņas</t>
  </si>
  <si>
    <t>Pārskats par valsts konsolidētā  kopbudžeta izpildi  2001.gadā</t>
  </si>
  <si>
    <t xml:space="preserve">Finansu ministra vietā -                                                                                      </t>
  </si>
  <si>
    <t xml:space="preserve">Izglītības un zinātnes ministrs </t>
  </si>
  <si>
    <t>K. Greiškalns</t>
  </si>
  <si>
    <t xml:space="preserve"> A. Veiss</t>
  </si>
</sst>
</file>

<file path=xl/styles.xml><?xml version="1.0" encoding="utf-8"?>
<styleSheet xmlns="http://schemas.openxmlformats.org/spreadsheetml/2006/main">
  <numFmts count="9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#\ ##0"/>
  </numFmts>
  <fonts count="8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Continuous" wrapText="1"/>
    </xf>
    <xf numFmtId="3" fontId="0" fillId="0" borderId="0" xfId="0" applyNumberFormat="1" applyFont="1" applyAlignment="1">
      <alignment horizontal="centerContinuous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64" fontId="4" fillId="0" borderId="0" xfId="0" applyNumberFormat="1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2" fillId="0" borderId="2" xfId="0" applyFont="1" applyBorder="1" applyAlignment="1">
      <alignment/>
    </xf>
    <xf numFmtId="164" fontId="5" fillId="0" borderId="0" xfId="0" applyNumberFormat="1" applyFont="1" applyBorder="1" applyAlignment="1">
      <alignment horizontal="left" vertical="center" wrapText="1"/>
    </xf>
    <xf numFmtId="3" fontId="6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left" wrapText="1"/>
    </xf>
    <xf numFmtId="164" fontId="0" fillId="0" borderId="0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3" fontId="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Alignment="1">
      <alignment wrapText="1"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164" fontId="0" fillId="0" borderId="0" xfId="0" applyNumberFormat="1" applyFont="1" applyBorder="1" applyAlignment="1">
      <alignment horizontal="left" vertical="center" wrapText="1"/>
    </xf>
    <xf numFmtId="3" fontId="0" fillId="0" borderId="0" xfId="0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workbookViewId="0" topLeftCell="A30">
      <selection activeCell="A45" sqref="A45"/>
    </sheetView>
  </sheetViews>
  <sheetFormatPr defaultColWidth="9.140625" defaultRowHeight="12.75"/>
  <cols>
    <col min="1" max="1" width="43.57421875" style="29" customWidth="1"/>
    <col min="2" max="2" width="14.00390625" style="30" customWidth="1"/>
    <col min="3" max="3" width="13.421875" style="30" customWidth="1"/>
    <col min="4" max="4" width="14.00390625" style="30" customWidth="1"/>
    <col min="5" max="5" width="10.00390625" style="4" customWidth="1"/>
    <col min="6" max="6" width="11.421875" style="4" customWidth="1"/>
    <col min="7" max="16384" width="9.140625" style="4" customWidth="1"/>
  </cols>
  <sheetData>
    <row r="1" spans="1:12" ht="14.25" customHeight="1">
      <c r="A1" s="1" t="s">
        <v>38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</row>
    <row r="2" spans="1:12" ht="14.25" customHeight="1">
      <c r="A2" s="1"/>
      <c r="B2" s="2"/>
      <c r="C2" s="2"/>
      <c r="D2" s="2"/>
      <c r="E2" s="3"/>
      <c r="F2" s="3"/>
      <c r="G2" s="3"/>
      <c r="H2" s="3"/>
      <c r="I2" s="3"/>
      <c r="J2" s="3"/>
      <c r="K2" s="3"/>
      <c r="L2" s="3"/>
    </row>
    <row r="3" spans="1:12" s="7" customFormat="1" ht="29.25" customHeight="1">
      <c r="A3" s="5" t="s">
        <v>0</v>
      </c>
      <c r="B3" s="6" t="s">
        <v>1</v>
      </c>
      <c r="C3" s="6" t="s">
        <v>27</v>
      </c>
      <c r="D3" s="6" t="s">
        <v>28</v>
      </c>
      <c r="E3" s="3"/>
      <c r="F3" s="3"/>
      <c r="G3" s="3"/>
      <c r="H3" s="3"/>
      <c r="I3" s="3"/>
      <c r="J3" s="3"/>
      <c r="K3" s="3"/>
      <c r="L3" s="3"/>
    </row>
    <row r="4" spans="1:4" s="3" customFormat="1" ht="12.75">
      <c r="A4" s="8" t="s">
        <v>2</v>
      </c>
      <c r="B4" s="9">
        <f>SUM(B5:B10)</f>
        <v>1623005765</v>
      </c>
      <c r="C4" s="9">
        <f>SUM(C5:C10)</f>
        <v>1785114994</v>
      </c>
      <c r="D4" s="9">
        <f>SUM(D5:D10)</f>
        <v>1696897176</v>
      </c>
    </row>
    <row r="5" spans="1:4" s="3" customFormat="1" ht="12.75">
      <c r="A5" s="10" t="s">
        <v>3</v>
      </c>
      <c r="B5" s="11">
        <v>1373319064</v>
      </c>
      <c r="C5" s="11">
        <v>1507060341</v>
      </c>
      <c r="D5" s="11">
        <v>1452292407</v>
      </c>
    </row>
    <row r="6" spans="1:4" s="3" customFormat="1" ht="12.75">
      <c r="A6" s="10" t="s">
        <v>4</v>
      </c>
      <c r="B6" s="11">
        <v>130492808</v>
      </c>
      <c r="C6" s="11">
        <v>112393390</v>
      </c>
      <c r="D6" s="11">
        <v>113337897</v>
      </c>
    </row>
    <row r="7" spans="1:4" s="3" customFormat="1" ht="25.5">
      <c r="A7" s="10" t="s">
        <v>5</v>
      </c>
      <c r="B7" s="11">
        <v>85174588</v>
      </c>
      <c r="C7" s="11">
        <v>95778122</v>
      </c>
      <c r="D7" s="11">
        <v>90902984</v>
      </c>
    </row>
    <row r="8" spans="1:4" s="3" customFormat="1" ht="12.75">
      <c r="A8" s="10" t="s">
        <v>6</v>
      </c>
      <c r="B8" s="11">
        <v>2030949</v>
      </c>
      <c r="C8" s="11">
        <v>8701952</v>
      </c>
      <c r="D8" s="11">
        <v>1718278</v>
      </c>
    </row>
    <row r="9" spans="1:4" s="3" customFormat="1" ht="12.75">
      <c r="A9" s="10" t="s">
        <v>7</v>
      </c>
      <c r="B9" s="11">
        <v>12929641</v>
      </c>
      <c r="C9" s="11">
        <v>6030751</v>
      </c>
      <c r="D9" s="11">
        <v>10192827</v>
      </c>
    </row>
    <row r="10" spans="1:4" s="3" customFormat="1" ht="12.75">
      <c r="A10" s="10" t="s">
        <v>8</v>
      </c>
      <c r="B10" s="11">
        <v>19058715</v>
      </c>
      <c r="C10" s="11">
        <v>55150438</v>
      </c>
      <c r="D10" s="11">
        <v>28452783</v>
      </c>
    </row>
    <row r="11" spans="1:12" s="12" customFormat="1" ht="12.75">
      <c r="A11" s="8" t="s">
        <v>9</v>
      </c>
      <c r="B11" s="9">
        <f>SUM(B12:B13)</f>
        <v>1743751841</v>
      </c>
      <c r="C11" s="9">
        <f>SUM(C12:C13)</f>
        <v>1937116102</v>
      </c>
      <c r="D11" s="9">
        <f>SUM(D12:D13)</f>
        <v>1801102325</v>
      </c>
      <c r="E11" s="3"/>
      <c r="F11" s="3"/>
      <c r="G11" s="3"/>
      <c r="H11" s="3"/>
      <c r="I11" s="3"/>
      <c r="J11" s="3"/>
      <c r="K11" s="3"/>
      <c r="L11" s="3"/>
    </row>
    <row r="12" spans="1:12" s="12" customFormat="1" ht="12.75">
      <c r="A12" s="10" t="s">
        <v>10</v>
      </c>
      <c r="B12" s="11">
        <v>1567625115</v>
      </c>
      <c r="C12" s="11">
        <v>1718508222</v>
      </c>
      <c r="D12" s="11">
        <v>1619337594</v>
      </c>
      <c r="E12" s="3"/>
      <c r="F12" s="3"/>
      <c r="G12" s="3"/>
      <c r="H12" s="3"/>
      <c r="I12" s="3"/>
      <c r="J12" s="3"/>
      <c r="K12" s="3"/>
      <c r="L12" s="3"/>
    </row>
    <row r="13" spans="1:12" s="12" customFormat="1" ht="12.75">
      <c r="A13" s="10" t="s">
        <v>11</v>
      </c>
      <c r="B13" s="11">
        <v>176126726</v>
      </c>
      <c r="C13" s="11">
        <v>218607880</v>
      </c>
      <c r="D13" s="11">
        <v>181764731</v>
      </c>
      <c r="E13" s="3"/>
      <c r="F13" s="3"/>
      <c r="G13" s="3"/>
      <c r="H13" s="3"/>
      <c r="I13" s="3"/>
      <c r="J13" s="3"/>
      <c r="K13" s="3"/>
      <c r="L13" s="3"/>
    </row>
    <row r="14" spans="1:12" s="13" customFormat="1" ht="12.75">
      <c r="A14" s="8" t="s">
        <v>12</v>
      </c>
      <c r="B14" s="9">
        <f>B4-B11</f>
        <v>-120746076</v>
      </c>
      <c r="C14" s="9">
        <f>C4-C11</f>
        <v>-152001108</v>
      </c>
      <c r="D14" s="9">
        <f>D4-D11</f>
        <v>-104205149</v>
      </c>
      <c r="E14" s="3"/>
      <c r="F14" s="3"/>
      <c r="G14" s="3"/>
      <c r="H14" s="3"/>
      <c r="I14" s="3"/>
      <c r="J14" s="3"/>
      <c r="K14" s="3"/>
      <c r="L14" s="3"/>
    </row>
    <row r="15" spans="1:12" s="13" customFormat="1" ht="12.75">
      <c r="A15" s="42" t="s">
        <v>13</v>
      </c>
      <c r="B15" s="43">
        <v>-671439</v>
      </c>
      <c r="C15" s="43">
        <v>-2748862</v>
      </c>
      <c r="D15" s="43">
        <v>-2655612</v>
      </c>
      <c r="E15" s="3"/>
      <c r="F15" s="3"/>
      <c r="G15" s="3"/>
      <c r="H15" s="3"/>
      <c r="I15" s="3"/>
      <c r="J15" s="3"/>
      <c r="K15" s="3"/>
      <c r="L15" s="3"/>
    </row>
    <row r="16" spans="1:12" s="13" customFormat="1" ht="12.75">
      <c r="A16" s="8" t="s">
        <v>14</v>
      </c>
      <c r="B16" s="9">
        <f>B14-B15</f>
        <v>-120074637</v>
      </c>
      <c r="C16" s="9">
        <f>C14-C15</f>
        <v>-149252246</v>
      </c>
      <c r="D16" s="9">
        <f>D14-D15</f>
        <v>-101549537</v>
      </c>
      <c r="E16" s="3"/>
      <c r="F16" s="3"/>
      <c r="G16" s="3"/>
      <c r="H16" s="3"/>
      <c r="I16" s="3"/>
      <c r="J16" s="3"/>
      <c r="K16" s="3"/>
      <c r="L16" s="3"/>
    </row>
    <row r="17" spans="1:12" s="13" customFormat="1" ht="12.75">
      <c r="A17" s="8" t="s">
        <v>15</v>
      </c>
      <c r="B17" s="9">
        <f>B18+B36</f>
        <v>120074637</v>
      </c>
      <c r="C17" s="31" t="s">
        <v>29</v>
      </c>
      <c r="D17" s="9">
        <f>D18+D36</f>
        <v>101549537</v>
      </c>
      <c r="E17" s="3"/>
      <c r="F17" s="3"/>
      <c r="G17" s="3"/>
      <c r="H17" s="3"/>
      <c r="I17" s="3"/>
      <c r="J17" s="3"/>
      <c r="K17" s="3"/>
      <c r="L17" s="3"/>
    </row>
    <row r="18" spans="1:12" s="13" customFormat="1" ht="12.75">
      <c r="A18" s="8" t="s">
        <v>16</v>
      </c>
      <c r="B18" s="9">
        <f>B20+B26+B32</f>
        <v>131234204</v>
      </c>
      <c r="C18" s="31" t="s">
        <v>29</v>
      </c>
      <c r="D18" s="9">
        <f>D20+D26+D32</f>
        <v>-4540681</v>
      </c>
      <c r="E18" s="3"/>
      <c r="F18" s="3"/>
      <c r="G18" s="3"/>
      <c r="H18" s="3"/>
      <c r="I18" s="3"/>
      <c r="J18" s="3"/>
      <c r="K18" s="3"/>
      <c r="L18" s="3"/>
    </row>
    <row r="19" spans="1:12" s="14" customFormat="1" ht="24" customHeight="1" hidden="1">
      <c r="A19" s="15" t="s">
        <v>17</v>
      </c>
      <c r="B19" s="16"/>
      <c r="C19" s="33"/>
      <c r="D19" s="16"/>
      <c r="E19" s="3"/>
      <c r="F19" s="3"/>
      <c r="G19" s="3"/>
      <c r="H19" s="3"/>
      <c r="I19" s="3"/>
      <c r="J19" s="3"/>
      <c r="K19" s="3"/>
      <c r="L19" s="3"/>
    </row>
    <row r="20" spans="1:12" s="14" customFormat="1" ht="12.75">
      <c r="A20" s="10" t="s">
        <v>18</v>
      </c>
      <c r="B20" s="11">
        <f>SUM(B21:B25)</f>
        <v>129387563</v>
      </c>
      <c r="C20" s="32" t="s">
        <v>29</v>
      </c>
      <c r="D20" s="11">
        <f>SUM(D21:D25)</f>
        <v>-98448693</v>
      </c>
      <c r="E20" s="3"/>
      <c r="F20" s="3"/>
      <c r="G20" s="3"/>
      <c r="H20" s="3"/>
      <c r="I20" s="3"/>
      <c r="J20" s="3"/>
      <c r="K20" s="3"/>
      <c r="L20" s="3"/>
    </row>
    <row r="21" spans="1:12" s="14" customFormat="1" ht="12.75">
      <c r="A21" s="17" t="s">
        <v>19</v>
      </c>
      <c r="B21" s="16">
        <v>35205131</v>
      </c>
      <c r="C21" s="33" t="s">
        <v>29</v>
      </c>
      <c r="D21" s="16">
        <v>-78817561</v>
      </c>
      <c r="E21" s="3"/>
      <c r="F21" s="3"/>
      <c r="G21" s="3"/>
      <c r="H21" s="3"/>
      <c r="I21" s="3"/>
      <c r="J21" s="3"/>
      <c r="K21" s="3"/>
      <c r="L21" s="3"/>
    </row>
    <row r="22" spans="1:12" s="14" customFormat="1" ht="12.75">
      <c r="A22" s="17" t="s">
        <v>37</v>
      </c>
      <c r="B22" s="16">
        <v>12263833</v>
      </c>
      <c r="C22" s="33" t="s">
        <v>29</v>
      </c>
      <c r="D22" s="16">
        <v>11902693</v>
      </c>
      <c r="E22" s="3"/>
      <c r="F22" s="3"/>
      <c r="G22" s="3"/>
      <c r="H22" s="3"/>
      <c r="I22" s="3"/>
      <c r="J22" s="3"/>
      <c r="K22" s="3"/>
      <c r="L22" s="3"/>
    </row>
    <row r="23" spans="1:12" s="14" customFormat="1" ht="25.5">
      <c r="A23" s="17" t="s">
        <v>30</v>
      </c>
      <c r="B23" s="33" t="s">
        <v>29</v>
      </c>
      <c r="C23" s="33" t="s">
        <v>29</v>
      </c>
      <c r="D23" s="16">
        <v>-5676989</v>
      </c>
      <c r="E23" s="3"/>
      <c r="F23" s="3"/>
      <c r="G23" s="3"/>
      <c r="H23" s="3"/>
      <c r="I23" s="3"/>
      <c r="J23" s="3"/>
      <c r="K23" s="3"/>
      <c r="L23" s="3"/>
    </row>
    <row r="24" spans="1:12" s="14" customFormat="1" ht="25.5">
      <c r="A24" s="17" t="s">
        <v>31</v>
      </c>
      <c r="B24" s="33" t="s">
        <v>29</v>
      </c>
      <c r="C24" s="33" t="s">
        <v>29</v>
      </c>
      <c r="D24" s="16">
        <v>-1098392</v>
      </c>
      <c r="E24" s="3"/>
      <c r="F24" s="3"/>
      <c r="G24" s="3"/>
      <c r="H24" s="3"/>
      <c r="I24" s="3"/>
      <c r="J24" s="3"/>
      <c r="K24" s="3"/>
      <c r="L24" s="3"/>
    </row>
    <row r="25" spans="1:12" s="14" customFormat="1" ht="12.75">
      <c r="A25" s="17" t="s">
        <v>20</v>
      </c>
      <c r="B25" s="16">
        <v>81918599</v>
      </c>
      <c r="C25" s="33" t="s">
        <v>29</v>
      </c>
      <c r="D25" s="16">
        <v>-24758444</v>
      </c>
      <c r="E25" s="3"/>
      <c r="F25" s="3"/>
      <c r="G25" s="3"/>
      <c r="H25" s="3"/>
      <c r="I25" s="3"/>
      <c r="J25" s="3"/>
      <c r="K25" s="3"/>
      <c r="L25" s="3"/>
    </row>
    <row r="26" spans="1:12" s="14" customFormat="1" ht="12.75">
      <c r="A26" s="18" t="s">
        <v>21</v>
      </c>
      <c r="B26" s="11">
        <v>-1822303</v>
      </c>
      <c r="C26" s="32" t="s">
        <v>29</v>
      </c>
      <c r="D26" s="11">
        <f>SUM(D27:D31)</f>
        <v>-13749997</v>
      </c>
      <c r="E26" s="3"/>
      <c r="F26" s="3"/>
      <c r="G26" s="3"/>
      <c r="H26" s="3"/>
      <c r="I26" s="3"/>
      <c r="J26" s="3"/>
      <c r="K26" s="3"/>
      <c r="L26" s="3"/>
    </row>
    <row r="27" spans="1:12" s="14" customFormat="1" ht="12.75">
      <c r="A27" s="17" t="s">
        <v>22</v>
      </c>
      <c r="B27" s="16">
        <v>-7371837</v>
      </c>
      <c r="C27" s="33" t="s">
        <v>29</v>
      </c>
      <c r="D27" s="16">
        <v>990172</v>
      </c>
      <c r="E27" s="3"/>
      <c r="F27" s="3"/>
      <c r="G27" s="3"/>
      <c r="H27" s="3"/>
      <c r="I27" s="3"/>
      <c r="J27" s="3"/>
      <c r="K27" s="3"/>
      <c r="L27" s="3"/>
    </row>
    <row r="28" spans="1:12" s="14" customFormat="1" ht="12.75">
      <c r="A28" s="17" t="s">
        <v>23</v>
      </c>
      <c r="B28" s="16">
        <v>10149515</v>
      </c>
      <c r="C28" s="33" t="s">
        <v>29</v>
      </c>
      <c r="D28" s="16">
        <v>-18628679</v>
      </c>
      <c r="E28" s="3"/>
      <c r="F28" s="3"/>
      <c r="G28" s="3"/>
      <c r="H28" s="3"/>
      <c r="I28" s="3"/>
      <c r="J28" s="3"/>
      <c r="K28" s="3"/>
      <c r="L28" s="3"/>
    </row>
    <row r="29" spans="1:12" s="14" customFormat="1" ht="12.75">
      <c r="A29" s="17" t="s">
        <v>37</v>
      </c>
      <c r="B29" s="16">
        <v>-4599981</v>
      </c>
      <c r="C29" s="33" t="s">
        <v>29</v>
      </c>
      <c r="D29" s="16">
        <v>-7495241</v>
      </c>
      <c r="E29" s="3"/>
      <c r="F29" s="3"/>
      <c r="G29" s="3"/>
      <c r="H29" s="3"/>
      <c r="I29" s="3"/>
      <c r="J29" s="3"/>
      <c r="K29" s="3"/>
      <c r="L29" s="3"/>
    </row>
    <row r="30" spans="1:12" s="14" customFormat="1" ht="26.25" customHeight="1">
      <c r="A30" s="17" t="s">
        <v>30</v>
      </c>
      <c r="B30" s="33" t="s">
        <v>29</v>
      </c>
      <c r="C30" s="33" t="s">
        <v>29</v>
      </c>
      <c r="D30" s="16">
        <v>124244</v>
      </c>
      <c r="E30" s="3"/>
      <c r="F30" s="3"/>
      <c r="G30" s="3"/>
      <c r="H30" s="3"/>
      <c r="I30" s="3"/>
      <c r="J30" s="3"/>
      <c r="K30" s="3"/>
      <c r="L30" s="3"/>
    </row>
    <row r="31" spans="1:12" s="14" customFormat="1" ht="12.75">
      <c r="A31" s="17" t="s">
        <v>20</v>
      </c>
      <c r="B31" s="33" t="s">
        <v>29</v>
      </c>
      <c r="C31" s="33" t="s">
        <v>29</v>
      </c>
      <c r="D31" s="16">
        <v>11259507</v>
      </c>
      <c r="E31" s="3"/>
      <c r="F31" s="3"/>
      <c r="G31" s="3"/>
      <c r="H31" s="3"/>
      <c r="I31" s="3"/>
      <c r="J31" s="3"/>
      <c r="K31" s="3"/>
      <c r="L31" s="3"/>
    </row>
    <row r="32" spans="1:12" s="14" customFormat="1" ht="12.75">
      <c r="A32" s="18" t="s">
        <v>24</v>
      </c>
      <c r="B32" s="11">
        <v>3668944</v>
      </c>
      <c r="C32" s="32" t="s">
        <v>29</v>
      </c>
      <c r="D32" s="11">
        <f>SUM(D33:D35)</f>
        <v>107658009</v>
      </c>
      <c r="E32" s="3"/>
      <c r="F32" s="3"/>
      <c r="G32" s="3"/>
      <c r="H32" s="3"/>
      <c r="I32" s="3"/>
      <c r="J32" s="3"/>
      <c r="K32" s="3"/>
      <c r="L32" s="3"/>
    </row>
    <row r="33" spans="1:12" s="14" customFormat="1" ht="25.5">
      <c r="A33" s="17" t="s">
        <v>33</v>
      </c>
      <c r="B33" s="33" t="s">
        <v>29</v>
      </c>
      <c r="C33" s="33" t="s">
        <v>29</v>
      </c>
      <c r="D33" s="16">
        <v>46605431</v>
      </c>
      <c r="E33" s="3"/>
      <c r="F33" s="3"/>
      <c r="G33" s="3"/>
      <c r="H33" s="3"/>
      <c r="I33" s="3"/>
      <c r="J33" s="3"/>
      <c r="K33" s="3"/>
      <c r="L33" s="3"/>
    </row>
    <row r="34" spans="1:12" s="14" customFormat="1" ht="25.5">
      <c r="A34" s="17" t="s">
        <v>34</v>
      </c>
      <c r="B34" s="33" t="s">
        <v>29</v>
      </c>
      <c r="C34" s="33" t="s">
        <v>29</v>
      </c>
      <c r="D34" s="16">
        <v>29365306</v>
      </c>
      <c r="E34" s="3"/>
      <c r="F34" s="3"/>
      <c r="G34" s="3"/>
      <c r="H34" s="3"/>
      <c r="I34" s="3"/>
      <c r="J34" s="3"/>
      <c r="K34" s="3"/>
      <c r="L34" s="3"/>
    </row>
    <row r="35" spans="1:12" s="14" customFormat="1" ht="12.75">
      <c r="A35" s="17" t="s">
        <v>35</v>
      </c>
      <c r="B35" s="33" t="s">
        <v>29</v>
      </c>
      <c r="C35" s="33" t="s">
        <v>29</v>
      </c>
      <c r="D35" s="16">
        <v>31687272</v>
      </c>
      <c r="E35" s="3"/>
      <c r="F35" s="3"/>
      <c r="G35" s="3"/>
      <c r="H35" s="3"/>
      <c r="I35" s="3"/>
      <c r="J35" s="3"/>
      <c r="K35" s="3"/>
      <c r="L35" s="3"/>
    </row>
    <row r="36" spans="1:12" s="14" customFormat="1" ht="15" customHeight="1">
      <c r="A36" s="19" t="s">
        <v>25</v>
      </c>
      <c r="B36" s="9">
        <v>-11159567</v>
      </c>
      <c r="C36" s="31" t="s">
        <v>29</v>
      </c>
      <c r="D36" s="9">
        <f>SUM(D37:D38)</f>
        <v>106090218</v>
      </c>
      <c r="E36" s="3"/>
      <c r="F36" s="3"/>
      <c r="G36" s="3"/>
      <c r="H36" s="3"/>
      <c r="I36" s="3"/>
      <c r="J36" s="3"/>
      <c r="K36" s="3"/>
      <c r="L36" s="3"/>
    </row>
    <row r="37" spans="1:12" s="14" customFormat="1" ht="12.75">
      <c r="A37" s="34" t="s">
        <v>32</v>
      </c>
      <c r="B37" s="32" t="s">
        <v>29</v>
      </c>
      <c r="C37" s="32" t="s">
        <v>29</v>
      </c>
      <c r="D37" s="35">
        <v>108945365</v>
      </c>
      <c r="E37" s="7"/>
      <c r="F37" s="7"/>
      <c r="G37" s="7"/>
      <c r="H37" s="7"/>
      <c r="I37" s="7"/>
      <c r="J37" s="7"/>
      <c r="K37" s="7"/>
      <c r="L37" s="7"/>
    </row>
    <row r="38" spans="1:12" s="14" customFormat="1" ht="12.75" customHeight="1">
      <c r="A38" s="34" t="s">
        <v>36</v>
      </c>
      <c r="B38" s="32" t="s">
        <v>29</v>
      </c>
      <c r="C38" s="32" t="s">
        <v>29</v>
      </c>
      <c r="D38" s="35">
        <v>-2855147</v>
      </c>
      <c r="E38" s="7"/>
      <c r="F38" s="7"/>
      <c r="G38" s="7"/>
      <c r="H38" s="7"/>
      <c r="I38" s="7"/>
      <c r="J38" s="7"/>
      <c r="K38" s="7"/>
      <c r="L38" s="7"/>
    </row>
    <row r="39" spans="1:12" s="14" customFormat="1" ht="12">
      <c r="A39" s="20"/>
      <c r="B39" s="21"/>
      <c r="C39" s="21"/>
      <c r="D39" s="21"/>
      <c r="E39" s="7"/>
      <c r="F39" s="7"/>
      <c r="G39" s="7"/>
      <c r="H39" s="7"/>
      <c r="I39" s="7"/>
      <c r="J39" s="7"/>
      <c r="K39" s="7"/>
      <c r="L39" s="7"/>
    </row>
    <row r="42" spans="1:12" s="23" customFormat="1" ht="15">
      <c r="A42" s="36" t="s">
        <v>39</v>
      </c>
      <c r="B42" s="37"/>
      <c r="C42" s="37"/>
      <c r="D42" s="37"/>
      <c r="E42" s="22"/>
      <c r="F42" s="22"/>
      <c r="G42" s="22"/>
      <c r="H42" s="22"/>
      <c r="I42" s="22"/>
      <c r="J42" s="22"/>
      <c r="K42" s="22"/>
      <c r="L42" s="22"/>
    </row>
    <row r="43" spans="1:12" s="23" customFormat="1" ht="15">
      <c r="A43" s="36" t="s">
        <v>40</v>
      </c>
      <c r="B43" s="37"/>
      <c r="C43" s="37"/>
      <c r="D43" s="37" t="s">
        <v>41</v>
      </c>
      <c r="E43" s="22"/>
      <c r="F43" s="22"/>
      <c r="G43" s="22"/>
      <c r="H43" s="22"/>
      <c r="I43" s="22"/>
      <c r="J43" s="22"/>
      <c r="K43" s="22"/>
      <c r="L43" s="22"/>
    </row>
    <row r="44" spans="1:4" ht="15">
      <c r="A44" s="38"/>
      <c r="B44" s="39"/>
      <c r="C44" s="39"/>
      <c r="D44" s="39"/>
    </row>
    <row r="45" spans="1:12" ht="15">
      <c r="A45" s="38"/>
      <c r="B45" s="39"/>
      <c r="C45" s="39"/>
      <c r="D45" s="39"/>
      <c r="E45" s="3"/>
      <c r="F45" s="3"/>
      <c r="G45" s="3"/>
      <c r="H45" s="3"/>
      <c r="I45" s="3"/>
      <c r="J45" s="3"/>
      <c r="K45" s="3"/>
      <c r="L45" s="3"/>
    </row>
    <row r="47" spans="5:12" ht="12.75">
      <c r="E47" s="3"/>
      <c r="F47" s="3"/>
      <c r="G47" s="3"/>
      <c r="H47" s="3"/>
      <c r="I47" s="3"/>
      <c r="J47" s="3"/>
      <c r="K47" s="3"/>
      <c r="L47" s="3"/>
    </row>
    <row r="48" spans="1:12" s="23" customFormat="1" ht="15">
      <c r="A48" s="40" t="s">
        <v>26</v>
      </c>
      <c r="B48" s="41"/>
      <c r="C48" s="41"/>
      <c r="D48" s="41" t="s">
        <v>42</v>
      </c>
      <c r="E48" s="22"/>
      <c r="F48" s="22"/>
      <c r="G48" s="22"/>
      <c r="H48" s="22"/>
      <c r="I48" s="22"/>
      <c r="J48" s="22"/>
      <c r="K48" s="22"/>
      <c r="L48" s="22"/>
    </row>
    <row r="49" spans="1:12" ht="12.75">
      <c r="A49" s="24"/>
      <c r="B49" s="26"/>
      <c r="C49" s="26"/>
      <c r="D49" s="26"/>
      <c r="E49" s="3"/>
      <c r="F49" s="3"/>
      <c r="G49" s="3"/>
      <c r="H49" s="3"/>
      <c r="I49" s="3"/>
      <c r="J49" s="3"/>
      <c r="K49" s="3"/>
      <c r="L49" s="3"/>
    </row>
    <row r="50" spans="1:12" ht="12.75">
      <c r="A50" s="24"/>
      <c r="B50" s="25"/>
      <c r="C50" s="25"/>
      <c r="D50" s="25"/>
      <c r="E50" s="3"/>
      <c r="F50" s="3"/>
      <c r="G50" s="3"/>
      <c r="H50" s="3"/>
      <c r="I50" s="3"/>
      <c r="J50" s="3"/>
      <c r="K50" s="3"/>
      <c r="L50" s="3"/>
    </row>
    <row r="51" spans="1:12" ht="12.75">
      <c r="A51" s="24"/>
      <c r="B51" s="25"/>
      <c r="C51" s="25"/>
      <c r="D51" s="25"/>
      <c r="E51" s="3"/>
      <c r="F51" s="3"/>
      <c r="G51" s="3"/>
      <c r="H51" s="3"/>
      <c r="I51" s="3"/>
      <c r="J51" s="3"/>
      <c r="K51" s="3"/>
      <c r="L51" s="3"/>
    </row>
    <row r="52" spans="1:12" ht="12.75">
      <c r="A52" s="24"/>
      <c r="B52" s="25"/>
      <c r="C52" s="25"/>
      <c r="D52" s="25"/>
      <c r="E52" s="3"/>
      <c r="F52" s="3"/>
      <c r="G52" s="3"/>
      <c r="H52" s="3"/>
      <c r="I52" s="3"/>
      <c r="J52" s="3"/>
      <c r="K52" s="3"/>
      <c r="L52" s="3"/>
    </row>
    <row r="53" spans="1:12" ht="12.75">
      <c r="A53" s="24"/>
      <c r="B53" s="25"/>
      <c r="C53" s="25"/>
      <c r="D53" s="27"/>
      <c r="E53" s="28"/>
      <c r="F53" s="28"/>
      <c r="G53" s="28"/>
      <c r="H53" s="28"/>
      <c r="I53" s="28"/>
      <c r="J53" s="28"/>
      <c r="K53" s="28"/>
      <c r="L53" s="28"/>
    </row>
    <row r="54" spans="1:12" ht="12.75">
      <c r="A54" s="24"/>
      <c r="B54" s="25"/>
      <c r="C54" s="25"/>
      <c r="D54" s="27"/>
      <c r="E54" s="28"/>
      <c r="F54" s="28"/>
      <c r="G54" s="28"/>
      <c r="H54" s="28"/>
      <c r="I54" s="28"/>
      <c r="J54" s="28"/>
      <c r="K54" s="28"/>
      <c r="L54" s="28"/>
    </row>
    <row r="55" spans="1:12" ht="12.75">
      <c r="A55" s="24"/>
      <c r="B55" s="25"/>
      <c r="C55" s="25"/>
      <c r="D55" s="27"/>
      <c r="E55" s="28"/>
      <c r="F55" s="28"/>
      <c r="G55" s="28"/>
      <c r="H55" s="28"/>
      <c r="I55" s="28"/>
      <c r="J55" s="28"/>
      <c r="K55" s="28"/>
      <c r="L55" s="28"/>
    </row>
  </sheetData>
  <printOptions/>
  <pageMargins left="1.14" right="0.36" top="1" bottom="0.81" header="0.5" footer="0.31"/>
  <pageSetup firstPageNumber="8" useFirstPageNumber="1" horizontalDpi="300" verticalDpi="3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VinetaP</dc:creator>
  <cp:keywords/>
  <dc:description/>
  <cp:lastModifiedBy>DaceL</cp:lastModifiedBy>
  <cp:lastPrinted>2002-05-29T09:18:11Z</cp:lastPrinted>
  <dcterms:created xsi:type="dcterms:W3CDTF">2002-05-22T14:00:45Z</dcterms:created>
  <dcterms:modified xsi:type="dcterms:W3CDTF">2002-05-27T13:53:30Z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