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2001" sheetId="1" r:id="rId1"/>
  </sheets>
  <definedNames>
    <definedName name="_xlnm.Print_Titles" localSheetId="0">'2001'!$4:$6</definedName>
  </definedNames>
  <calcPr fullCalcOnLoad="1"/>
</workbook>
</file>

<file path=xl/comments1.xml><?xml version="1.0" encoding="utf-8"?>
<comments xmlns="http://schemas.openxmlformats.org/spreadsheetml/2006/main">
  <authors>
    <author>VinetaP</author>
  </authors>
  <commentList>
    <comment ref="C32" authorId="0">
      <text>
        <r>
          <rPr>
            <sz val="8"/>
            <rFont val="Tahoma"/>
            <family val="0"/>
          </rPr>
          <t xml:space="preserve">- 15571, ventspils, 975 - </t>
        </r>
      </text>
    </comment>
    <comment ref="C7" authorId="0">
      <text>
        <r>
          <rPr>
            <sz val="8"/>
            <rFont val="Tahoma"/>
            <family val="0"/>
          </rPr>
          <t xml:space="preserve">-18907 - venstpils, 975 - </t>
        </r>
      </text>
    </comment>
  </commentList>
</comments>
</file>

<file path=xl/sharedStrings.xml><?xml version="1.0" encoding="utf-8"?>
<sst xmlns="http://schemas.openxmlformats.org/spreadsheetml/2006/main" count="105" uniqueCount="100">
  <si>
    <t>(latos)</t>
  </si>
  <si>
    <t>Rādītāju nosaukums</t>
  </si>
  <si>
    <t>01.000.</t>
  </si>
  <si>
    <t>Izpildvaras un likumdošanas varas institūcijas, finansu lietas, ārlietas</t>
  </si>
  <si>
    <t>02.000.</t>
  </si>
  <si>
    <t>Aizsardzība</t>
  </si>
  <si>
    <t>03.000.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</si>
  <si>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</si>
  <si>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</si>
  <si>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</si>
  <si>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</si>
  <si>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</si>
  <si>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</si>
  <si>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</si>
  <si>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</si>
  <si>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</si>
  <si>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</si>
  <si>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>Brīvais laiks, sports , kultūra un reliģija</t>
  </si>
  <si>
    <t>09.000</t>
  </si>
  <si>
    <t>Kurināmā un enerģētikas dienesti un pasākumi</t>
  </si>
  <si>
    <t>10.000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</si>
  <si>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</si>
  <si>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</si>
  <si>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</si>
  <si>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</si>
  <si>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</si>
  <si>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</si>
  <si>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</si>
  <si>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>Pārējie izdevumi, kas nav atspoguļoti pamatgrupās</t>
  </si>
  <si>
    <t>1.Kārtējie izdevumi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</si>
  <si>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</si>
  <si>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</si>
  <si>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</si>
  <si>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</si>
  <si>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</si>
  <si>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</si>
  <si>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</si>
  <si>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</si>
  <si>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1500</t>
  </si>
  <si>
    <t>Materiālu, energoresursu, ūdens un inventāra vērtībā līdz 50 Ls par vienību iegāde</t>
  </si>
  <si>
    <t>1600</t>
  </si>
  <si>
    <t>Grāmatu un žurnālu iegāde</t>
  </si>
  <si>
    <t>1700</t>
  </si>
  <si>
    <t>Valsts budžeta transferti</t>
  </si>
  <si>
    <t>2000</t>
  </si>
  <si>
    <t>2. Maksājumi par aizņēmumiem un kredītiem</t>
  </si>
  <si>
    <t>3000</t>
  </si>
  <si>
    <t>3. Subsīdijas un dotācijas</t>
  </si>
  <si>
    <t>3100</t>
  </si>
  <si>
    <t>Subsīdijas</t>
  </si>
  <si>
    <t>3200</t>
  </si>
  <si>
    <t>Mērķdotācijas pašvaldību budžetiem</t>
  </si>
  <si>
    <t>3300</t>
  </si>
  <si>
    <t>Dotācijas pašvaldību budžetiem</t>
  </si>
  <si>
    <t>3400</t>
  </si>
  <si>
    <t>Dotācijas iestādēm, organizācijām un uzņēmumiem</t>
  </si>
  <si>
    <t>3500</t>
  </si>
  <si>
    <t>Dotācijas iedzīvotājiem</t>
  </si>
  <si>
    <t/>
  </si>
  <si>
    <t>4000</t>
  </si>
  <si>
    <t xml:space="preserve"> Kapitālie izdevumi</t>
  </si>
  <si>
    <t>6000</t>
  </si>
  <si>
    <t>Zemes iegāde</t>
  </si>
  <si>
    <t>7000</t>
  </si>
  <si>
    <t>Investīcijas</t>
  </si>
  <si>
    <t>8000</t>
  </si>
  <si>
    <t>8100</t>
  </si>
  <si>
    <t>Valsts (pašvaldību) budžeta iekšējie aizdevumi</t>
  </si>
  <si>
    <t>8200</t>
  </si>
  <si>
    <t>Valsts (pašvaldību) budžeta iekšējo aizdevumu atmaksas</t>
  </si>
  <si>
    <t>2001.gada plāns</t>
  </si>
  <si>
    <t>2001.gada  izpilde pēc uzkrāšanas principa</t>
  </si>
  <si>
    <t xml:space="preserve">2001.gada naudas plūsma </t>
  </si>
  <si>
    <t xml:space="preserve"> Ziedojumi un dāvinājumi ar norādītu mērķi</t>
  </si>
  <si>
    <t>Naturālā veidā saņemtie ziedojumi un dāvinājumi naudas izteiksmē</t>
  </si>
  <si>
    <t>Ziedojumi un dāvinājumi no ārvalstu valdībām</t>
  </si>
  <si>
    <t>Aizdevumi</t>
  </si>
  <si>
    <t xml:space="preserve">Aizdevumu atmaksas </t>
  </si>
  <si>
    <t>Lauksaimniecība (zemkopība), mežkopība un zvejniecība</t>
  </si>
  <si>
    <t>Valdības funkcijas/ EKK 
kods</t>
  </si>
  <si>
    <t>Pašvaldību budžeta uzturēšanas izdevumu transferti</t>
  </si>
  <si>
    <t>Budžeta fiskālais deficīts (-) vai 
pārpalikums (+)</t>
  </si>
  <si>
    <t>1000</t>
  </si>
  <si>
    <t>I. PAVISAM IEŅĒMUMI *</t>
  </si>
  <si>
    <t>II. IZDEVUMI PĒC VALDĪBAS FUNKCIJĀM **</t>
  </si>
  <si>
    <t>x</t>
  </si>
  <si>
    <t>IV. Uzturēšanas izdevumi (1+2+3)</t>
  </si>
  <si>
    <t xml:space="preserve">V. Izdevumi kapitālieguldījumiem </t>
  </si>
  <si>
    <t>VI. Tīrie aizdevumi</t>
  </si>
  <si>
    <t>III. IZDEVUMI PĒC EKONOMISKĀS KLASIFIKĀCIJAS (IV+V+VI) **</t>
  </si>
  <si>
    <t>Aizdevumi cita līmeņa budžetiem</t>
  </si>
  <si>
    <t>Atmaksas no cita līmeņa budžetiem</t>
  </si>
  <si>
    <t xml:space="preserve">Atmaksas no speciālā budžeta </t>
  </si>
  <si>
    <t>Aizdevumi pašvaldību budžetiem</t>
  </si>
  <si>
    <t>Atmaksas no citiem uzņēmumiem un iestādēm</t>
  </si>
  <si>
    <t>* Ventspils pilsētas dome veica korekcijas iepriekšējā gada pārskatā, izslēdzot Ventspils augstskolas saņemtos 
(18 907 latiem) dāvinājumus un ziedojumus. Pašvaldībās precizēti ziedojumu un dāvinājumu ieņēmumi kopsummā par 975 latiem.</t>
  </si>
  <si>
    <t>** Ventspils pilsētas dome veica korekcijas iepriekšējā gada pārskatā, izslēdzot Ventspils augstskolas izlietotos
 (15 571) dāvinājumus un ziedojumus. Pašvaldībās precizēti ziedojumu un dāvinājumu izdevumi kopsummā par 975 latiem.</t>
  </si>
  <si>
    <t>2000.gada kases izpilde *</t>
  </si>
  <si>
    <t>Kopsavilkums par pašvaldību ziedojumu un dāvinājumu izpildi 2001.gadā</t>
  </si>
  <si>
    <t>26.pielikums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</si>
</sst>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right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Alignment="1">
      <alignment wrapText="1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3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B3" sqref="B3"/>
    </sheetView>
  </sheetViews>
  <sheetFormatPr defaultColWidth="9.140625" defaultRowHeight="12.75"/>
  <cols>
    <col min="2" max="2" width="40.57421875" style="7" bestFit="1" customWidth="1"/>
    <col min="3" max="3" width="11.28125" style="1" customWidth="1"/>
    <col min="4" max="4" width="12.140625" style="1" customWidth="1"/>
    <col min="5" max="5" width="10.8515625" style="1" customWidth="1"/>
    <col min="6" max="6" width="12.00390625" style="1" customWidth="1"/>
  </cols>
  <sheetData>
    <row r="1" ht="12.75">
      <c r="F1" s="2" t="s">
        <v>99</v>
      </c>
    </row>
    <row r="2" spans="1:6" ht="35.25" customHeight="1">
      <c r="A2" s="30" t="s">
        <v>98</v>
      </c>
      <c r="B2" s="30"/>
      <c r="C2" s="30"/>
      <c r="D2" s="30"/>
      <c r="E2" s="30"/>
      <c r="F2" s="30"/>
    </row>
    <row r="3" ht="12.75"/>
    <row r="4" ht="12.75">
      <c r="F4" s="3" t="s">
        <v>0</v>
      </c>
    </row>
    <row r="5" spans="1:6" ht="51">
      <c r="A5" s="14" t="s">
        <v>79</v>
      </c>
      <c r="B5" s="4" t="s">
        <v>1</v>
      </c>
      <c r="C5" s="4" t="s">
        <v>97</v>
      </c>
      <c r="D5" s="4" t="s">
        <v>70</v>
      </c>
      <c r="E5" s="4" t="s">
        <v>72</v>
      </c>
      <c r="F5" s="4" t="s">
        <v>71</v>
      </c>
    </row>
    <row r="6" spans="2:6" ht="12.75">
      <c r="B6" s="10"/>
      <c r="C6" s="5"/>
      <c r="D6" s="5"/>
      <c r="E6" s="5"/>
      <c r="F6" s="5"/>
    </row>
    <row r="7" spans="2:6" ht="12.75">
      <c r="B7" s="8" t="s">
        <v>83</v>
      </c>
      <c r="C7" s="5">
        <f>SUM(C9:C13)</f>
        <v>6113705</v>
      </c>
      <c r="D7" s="5">
        <f>SUM(D9:D13)</f>
        <v>6030751</v>
      </c>
      <c r="E7" s="5">
        <f>SUM(E9:E13)</f>
        <v>5532028</v>
      </c>
      <c r="F7" s="5">
        <f>SUM(F9:F13)</f>
        <v>14076849</v>
      </c>
    </row>
    <row r="8" ht="12.75"/>
    <row r="9" spans="2:6" ht="25.5">
      <c r="B9" s="7" t="s">
        <v>73</v>
      </c>
      <c r="C9" s="1">
        <v>5589043</v>
      </c>
      <c r="D9" s="1">
        <v>5014958</v>
      </c>
      <c r="E9" s="1">
        <v>4679943</v>
      </c>
      <c r="F9" s="1">
        <v>8992043</v>
      </c>
    </row>
    <row r="10" ht="12.75"/>
    <row r="11" spans="2:6" ht="25.5">
      <c r="B11" s="7" t="s">
        <v>74</v>
      </c>
      <c r="C11" s="1">
        <v>20931</v>
      </c>
      <c r="D11" s="1">
        <v>226549</v>
      </c>
      <c r="E11" s="1">
        <v>1106</v>
      </c>
      <c r="F11" s="1">
        <v>3173848</v>
      </c>
    </row>
    <row r="12" ht="12.75"/>
    <row r="13" spans="2:6" ht="25.5">
      <c r="B13" s="7" t="s">
        <v>75</v>
      </c>
      <c r="C13" s="1">
        <v>503731</v>
      </c>
      <c r="D13" s="1">
        <v>789244</v>
      </c>
      <c r="E13" s="1">
        <v>850979</v>
      </c>
      <c r="F13" s="1">
        <v>1910958</v>
      </c>
    </row>
    <row r="14" ht="12.75"/>
    <row r="15" spans="2:6" ht="25.5">
      <c r="B15" s="8" t="s">
        <v>84</v>
      </c>
      <c r="C15" s="5">
        <f>SUM(C17:C30)</f>
        <v>5042475</v>
      </c>
      <c r="D15" s="5">
        <f>SUM(D17:D30)</f>
        <v>6598245</v>
      </c>
      <c r="E15" s="5">
        <f>SUM(E17:E30)</f>
        <v>5041883</v>
      </c>
      <c r="F15" s="5">
        <f>SUM(F17:F30)</f>
        <v>10389571</v>
      </c>
    </row>
    <row r="16" ht="12.75"/>
    <row r="17" spans="1:6" ht="25.5">
      <c r="A17" s="6" t="s">
        <v>2</v>
      </c>
      <c r="B17" s="7" t="s">
        <v>3</v>
      </c>
      <c r="C17" s="1">
        <v>337473</v>
      </c>
      <c r="D17" s="1">
        <v>252649</v>
      </c>
      <c r="E17" s="1">
        <v>223083</v>
      </c>
      <c r="F17" s="1">
        <v>897720</v>
      </c>
    </row>
    <row r="18" spans="1:6" ht="12.75">
      <c r="A18" s="6" t="s">
        <v>4</v>
      </c>
      <c r="B18" s="7" t="s">
        <v>5</v>
      </c>
      <c r="C18" s="1">
        <v>0</v>
      </c>
      <c r="D18" s="1">
        <v>0</v>
      </c>
      <c r="E18" s="1">
        <v>0</v>
      </c>
      <c r="F18" s="1">
        <v>25</v>
      </c>
    </row>
    <row r="19" spans="1:6" ht="25.5">
      <c r="A19" s="6" t="s">
        <v>6</v>
      </c>
      <c r="B19" s="7" t="s">
        <v>7</v>
      </c>
      <c r="C19" s="1">
        <v>54704</v>
      </c>
      <c r="D19" s="1">
        <v>48432</v>
      </c>
      <c r="E19" s="1">
        <v>43983</v>
      </c>
      <c r="F19" s="1">
        <v>12889</v>
      </c>
    </row>
    <row r="20" spans="1:6" ht="12.75">
      <c r="A20" s="6" t="s">
        <v>8</v>
      </c>
      <c r="B20" s="7" t="s">
        <v>9</v>
      </c>
      <c r="C20" s="1">
        <v>1939501</v>
      </c>
      <c r="D20" s="1">
        <v>1157727</v>
      </c>
      <c r="E20" s="1">
        <v>881596</v>
      </c>
      <c r="F20" s="1">
        <v>2262200</v>
      </c>
    </row>
    <row r="21" spans="1:6" ht="12.75">
      <c r="A21" s="6" t="s">
        <v>10</v>
      </c>
      <c r="B21" s="7" t="s">
        <v>11</v>
      </c>
      <c r="C21" s="1">
        <v>179200</v>
      </c>
      <c r="D21" s="1">
        <v>56683</v>
      </c>
      <c r="E21" s="1">
        <v>37846</v>
      </c>
      <c r="F21" s="1">
        <v>27398</v>
      </c>
    </row>
    <row r="22" spans="1:6" ht="25.5">
      <c r="A22" s="6" t="s">
        <v>12</v>
      </c>
      <c r="B22" s="7" t="s">
        <v>13</v>
      </c>
      <c r="C22" s="1">
        <v>214449</v>
      </c>
      <c r="D22" s="1">
        <v>364333</v>
      </c>
      <c r="E22" s="1">
        <v>208433</v>
      </c>
      <c r="F22" s="1">
        <v>265602</v>
      </c>
    </row>
    <row r="23" spans="1:6" ht="25.5">
      <c r="A23" s="6" t="s">
        <v>14</v>
      </c>
      <c r="B23" s="7" t="s">
        <v>15</v>
      </c>
      <c r="C23" s="1">
        <v>4267257</v>
      </c>
      <c r="D23" s="1">
        <v>3818003</v>
      </c>
      <c r="E23" s="1">
        <v>3186821</v>
      </c>
      <c r="F23" s="1">
        <v>5814923</v>
      </c>
    </row>
    <row r="24" spans="1:6" ht="12.75">
      <c r="A24" s="6" t="s">
        <v>16</v>
      </c>
      <c r="B24" s="7" t="s">
        <v>17</v>
      </c>
      <c r="C24" s="1">
        <v>825678</v>
      </c>
      <c r="D24" s="1">
        <v>1059106</v>
      </c>
      <c r="E24" s="1">
        <v>935732</v>
      </c>
      <c r="F24" s="1">
        <v>699818</v>
      </c>
    </row>
    <row r="25" spans="1:6" ht="25.5">
      <c r="A25" s="6" t="s">
        <v>18</v>
      </c>
      <c r="B25" s="7" t="s">
        <v>19</v>
      </c>
      <c r="C25" s="1">
        <v>-151308</v>
      </c>
      <c r="D25" s="1">
        <v>5390</v>
      </c>
      <c r="E25" s="1">
        <v>1106</v>
      </c>
      <c r="F25" s="1">
        <v>23106</v>
      </c>
    </row>
    <row r="26" spans="1:6" ht="25.5">
      <c r="A26" s="6" t="s">
        <v>20</v>
      </c>
      <c r="B26" s="7" t="s">
        <v>78</v>
      </c>
      <c r="C26" s="1">
        <v>0</v>
      </c>
      <c r="D26" s="1">
        <v>200</v>
      </c>
      <c r="E26" s="1">
        <v>200</v>
      </c>
      <c r="F26" s="1">
        <v>200</v>
      </c>
    </row>
    <row r="27" spans="1:6" ht="25.5">
      <c r="A27" s="6" t="s">
        <v>21</v>
      </c>
      <c r="B27" s="7" t="s">
        <v>22</v>
      </c>
      <c r="C27" s="1">
        <v>0</v>
      </c>
      <c r="D27" s="1">
        <v>0</v>
      </c>
      <c r="E27" s="1">
        <v>0</v>
      </c>
      <c r="F27" s="1">
        <v>0</v>
      </c>
    </row>
    <row r="28" spans="1:6" ht="12.75">
      <c r="A28" s="6" t="s">
        <v>23</v>
      </c>
      <c r="B28" s="7" t="s">
        <v>24</v>
      </c>
      <c r="C28" s="1">
        <v>-3148671</v>
      </c>
      <c r="D28" s="1">
        <v>-729070</v>
      </c>
      <c r="E28" s="1">
        <v>-729071</v>
      </c>
      <c r="F28" s="1">
        <v>914</v>
      </c>
    </row>
    <row r="29" spans="1:6" ht="12.75">
      <c r="A29" s="6" t="s">
        <v>25</v>
      </c>
      <c r="B29" s="7" t="s">
        <v>26</v>
      </c>
      <c r="C29" s="1">
        <v>484688</v>
      </c>
      <c r="D29" s="1">
        <v>497781</v>
      </c>
      <c r="E29" s="1">
        <v>238328</v>
      </c>
      <c r="F29" s="1">
        <v>369684</v>
      </c>
    </row>
    <row r="30" spans="1:6" ht="25.5">
      <c r="A30" s="6" t="s">
        <v>27</v>
      </c>
      <c r="B30" s="7" t="s">
        <v>28</v>
      </c>
      <c r="C30" s="1">
        <v>39504</v>
      </c>
      <c r="D30" s="1">
        <v>67011</v>
      </c>
      <c r="E30" s="1">
        <v>13826</v>
      </c>
      <c r="F30" s="1">
        <v>15092</v>
      </c>
    </row>
    <row r="31" ht="12.75">
      <c r="A31" s="6"/>
    </row>
    <row r="32" spans="1:7" ht="25.5">
      <c r="A32" s="6"/>
      <c r="B32" s="8" t="s">
        <v>89</v>
      </c>
      <c r="C32" s="5">
        <f>SUM(C34,C54,C59)</f>
        <v>5042475</v>
      </c>
      <c r="D32" s="21">
        <f>SUM(D34,D54,D59)</f>
        <v>6598245</v>
      </c>
      <c r="E32" s="21">
        <f>SUM(E34,E54,E59)</f>
        <v>5041883</v>
      </c>
      <c r="F32" s="21">
        <f>SUM(F34,F54,F59)</f>
        <v>10389571</v>
      </c>
      <c r="G32" s="9"/>
    </row>
    <row r="33" ht="12.75">
      <c r="A33" s="6"/>
    </row>
    <row r="34" spans="1:6" ht="12.75">
      <c r="A34" s="6"/>
      <c r="B34" s="10" t="s">
        <v>86</v>
      </c>
      <c r="C34" s="5">
        <f>SUM(C35,C44,C46)</f>
        <v>3033263</v>
      </c>
      <c r="D34" s="5">
        <f>SUM(D35,D44,D46)</f>
        <v>4074324</v>
      </c>
      <c r="E34" s="5">
        <f>SUM(E35,E44,E46)</f>
        <v>3222845</v>
      </c>
      <c r="F34" s="5">
        <f>SUM(F35,F44,F46)</f>
        <v>3493570</v>
      </c>
    </row>
    <row r="35" spans="1:6" ht="12.75">
      <c r="A35" s="19" t="s">
        <v>82</v>
      </c>
      <c r="B35" s="10" t="s">
        <v>29</v>
      </c>
      <c r="C35" s="5">
        <f>SUM(C36:C41)</f>
        <v>2708959</v>
      </c>
      <c r="D35" s="5">
        <f>SUM(D36:D41)</f>
        <v>3579412</v>
      </c>
      <c r="E35" s="5">
        <f>SUM(E36:E41)</f>
        <v>2780301</v>
      </c>
      <c r="F35" s="5">
        <f>SUM(F36:F41)</f>
        <v>3034077</v>
      </c>
    </row>
    <row r="36" spans="1:6" ht="12.75">
      <c r="A36" t="s">
        <v>30</v>
      </c>
      <c r="B36" s="7" t="s">
        <v>31</v>
      </c>
      <c r="C36" s="1">
        <v>360731</v>
      </c>
      <c r="D36" s="1">
        <v>373943</v>
      </c>
      <c r="E36" s="1">
        <v>330389</v>
      </c>
      <c r="F36" s="1">
        <v>327527</v>
      </c>
    </row>
    <row r="37" spans="1:6" ht="25.5">
      <c r="A37" t="s">
        <v>32</v>
      </c>
      <c r="B37" s="7" t="s">
        <v>33</v>
      </c>
      <c r="C37" s="1">
        <v>90599</v>
      </c>
      <c r="D37" s="1">
        <v>91606</v>
      </c>
      <c r="E37" s="1">
        <v>78065</v>
      </c>
      <c r="F37" s="1">
        <v>78671</v>
      </c>
    </row>
    <row r="38" spans="1:6" ht="12.75">
      <c r="A38" t="s">
        <v>34</v>
      </c>
      <c r="B38" s="7" t="s">
        <v>35</v>
      </c>
      <c r="C38" s="1">
        <v>94806</v>
      </c>
      <c r="D38" s="1">
        <v>103787</v>
      </c>
      <c r="E38" s="1">
        <v>79817</v>
      </c>
      <c r="F38" s="1">
        <v>80826</v>
      </c>
    </row>
    <row r="39" spans="1:6" ht="12.75">
      <c r="A39" t="s">
        <v>36</v>
      </c>
      <c r="B39" s="7" t="s">
        <v>37</v>
      </c>
      <c r="C39" s="1">
        <v>1737275</v>
      </c>
      <c r="D39" s="1">
        <v>2434261</v>
      </c>
      <c r="E39" s="1">
        <v>1855523</v>
      </c>
      <c r="F39" s="1">
        <v>1867796</v>
      </c>
    </row>
    <row r="40" spans="1:6" ht="25.5">
      <c r="A40" t="s">
        <v>38</v>
      </c>
      <c r="B40" s="7" t="s">
        <v>39</v>
      </c>
      <c r="C40" s="1">
        <v>403917</v>
      </c>
      <c r="D40" s="1">
        <v>500528</v>
      </c>
      <c r="E40" s="1">
        <v>371921</v>
      </c>
      <c r="F40" s="1">
        <v>501920</v>
      </c>
    </row>
    <row r="41" spans="1:6" ht="12.75">
      <c r="A41" t="s">
        <v>40</v>
      </c>
      <c r="B41" s="7" t="s">
        <v>41</v>
      </c>
      <c r="C41" s="1">
        <v>21631</v>
      </c>
      <c r="D41" s="1">
        <v>75287</v>
      </c>
      <c r="E41" s="1">
        <v>64586</v>
      </c>
      <c r="F41" s="1">
        <v>177337</v>
      </c>
    </row>
    <row r="42" spans="1:3" ht="12.75" hidden="1">
      <c r="A42" t="s">
        <v>42</v>
      </c>
      <c r="B42" s="7" t="s">
        <v>43</v>
      </c>
      <c r="C42" s="1">
        <v>0</v>
      </c>
    </row>
    <row r="44" spans="1:6" ht="25.5">
      <c r="A44" s="18" t="s">
        <v>44</v>
      </c>
      <c r="B44" s="10" t="s">
        <v>45</v>
      </c>
      <c r="C44" s="5">
        <v>47</v>
      </c>
      <c r="D44" s="5">
        <v>0</v>
      </c>
      <c r="E44" s="15">
        <v>0</v>
      </c>
      <c r="F44" s="5">
        <v>572</v>
      </c>
    </row>
    <row r="45" spans="4:6" ht="12.75">
      <c r="D45" s="20"/>
      <c r="E45" s="20"/>
      <c r="F45" s="20"/>
    </row>
    <row r="46" spans="1:6" ht="12.75">
      <c r="A46" s="18" t="s">
        <v>46</v>
      </c>
      <c r="B46" s="10" t="s">
        <v>47</v>
      </c>
      <c r="C46" s="5">
        <f>SUM(C47:C51)</f>
        <v>324257</v>
      </c>
      <c r="D46" s="21">
        <f>SUM(D47:D52)</f>
        <v>494912</v>
      </c>
      <c r="E46" s="21">
        <f>SUM(E47:E52)</f>
        <v>442544</v>
      </c>
      <c r="F46" s="21">
        <f>SUM(F47:F52)</f>
        <v>458921</v>
      </c>
    </row>
    <row r="47" spans="1:6" ht="12.75">
      <c r="A47" t="s">
        <v>48</v>
      </c>
      <c r="B47" s="7" t="s">
        <v>49</v>
      </c>
      <c r="C47" s="1">
        <v>81</v>
      </c>
      <c r="D47" s="1">
        <v>28218</v>
      </c>
      <c r="E47" s="1">
        <v>28218</v>
      </c>
      <c r="F47" s="1">
        <v>28218</v>
      </c>
    </row>
    <row r="48" spans="1:3" ht="12.75" hidden="1">
      <c r="A48" t="s">
        <v>50</v>
      </c>
      <c r="B48" s="7" t="s">
        <v>51</v>
      </c>
      <c r="C48" s="1">
        <v>0</v>
      </c>
    </row>
    <row r="49" spans="1:6" ht="12.75">
      <c r="A49" t="s">
        <v>52</v>
      </c>
      <c r="B49" s="7" t="s">
        <v>53</v>
      </c>
      <c r="C49" s="1">
        <v>55293</v>
      </c>
      <c r="D49" s="1">
        <v>0</v>
      </c>
      <c r="E49" s="1">
        <v>0</v>
      </c>
      <c r="F49" s="1">
        <v>0</v>
      </c>
    </row>
    <row r="50" spans="1:6" ht="25.5">
      <c r="A50" t="s">
        <v>54</v>
      </c>
      <c r="B50" s="7" t="s">
        <v>55</v>
      </c>
      <c r="C50" s="1">
        <v>220522</v>
      </c>
      <c r="D50" s="1">
        <v>383503</v>
      </c>
      <c r="E50" s="1">
        <v>354357</v>
      </c>
      <c r="F50" s="1">
        <v>355764</v>
      </c>
    </row>
    <row r="51" spans="1:6" ht="12.75">
      <c r="A51" t="s">
        <v>56</v>
      </c>
      <c r="B51" s="7" t="s">
        <v>57</v>
      </c>
      <c r="C51" s="1">
        <v>48361</v>
      </c>
      <c r="D51" s="1">
        <v>76689</v>
      </c>
      <c r="E51" s="1">
        <v>53428</v>
      </c>
      <c r="F51" s="1">
        <v>68398</v>
      </c>
    </row>
    <row r="52" spans="1:6" ht="25.5">
      <c r="A52" s="16">
        <v>3800</v>
      </c>
      <c r="B52" s="25" t="s">
        <v>80</v>
      </c>
      <c r="C52" s="23" t="s">
        <v>85</v>
      </c>
      <c r="D52" s="1">
        <v>6502</v>
      </c>
      <c r="E52" s="1">
        <v>6541</v>
      </c>
      <c r="F52" s="1">
        <v>6541</v>
      </c>
    </row>
    <row r="54" spans="1:6" ht="12.75">
      <c r="B54" s="10" t="s">
        <v>87</v>
      </c>
      <c r="C54" s="5">
        <f>SUM(C55:C57)</f>
        <v>5469156</v>
      </c>
      <c r="D54" s="5">
        <f>SUM(D55:D57)</f>
        <v>3446958</v>
      </c>
      <c r="E54" s="5">
        <f>SUM(E55:E57)</f>
        <v>2724906</v>
      </c>
      <c r="F54" s="5">
        <f>SUM(F55:F57)</f>
        <v>6893401</v>
      </c>
    </row>
    <row r="55" spans="1:6" ht="12.75">
      <c r="A55" t="s">
        <v>59</v>
      </c>
      <c r="B55" s="7" t="s">
        <v>60</v>
      </c>
      <c r="C55" s="1">
        <v>5467106</v>
      </c>
      <c r="D55" s="1">
        <v>2845875</v>
      </c>
      <c r="E55" s="1">
        <v>2143623</v>
      </c>
      <c r="F55" s="1">
        <v>5745961</v>
      </c>
    </row>
    <row r="56" spans="1:6" ht="12.75">
      <c r="A56" t="s">
        <v>61</v>
      </c>
      <c r="B56" s="7" t="s">
        <v>62</v>
      </c>
      <c r="C56" s="1">
        <v>2000</v>
      </c>
      <c r="D56" s="1">
        <v>38433</v>
      </c>
      <c r="E56" s="1">
        <v>34563</v>
      </c>
      <c r="F56" s="1">
        <v>166259</v>
      </c>
    </row>
    <row r="57" spans="1:6" ht="12.75">
      <c r="A57" t="s">
        <v>63</v>
      </c>
      <c r="B57" s="7" t="s">
        <v>64</v>
      </c>
      <c r="C57" s="1">
        <v>50</v>
      </c>
      <c r="D57" s="1">
        <v>562650</v>
      </c>
      <c r="E57" s="1">
        <v>546720</v>
      </c>
      <c r="F57" s="1">
        <v>981181</v>
      </c>
    </row>
    <row r="59" spans="1:6" ht="12.75">
      <c r="A59" s="18" t="s">
        <v>65</v>
      </c>
      <c r="B59" s="10" t="s">
        <v>88</v>
      </c>
      <c r="C59" s="5">
        <f>C62-C65</f>
        <v>-3459944</v>
      </c>
      <c r="D59" s="5">
        <f>D62-D65</f>
        <v>-923037</v>
      </c>
      <c r="E59" s="5">
        <f>E62-E65</f>
        <v>-905868</v>
      </c>
      <c r="F59" s="5">
        <f>F62-F65</f>
        <v>2600</v>
      </c>
    </row>
    <row r="60" spans="1:5" ht="12.75" hidden="1">
      <c r="A60" t="s">
        <v>66</v>
      </c>
      <c r="B60" s="7" t="s">
        <v>67</v>
      </c>
      <c r="C60" s="1">
        <v>109693</v>
      </c>
      <c r="E60" s="1">
        <v>396</v>
      </c>
    </row>
    <row r="61" spans="1:5" ht="25.5" hidden="1">
      <c r="A61" t="s">
        <v>68</v>
      </c>
      <c r="B61" s="7" t="s">
        <v>69</v>
      </c>
      <c r="C61" s="1">
        <v>631379</v>
      </c>
      <c r="D61" s="1">
        <v>3460340</v>
      </c>
      <c r="E61" s="1">
        <v>3460340</v>
      </c>
    </row>
    <row r="62" spans="1:6" ht="12.75">
      <c r="A62" s="16">
        <v>8100</v>
      </c>
      <c r="B62" s="7" t="s">
        <v>76</v>
      </c>
      <c r="C62" s="1">
        <v>396</v>
      </c>
      <c r="D62" s="1">
        <v>0</v>
      </c>
      <c r="E62" s="1">
        <v>2600</v>
      </c>
      <c r="F62" s="1">
        <v>2600</v>
      </c>
    </row>
    <row r="63" spans="1:6" ht="12.75">
      <c r="A63" s="28">
        <v>8110</v>
      </c>
      <c r="B63" s="7" t="s">
        <v>90</v>
      </c>
      <c r="C63" s="23" t="s">
        <v>85</v>
      </c>
      <c r="D63" s="1">
        <f>D64</f>
        <v>0</v>
      </c>
      <c r="E63" s="1">
        <f>E64</f>
        <v>2600</v>
      </c>
      <c r="F63" s="1">
        <f>F64</f>
        <v>2600</v>
      </c>
    </row>
    <row r="64" spans="1:6" ht="12.75">
      <c r="A64" s="27">
        <v>8112</v>
      </c>
      <c r="B64" s="22" t="s">
        <v>93</v>
      </c>
      <c r="C64" s="23" t="s">
        <v>85</v>
      </c>
      <c r="D64" s="24">
        <v>0</v>
      </c>
      <c r="E64" s="26">
        <v>2600</v>
      </c>
      <c r="F64" s="26">
        <v>2600</v>
      </c>
    </row>
    <row r="65" spans="1:6" ht="12.75">
      <c r="A65" s="16">
        <v>8200</v>
      </c>
      <c r="B65" s="7" t="s">
        <v>77</v>
      </c>
      <c r="C65" s="1">
        <v>3460340</v>
      </c>
      <c r="D65" s="1">
        <v>923037</v>
      </c>
      <c r="E65" s="1">
        <v>908468</v>
      </c>
      <c r="F65" s="1">
        <v>0</v>
      </c>
    </row>
    <row r="66" spans="1:6" ht="12.75">
      <c r="A66" s="28">
        <v>8210</v>
      </c>
      <c r="B66" s="7" t="s">
        <v>91</v>
      </c>
      <c r="C66" s="23" t="s">
        <v>85</v>
      </c>
      <c r="D66" s="1">
        <f>D67</f>
        <v>0</v>
      </c>
      <c r="E66" s="1">
        <f>E67</f>
        <v>431</v>
      </c>
      <c r="F66" s="1">
        <f>F67</f>
        <v>431</v>
      </c>
    </row>
    <row r="67" spans="1:6" ht="12.75">
      <c r="A67">
        <v>8211</v>
      </c>
      <c r="B67" s="22" t="s">
        <v>92</v>
      </c>
      <c r="C67" s="23" t="s">
        <v>85</v>
      </c>
      <c r="D67" s="24">
        <v>0</v>
      </c>
      <c r="E67" s="26">
        <v>431</v>
      </c>
      <c r="F67" s="26">
        <v>431</v>
      </c>
    </row>
    <row r="68" spans="1:6" ht="19.5" customHeight="1">
      <c r="A68" s="28">
        <v>8220</v>
      </c>
      <c r="B68" s="25" t="s">
        <v>94</v>
      </c>
      <c r="C68" s="23" t="s">
        <v>85</v>
      </c>
      <c r="D68" s="26">
        <v>923037</v>
      </c>
      <c r="E68" s="26">
        <v>908037</v>
      </c>
      <c r="F68" s="26">
        <v>0</v>
      </c>
    </row>
    <row r="70" spans="2:6" ht="25.5">
      <c r="B70" s="17" t="s">
        <v>81</v>
      </c>
      <c r="C70" s="15">
        <f>C7-C15</f>
        <v>1071230</v>
      </c>
      <c r="D70" s="15">
        <f>D7-D15</f>
        <v>-567494</v>
      </c>
      <c r="E70" s="15">
        <f>E7-E15</f>
        <v>490145</v>
      </c>
      <c r="F70" s="15">
        <f>F7-F15</f>
        <v>3687278</v>
      </c>
    </row>
    <row r="72" spans="1:6" ht="41.25" customHeight="1">
      <c r="A72" s="29" t="s">
        <v>95</v>
      </c>
      <c r="B72" s="29"/>
      <c r="C72" s="29"/>
      <c r="D72" s="29"/>
      <c r="E72" s="29"/>
      <c r="F72" s="29"/>
    </row>
    <row r="73" spans="1:6" ht="38.25" customHeight="1">
      <c r="A73" s="29" t="s">
        <v>96</v>
      </c>
      <c r="B73" s="29"/>
      <c r="C73" s="29"/>
      <c r="D73" s="29"/>
      <c r="E73" s="29"/>
      <c r="F73" s="29"/>
    </row>
    <row r="75" s="11" customFormat="1" ht="15"/>
    <row r="80" spans="2:6" ht="15">
      <c r="B80" s="13"/>
      <c r="C80" s="12"/>
      <c r="D80" s="12"/>
      <c r="E80" s="12"/>
      <c r="F80" s="12"/>
    </row>
  </sheetData>
  <mergeCells count="3">
    <mergeCell ref="A72:F72"/>
    <mergeCell ref="A73:F73"/>
    <mergeCell ref="A2:F2"/>
  </mergeCells>
  <printOptions horizontalCentered="1"/>
  <pageMargins left="0.9448818897637796" right="0.35433070866141736" top="0.984251968503937" bottom="0.984251968503937" header="0.5118110236220472" footer="0.5118110236220472"/>
  <pageSetup firstPageNumber="12" useFirstPageNumber="1" horizontalDpi="204" verticalDpi="204" orientation="portrait" paperSize="9" scale="92" r:id="rId3"/>
  <headerFooter alignWithMargins="0">
    <oddFooter>&amp;R&amp;P</oddFooter>
  </headerFooter>
  <rowBreaks count="1" manualBreakCount="1">
    <brk id="4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2002-05-23T08:13:08Z</cp:lastPrinted>
  <dcterms:created xsi:type="dcterms:W3CDTF">2002-04-23T07:12:30Z</dcterms:created>
  <dcterms:modified xsi:type="dcterms:W3CDTF">2002-05-23T08:13:11Z</dcterms:modified>
  <cp:category/>
  <cp:version/>
  <cp:contentType/>
  <cp:contentStatus/>
</cp:coreProperties>
</file>