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2002" sheetId="1" r:id="rId1"/>
  </sheets>
  <definedNames/>
  <calcPr fullCalcOnLoad="1"/>
</workbook>
</file>

<file path=xl/sharedStrings.xml><?xml version="1.0" encoding="utf-8"?>
<sst xmlns="http://schemas.openxmlformats.org/spreadsheetml/2006/main" count="91" uniqueCount="87">
  <si>
    <t>0100</t>
  </si>
  <si>
    <t>0500</t>
  </si>
  <si>
    <t>0900</t>
  </si>
  <si>
    <t>JELGAVA</t>
  </si>
  <si>
    <t>1300</t>
  </si>
  <si>
    <t>JŪRMALA</t>
  </si>
  <si>
    <t>1700</t>
  </si>
  <si>
    <t>2100</t>
  </si>
  <si>
    <t>RĒZEKNE</t>
  </si>
  <si>
    <t>2700</t>
  </si>
  <si>
    <t/>
  </si>
  <si>
    <t>3200</t>
  </si>
  <si>
    <t>AIZKRAUKLES RAJONS</t>
  </si>
  <si>
    <t>3600</t>
  </si>
  <si>
    <t>ALŪKSNES RAJONS</t>
  </si>
  <si>
    <t>3800</t>
  </si>
  <si>
    <t>4000</t>
  </si>
  <si>
    <t>4200</t>
  </si>
  <si>
    <t>4400</t>
  </si>
  <si>
    <t>4600</t>
  </si>
  <si>
    <t>DOBELES RAJONS</t>
  </si>
  <si>
    <t>5000</t>
  </si>
  <si>
    <t>5400</t>
  </si>
  <si>
    <t>5600</t>
  </si>
  <si>
    <t>6000</t>
  </si>
  <si>
    <t>6200</t>
  </si>
  <si>
    <t>6400</t>
  </si>
  <si>
    <t>LIEPĀJAS RAJ</t>
  </si>
  <si>
    <t>6600</t>
  </si>
  <si>
    <t>6800</t>
  </si>
  <si>
    <t>LUDZAS RAJONS</t>
  </si>
  <si>
    <t>7000</t>
  </si>
  <si>
    <t>MADONAS RAJONS</t>
  </si>
  <si>
    <t>7400</t>
  </si>
  <si>
    <t>OGRES RAJ</t>
  </si>
  <si>
    <t>7600</t>
  </si>
  <si>
    <t>PREIĻU RAJONS</t>
  </si>
  <si>
    <t>7800</t>
  </si>
  <si>
    <t>RĒZEKNES RAJONS</t>
  </si>
  <si>
    <t>8000</t>
  </si>
  <si>
    <t>RĪGAS RAJONS</t>
  </si>
  <si>
    <t>8400</t>
  </si>
  <si>
    <t>SALDUS RAJONS</t>
  </si>
  <si>
    <t>8800</t>
  </si>
  <si>
    <t>TALSU RAJONS</t>
  </si>
  <si>
    <t>9000</t>
  </si>
  <si>
    <t>9400</t>
  </si>
  <si>
    <t>VALKAS RAJONS</t>
  </si>
  <si>
    <t>9600</t>
  </si>
  <si>
    <t>VALMIERAS RAJONS</t>
  </si>
  <si>
    <t>9800</t>
  </si>
  <si>
    <t>Rajona kods</t>
  </si>
  <si>
    <t>Rajona vai pilsētas nosaukums</t>
  </si>
  <si>
    <t>uz 2002.gada 1.janvāri</t>
  </si>
  <si>
    <t>izmaiņas (3-4)</t>
  </si>
  <si>
    <t>izmaiņas (6-7)</t>
  </si>
  <si>
    <t>Debitori</t>
  </si>
  <si>
    <t>Kreditori</t>
  </si>
  <si>
    <t>Pavisam</t>
  </si>
  <si>
    <t>Kopā pa pilsētām</t>
  </si>
  <si>
    <t>Kopā pa rajoniem</t>
  </si>
  <si>
    <t>uz 2001.gada 1.janvāri *</t>
  </si>
  <si>
    <t>(latos)</t>
  </si>
  <si>
    <t>BAUSKAS RAJONS</t>
  </si>
  <si>
    <t>CĒSU RAJONS</t>
  </si>
  <si>
    <t>GULBENES RAJONS</t>
  </si>
  <si>
    <t>JELGAVAS RAJONS</t>
  </si>
  <si>
    <t>JĒKABPILS RAJONS</t>
  </si>
  <si>
    <t xml:space="preserve">uz 2001.gada 1.janvāri </t>
  </si>
  <si>
    <t>BALVU RAJONS</t>
  </si>
  <si>
    <t>VENTSPILS</t>
  </si>
  <si>
    <t>DAUGAVPILS RAJONS</t>
  </si>
  <si>
    <t xml:space="preserve">KRĀSLAVAS RAJONS </t>
  </si>
  <si>
    <t>KULDĪGAS RAJONS</t>
  </si>
  <si>
    <t>TUKUMA RAJONS</t>
  </si>
  <si>
    <t>VENTSPILS RAJONS</t>
  </si>
  <si>
    <t>LIEPĀJA *</t>
  </si>
  <si>
    <t xml:space="preserve">LIMBAŽU RAJONS </t>
  </si>
  <si>
    <t xml:space="preserve">RĪGA </t>
  </si>
  <si>
    <t xml:space="preserve">DAUGAVPILS </t>
  </si>
  <si>
    <t>t.sk.</t>
  </si>
  <si>
    <t>Latvenergo</t>
  </si>
  <si>
    <t>Valsts uzņēmumi</t>
  </si>
  <si>
    <t>Pašvaldību uzņēmumi</t>
  </si>
  <si>
    <t>uz 2002.gada 31.decembri</t>
  </si>
  <si>
    <t>Informācija par pašvaldību budžeta iestāžu debitoru - kreditoru parādu saistībām 2002.gadā</t>
  </si>
  <si>
    <t>5.pielikums</t>
  </si>
</sst>
</file>

<file path=xl/styles.xml><?xml version="1.0" encoding="utf-8"?>
<styleSheet xmlns="http://schemas.openxmlformats.org/spreadsheetml/2006/main">
  <numFmts count="8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</numFmts>
  <fonts count="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3" fontId="5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62"/>
  <sheetViews>
    <sheetView tabSelected="1" workbookViewId="0" topLeftCell="A1">
      <selection activeCell="B55" sqref="B55"/>
    </sheetView>
  </sheetViews>
  <sheetFormatPr defaultColWidth="9.140625" defaultRowHeight="12.75"/>
  <cols>
    <col min="1" max="1" width="7.00390625" style="2" customWidth="1"/>
    <col min="2" max="2" width="25.28125" style="2" customWidth="1"/>
    <col min="3" max="3" width="12.140625" style="3" hidden="1" customWidth="1"/>
    <col min="4" max="4" width="12.140625" style="3" bestFit="1" customWidth="1"/>
    <col min="5" max="5" width="12.140625" style="3" customWidth="1"/>
    <col min="6" max="6" width="12.7109375" style="3" bestFit="1" customWidth="1"/>
    <col min="7" max="7" width="12.140625" style="3" hidden="1" customWidth="1"/>
    <col min="8" max="8" width="12.140625" style="3" bestFit="1" customWidth="1"/>
    <col min="9" max="9" width="12.140625" style="3" customWidth="1"/>
    <col min="10" max="10" width="12.7109375" style="3" bestFit="1" customWidth="1"/>
    <col min="11" max="11" width="9.140625" style="5" customWidth="1"/>
    <col min="12" max="16384" width="9.140625" style="2" customWidth="1"/>
  </cols>
  <sheetData>
    <row r="3" ht="15.75">
      <c r="J3" s="4" t="s">
        <v>86</v>
      </c>
    </row>
    <row r="4" ht="15.75">
      <c r="J4" s="4"/>
    </row>
    <row r="6" spans="1:10" ht="15.75">
      <c r="A6" s="21" t="s">
        <v>85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5.75">
      <c r="A7" s="6"/>
      <c r="B7" s="6"/>
      <c r="C7" s="6"/>
      <c r="D7" s="6"/>
      <c r="E7" s="6"/>
      <c r="F7" s="6"/>
      <c r="G7" s="6"/>
      <c r="H7" s="6"/>
      <c r="I7" s="6"/>
      <c r="J7" s="6"/>
    </row>
    <row r="8" ht="12.75">
      <c r="J8" s="7" t="s">
        <v>62</v>
      </c>
    </row>
    <row r="9" spans="1:10" ht="12.75">
      <c r="A9" s="23" t="s">
        <v>51</v>
      </c>
      <c r="B9" s="23" t="s">
        <v>52</v>
      </c>
      <c r="C9" s="22" t="s">
        <v>56</v>
      </c>
      <c r="D9" s="22"/>
      <c r="E9" s="22"/>
      <c r="F9" s="22"/>
      <c r="G9" s="22" t="s">
        <v>57</v>
      </c>
      <c r="H9" s="22"/>
      <c r="I9" s="22"/>
      <c r="J9" s="22"/>
    </row>
    <row r="10" spans="1:11" s="11" customFormat="1" ht="25.5">
      <c r="A10" s="24"/>
      <c r="B10" s="24"/>
      <c r="C10" s="9" t="s">
        <v>68</v>
      </c>
      <c r="D10" s="9" t="s">
        <v>53</v>
      </c>
      <c r="E10" s="9" t="s">
        <v>84</v>
      </c>
      <c r="F10" s="9" t="s">
        <v>54</v>
      </c>
      <c r="G10" s="9" t="s">
        <v>61</v>
      </c>
      <c r="H10" s="9" t="s">
        <v>53</v>
      </c>
      <c r="I10" s="9" t="s">
        <v>84</v>
      </c>
      <c r="J10" s="9" t="s">
        <v>55</v>
      </c>
      <c r="K10" s="10"/>
    </row>
    <row r="11" spans="1:11" s="11" customFormat="1" ht="12.75">
      <c r="A11" s="8">
        <v>1</v>
      </c>
      <c r="B11" s="8">
        <v>2</v>
      </c>
      <c r="C11" s="9">
        <v>3</v>
      </c>
      <c r="D11" s="9">
        <v>3</v>
      </c>
      <c r="E11" s="9">
        <v>4</v>
      </c>
      <c r="F11" s="9">
        <v>5</v>
      </c>
      <c r="G11" s="9">
        <v>6</v>
      </c>
      <c r="H11" s="9">
        <v>6</v>
      </c>
      <c r="I11" s="9">
        <v>7</v>
      </c>
      <c r="J11" s="9">
        <v>8</v>
      </c>
      <c r="K11" s="10"/>
    </row>
    <row r="13" spans="1:10" ht="12.75">
      <c r="A13" s="2" t="s">
        <v>0</v>
      </c>
      <c r="B13" s="2" t="s">
        <v>78</v>
      </c>
      <c r="C13" s="3">
        <v>38684757</v>
      </c>
      <c r="D13" s="3">
        <v>37190461</v>
      </c>
      <c r="E13" s="3">
        <f>16820799-24861</f>
        <v>16795938</v>
      </c>
      <c r="F13" s="3">
        <f>D13-E13</f>
        <v>20394523</v>
      </c>
      <c r="G13" s="3">
        <v>46317616</v>
      </c>
      <c r="H13" s="3">
        <v>72835416</v>
      </c>
      <c r="I13" s="3">
        <f>104876962-18810508+262510</f>
        <v>86328964</v>
      </c>
      <c r="J13" s="3">
        <f>H13-I13</f>
        <v>-13493548</v>
      </c>
    </row>
    <row r="14" spans="1:10" ht="12.75">
      <c r="A14" s="2" t="s">
        <v>1</v>
      </c>
      <c r="B14" s="2" t="s">
        <v>79</v>
      </c>
      <c r="C14" s="3">
        <v>784938</v>
      </c>
      <c r="D14" s="3">
        <v>735761</v>
      </c>
      <c r="E14" s="3">
        <v>885577</v>
      </c>
      <c r="F14" s="3">
        <f aca="true" t="shared" si="0" ref="F14:F50">D14-E14</f>
        <v>-149816</v>
      </c>
      <c r="G14" s="3">
        <v>4479538</v>
      </c>
      <c r="H14" s="3">
        <v>5439486</v>
      </c>
      <c r="I14" s="3">
        <v>9805568</v>
      </c>
      <c r="J14" s="3">
        <f aca="true" t="shared" si="1" ref="J14:J50">H14-I14</f>
        <v>-4366082</v>
      </c>
    </row>
    <row r="15" spans="1:10" ht="12.75">
      <c r="A15" s="2" t="s">
        <v>2</v>
      </c>
      <c r="B15" s="2" t="s">
        <v>3</v>
      </c>
      <c r="C15" s="3">
        <v>969574</v>
      </c>
      <c r="D15" s="3">
        <v>1336288</v>
      </c>
      <c r="E15" s="3">
        <v>2711203</v>
      </c>
      <c r="F15" s="3">
        <f t="shared" si="0"/>
        <v>-1374915</v>
      </c>
      <c r="G15" s="3">
        <v>8928477</v>
      </c>
      <c r="H15" s="3">
        <v>9547286</v>
      </c>
      <c r="I15" s="3">
        <v>8293883</v>
      </c>
      <c r="J15" s="3">
        <f t="shared" si="1"/>
        <v>1253403</v>
      </c>
    </row>
    <row r="16" spans="1:10" ht="12.75">
      <c r="A16" s="2" t="s">
        <v>4</v>
      </c>
      <c r="B16" s="2" t="s">
        <v>5</v>
      </c>
      <c r="C16" s="3">
        <v>784279</v>
      </c>
      <c r="D16" s="3">
        <v>1165271</v>
      </c>
      <c r="E16" s="3">
        <v>605872</v>
      </c>
      <c r="F16" s="3">
        <f t="shared" si="0"/>
        <v>559399</v>
      </c>
      <c r="G16" s="3">
        <v>3649943</v>
      </c>
      <c r="H16" s="3">
        <v>3204191</v>
      </c>
      <c r="I16" s="3">
        <v>2940367</v>
      </c>
      <c r="J16" s="3">
        <f t="shared" si="1"/>
        <v>263824</v>
      </c>
    </row>
    <row r="17" spans="1:10" ht="12.75">
      <c r="A17" s="2" t="s">
        <v>6</v>
      </c>
      <c r="B17" s="2" t="s">
        <v>76</v>
      </c>
      <c r="C17" s="3">
        <v>736733</v>
      </c>
      <c r="D17" s="3">
        <v>700121</v>
      </c>
      <c r="E17" s="3">
        <v>409777</v>
      </c>
      <c r="F17" s="3">
        <f t="shared" si="0"/>
        <v>290344</v>
      </c>
      <c r="G17" s="3">
        <v>1389885</v>
      </c>
      <c r="H17" s="3">
        <v>1435327</v>
      </c>
      <c r="I17" s="3">
        <v>2774465</v>
      </c>
      <c r="J17" s="3">
        <f t="shared" si="1"/>
        <v>-1339138</v>
      </c>
    </row>
    <row r="18" spans="1:10" ht="12.75">
      <c r="A18" s="2" t="s">
        <v>7</v>
      </c>
      <c r="B18" s="2" t="s">
        <v>8</v>
      </c>
      <c r="C18" s="3">
        <v>66830</v>
      </c>
      <c r="D18" s="3">
        <v>150729</v>
      </c>
      <c r="E18" s="3">
        <v>121982</v>
      </c>
      <c r="F18" s="3">
        <f t="shared" si="0"/>
        <v>28747</v>
      </c>
      <c r="G18" s="3">
        <v>496682</v>
      </c>
      <c r="H18" s="3">
        <v>710284</v>
      </c>
      <c r="I18" s="3">
        <v>621057</v>
      </c>
      <c r="J18" s="3">
        <f t="shared" si="1"/>
        <v>89227</v>
      </c>
    </row>
    <row r="19" spans="1:10" ht="12.75">
      <c r="A19" s="2" t="s">
        <v>9</v>
      </c>
      <c r="B19" s="2" t="s">
        <v>70</v>
      </c>
      <c r="C19" s="3">
        <v>6710065</v>
      </c>
      <c r="D19" s="3">
        <v>3155795</v>
      </c>
      <c r="E19" s="3">
        <v>4290025</v>
      </c>
      <c r="F19" s="3">
        <f t="shared" si="0"/>
        <v>-1134230</v>
      </c>
      <c r="G19" s="3">
        <v>243182</v>
      </c>
      <c r="H19" s="3">
        <v>324809</v>
      </c>
      <c r="I19" s="3">
        <v>701191</v>
      </c>
      <c r="J19" s="3">
        <f t="shared" si="1"/>
        <v>-376382</v>
      </c>
    </row>
    <row r="20" spans="1:11" s="12" customFormat="1" ht="12.75">
      <c r="A20" s="12" t="s">
        <v>10</v>
      </c>
      <c r="B20" s="12" t="s">
        <v>59</v>
      </c>
      <c r="C20" s="13">
        <f>SUM(C13:C19)</f>
        <v>48737176</v>
      </c>
      <c r="D20" s="13">
        <f>SUM(D13:D19)</f>
        <v>44434426</v>
      </c>
      <c r="E20" s="13">
        <f>SUM(E13:E19)</f>
        <v>25820374</v>
      </c>
      <c r="F20" s="13">
        <f t="shared" si="0"/>
        <v>18614052</v>
      </c>
      <c r="G20" s="13">
        <f>SUM(G13:G19)</f>
        <v>65505323</v>
      </c>
      <c r="H20" s="13">
        <f>SUM(H13:H19)</f>
        <v>93496799</v>
      </c>
      <c r="I20" s="13">
        <f>SUM(I13:I19)</f>
        <v>111465495</v>
      </c>
      <c r="J20" s="13">
        <f t="shared" si="1"/>
        <v>-17968696</v>
      </c>
      <c r="K20" s="14"/>
    </row>
    <row r="22" spans="1:10" ht="12.75">
      <c r="A22" s="2" t="s">
        <v>11</v>
      </c>
      <c r="B22" s="2" t="s">
        <v>12</v>
      </c>
      <c r="C22" s="3">
        <v>224757</v>
      </c>
      <c r="D22" s="3">
        <v>259934</v>
      </c>
      <c r="E22" s="3">
        <v>340700</v>
      </c>
      <c r="F22" s="3">
        <f t="shared" si="0"/>
        <v>-80766</v>
      </c>
      <c r="G22" s="3">
        <v>1527577</v>
      </c>
      <c r="H22" s="3">
        <v>1806493</v>
      </c>
      <c r="I22" s="3">
        <v>2356097</v>
      </c>
      <c r="J22" s="3">
        <f t="shared" si="1"/>
        <v>-549604</v>
      </c>
    </row>
    <row r="23" spans="1:10" ht="12.75">
      <c r="A23" s="2" t="s">
        <v>13</v>
      </c>
      <c r="B23" s="2" t="s">
        <v>14</v>
      </c>
      <c r="C23" s="3">
        <v>298461</v>
      </c>
      <c r="D23" s="3">
        <v>275552</v>
      </c>
      <c r="E23" s="3">
        <v>282289</v>
      </c>
      <c r="F23" s="3">
        <f t="shared" si="0"/>
        <v>-6737</v>
      </c>
      <c r="G23" s="3">
        <v>733422</v>
      </c>
      <c r="H23" s="3">
        <v>1054995</v>
      </c>
      <c r="I23" s="3">
        <v>1208197</v>
      </c>
      <c r="J23" s="3">
        <f t="shared" si="1"/>
        <v>-153202</v>
      </c>
    </row>
    <row r="24" spans="1:10" ht="12.75">
      <c r="A24" s="2" t="s">
        <v>15</v>
      </c>
      <c r="B24" s="2" t="s">
        <v>69</v>
      </c>
      <c r="C24" s="3">
        <f>177468</f>
        <v>177468</v>
      </c>
      <c r="D24" s="3">
        <f>194697+65960</f>
        <v>260657</v>
      </c>
      <c r="E24" s="3">
        <v>367984</v>
      </c>
      <c r="F24" s="3">
        <f t="shared" si="0"/>
        <v>-107327</v>
      </c>
      <c r="G24" s="3">
        <f>1036060</f>
        <v>1036060</v>
      </c>
      <c r="H24" s="3">
        <v>1553188</v>
      </c>
      <c r="I24" s="3">
        <v>1417241</v>
      </c>
      <c r="J24" s="3">
        <f t="shared" si="1"/>
        <v>135947</v>
      </c>
    </row>
    <row r="25" spans="1:10" ht="12.75">
      <c r="A25" s="2" t="s">
        <v>16</v>
      </c>
      <c r="B25" s="2" t="s">
        <v>63</v>
      </c>
      <c r="C25" s="3">
        <v>647215</v>
      </c>
      <c r="D25" s="3">
        <v>672526</v>
      </c>
      <c r="E25" s="3">
        <v>658515</v>
      </c>
      <c r="F25" s="3">
        <f t="shared" si="0"/>
        <v>14011</v>
      </c>
      <c r="G25" s="3">
        <v>1292428</v>
      </c>
      <c r="H25" s="3">
        <v>1572546</v>
      </c>
      <c r="I25" s="3">
        <v>1920937</v>
      </c>
      <c r="J25" s="3">
        <f t="shared" si="1"/>
        <v>-348391</v>
      </c>
    </row>
    <row r="26" spans="1:10" ht="12.75">
      <c r="A26" s="2" t="s">
        <v>17</v>
      </c>
      <c r="B26" s="2" t="s">
        <v>64</v>
      </c>
      <c r="C26" s="3">
        <v>978775</v>
      </c>
      <c r="D26" s="3">
        <v>973541</v>
      </c>
      <c r="E26" s="3">
        <v>1006860</v>
      </c>
      <c r="F26" s="3">
        <f t="shared" si="0"/>
        <v>-33319</v>
      </c>
      <c r="G26" s="3">
        <v>1670810</v>
      </c>
      <c r="H26" s="3">
        <v>2139407</v>
      </c>
      <c r="I26" s="3">
        <v>3579871</v>
      </c>
      <c r="J26" s="3">
        <f t="shared" si="1"/>
        <v>-1440464</v>
      </c>
    </row>
    <row r="27" spans="1:10" ht="12.75">
      <c r="A27" s="2" t="s">
        <v>18</v>
      </c>
      <c r="B27" s="2" t="s">
        <v>71</v>
      </c>
      <c r="C27" s="3">
        <v>423213</v>
      </c>
      <c r="D27" s="3">
        <v>588627</v>
      </c>
      <c r="E27" s="3">
        <v>743104</v>
      </c>
      <c r="F27" s="3">
        <f t="shared" si="0"/>
        <v>-154477</v>
      </c>
      <c r="G27" s="3">
        <v>1666549</v>
      </c>
      <c r="H27" s="3">
        <v>2133335</v>
      </c>
      <c r="I27" s="3">
        <v>2632591</v>
      </c>
      <c r="J27" s="3">
        <f t="shared" si="1"/>
        <v>-499256</v>
      </c>
    </row>
    <row r="28" spans="1:10" ht="12.75">
      <c r="A28" s="2" t="s">
        <v>19</v>
      </c>
      <c r="B28" s="2" t="s">
        <v>20</v>
      </c>
      <c r="C28" s="3">
        <v>321910</v>
      </c>
      <c r="D28" s="3">
        <v>415206</v>
      </c>
      <c r="E28" s="3">
        <v>369017</v>
      </c>
      <c r="F28" s="3">
        <f t="shared" si="0"/>
        <v>46189</v>
      </c>
      <c r="G28" s="3">
        <v>726329</v>
      </c>
      <c r="H28" s="3">
        <v>1113296</v>
      </c>
      <c r="I28" s="3">
        <v>1140631</v>
      </c>
      <c r="J28" s="3">
        <f t="shared" si="1"/>
        <v>-27335</v>
      </c>
    </row>
    <row r="29" spans="1:10" ht="12.75">
      <c r="A29" s="2" t="s">
        <v>21</v>
      </c>
      <c r="B29" s="2" t="s">
        <v>65</v>
      </c>
      <c r="C29" s="3">
        <v>806320</v>
      </c>
      <c r="D29" s="3">
        <v>398832</v>
      </c>
      <c r="E29" s="3">
        <v>389430</v>
      </c>
      <c r="F29" s="3">
        <f t="shared" si="0"/>
        <v>9402</v>
      </c>
      <c r="G29" s="3">
        <v>1619193</v>
      </c>
      <c r="H29" s="3">
        <v>1541867</v>
      </c>
      <c r="I29" s="3">
        <v>1547987</v>
      </c>
      <c r="J29" s="3">
        <f t="shared" si="1"/>
        <v>-6120</v>
      </c>
    </row>
    <row r="30" spans="1:10" ht="12.75">
      <c r="A30" s="2" t="s">
        <v>22</v>
      </c>
      <c r="B30" s="2" t="s">
        <v>66</v>
      </c>
      <c r="C30" s="3">
        <v>514555</v>
      </c>
      <c r="D30" s="3">
        <v>534663</v>
      </c>
      <c r="E30" s="3">
        <v>549558</v>
      </c>
      <c r="F30" s="3">
        <f t="shared" si="0"/>
        <v>-14895</v>
      </c>
      <c r="G30" s="3">
        <v>996552</v>
      </c>
      <c r="H30" s="3">
        <v>1596115</v>
      </c>
      <c r="I30" s="3">
        <v>1780560</v>
      </c>
      <c r="J30" s="3">
        <f t="shared" si="1"/>
        <v>-184445</v>
      </c>
    </row>
    <row r="31" spans="1:10" ht="12.75">
      <c r="A31" s="2" t="s">
        <v>23</v>
      </c>
      <c r="B31" s="2" t="s">
        <v>67</v>
      </c>
      <c r="C31" s="3">
        <v>1228645</v>
      </c>
      <c r="D31" s="3">
        <v>730446</v>
      </c>
      <c r="E31" s="3">
        <v>701204</v>
      </c>
      <c r="F31" s="3">
        <f t="shared" si="0"/>
        <v>29242</v>
      </c>
      <c r="G31" s="3">
        <v>2145566</v>
      </c>
      <c r="H31" s="3">
        <v>2669856</v>
      </c>
      <c r="I31" s="3">
        <v>3187007</v>
      </c>
      <c r="J31" s="3">
        <f t="shared" si="1"/>
        <v>-517151</v>
      </c>
    </row>
    <row r="32" spans="1:10" ht="12.75">
      <c r="A32" s="2" t="s">
        <v>24</v>
      </c>
      <c r="B32" s="2" t="s">
        <v>72</v>
      </c>
      <c r="C32" s="3">
        <v>180921</v>
      </c>
      <c r="D32" s="3">
        <v>481714</v>
      </c>
      <c r="E32" s="3">
        <v>539225</v>
      </c>
      <c r="F32" s="3">
        <f t="shared" si="0"/>
        <v>-57511</v>
      </c>
      <c r="G32" s="3">
        <v>890156</v>
      </c>
      <c r="H32" s="3">
        <v>1250105</v>
      </c>
      <c r="I32" s="3">
        <v>1558949</v>
      </c>
      <c r="J32" s="3">
        <f t="shared" si="1"/>
        <v>-308844</v>
      </c>
    </row>
    <row r="33" spans="1:10" ht="12.75">
      <c r="A33" s="2" t="s">
        <v>25</v>
      </c>
      <c r="B33" s="2" t="s">
        <v>73</v>
      </c>
      <c r="C33" s="3">
        <v>419328</v>
      </c>
      <c r="D33" s="3">
        <v>492518</v>
      </c>
      <c r="E33" s="3">
        <v>441357</v>
      </c>
      <c r="F33" s="3">
        <f t="shared" si="0"/>
        <v>51161</v>
      </c>
      <c r="G33" s="3">
        <v>1348889</v>
      </c>
      <c r="H33" s="3">
        <v>1745419</v>
      </c>
      <c r="I33" s="3">
        <v>2364302</v>
      </c>
      <c r="J33" s="3">
        <f t="shared" si="1"/>
        <v>-618883</v>
      </c>
    </row>
    <row r="34" spans="1:10" ht="12.75">
      <c r="A34" s="2" t="s">
        <v>26</v>
      </c>
      <c r="B34" s="2" t="s">
        <v>27</v>
      </c>
      <c r="C34" s="3">
        <v>617800</v>
      </c>
      <c r="D34" s="3">
        <v>948146</v>
      </c>
      <c r="E34" s="3">
        <v>1074979</v>
      </c>
      <c r="F34" s="3">
        <f t="shared" si="0"/>
        <v>-126833</v>
      </c>
      <c r="G34" s="3">
        <v>1322184</v>
      </c>
      <c r="H34" s="3">
        <v>1990237</v>
      </c>
      <c r="I34" s="3">
        <v>1895886</v>
      </c>
      <c r="J34" s="3">
        <f t="shared" si="1"/>
        <v>94351</v>
      </c>
    </row>
    <row r="35" spans="1:10" ht="12.75">
      <c r="A35" s="2" t="s">
        <v>28</v>
      </c>
      <c r="B35" s="2" t="s">
        <v>77</v>
      </c>
      <c r="C35" s="3">
        <v>617305</v>
      </c>
      <c r="D35" s="3">
        <v>515458</v>
      </c>
      <c r="E35" s="3">
        <v>538689</v>
      </c>
      <c r="F35" s="3">
        <f t="shared" si="0"/>
        <v>-23231</v>
      </c>
      <c r="G35" s="3">
        <v>2543070</v>
      </c>
      <c r="H35" s="3">
        <v>3225233</v>
      </c>
      <c r="I35" s="3">
        <v>3169219</v>
      </c>
      <c r="J35" s="3">
        <f t="shared" si="1"/>
        <v>56014</v>
      </c>
    </row>
    <row r="36" spans="1:10" ht="12.75">
      <c r="A36" s="2" t="s">
        <v>29</v>
      </c>
      <c r="B36" s="2" t="s">
        <v>30</v>
      </c>
      <c r="C36" s="3">
        <v>329005</v>
      </c>
      <c r="D36" s="3">
        <v>272557</v>
      </c>
      <c r="E36" s="3">
        <v>784888</v>
      </c>
      <c r="F36" s="3">
        <f t="shared" si="0"/>
        <v>-512331</v>
      </c>
      <c r="G36" s="3">
        <v>1066284</v>
      </c>
      <c r="H36" s="3">
        <v>984604</v>
      </c>
      <c r="I36" s="3">
        <v>1436423</v>
      </c>
      <c r="J36" s="3">
        <f t="shared" si="1"/>
        <v>-451819</v>
      </c>
    </row>
    <row r="37" spans="1:10" ht="12.75">
      <c r="A37" s="2" t="s">
        <v>31</v>
      </c>
      <c r="B37" s="2" t="s">
        <v>32</v>
      </c>
      <c r="C37" s="3">
        <v>561838</v>
      </c>
      <c r="D37" s="3">
        <v>533492</v>
      </c>
      <c r="E37" s="3">
        <v>738424</v>
      </c>
      <c r="F37" s="3">
        <f t="shared" si="0"/>
        <v>-204932</v>
      </c>
      <c r="G37" s="3">
        <v>1157714</v>
      </c>
      <c r="H37" s="3">
        <v>1474227</v>
      </c>
      <c r="I37" s="3">
        <v>2050326</v>
      </c>
      <c r="J37" s="3">
        <f t="shared" si="1"/>
        <v>-576099</v>
      </c>
    </row>
    <row r="38" spans="1:10" ht="12.75">
      <c r="A38" s="2" t="s">
        <v>33</v>
      </c>
      <c r="B38" s="2" t="s">
        <v>34</v>
      </c>
      <c r="C38" s="3">
        <v>1608630</v>
      </c>
      <c r="D38" s="3">
        <v>513277</v>
      </c>
      <c r="E38" s="3">
        <v>1334301</v>
      </c>
      <c r="F38" s="3">
        <f t="shared" si="0"/>
        <v>-821024</v>
      </c>
      <c r="G38" s="3">
        <v>3291212</v>
      </c>
      <c r="H38" s="3">
        <v>3419634</v>
      </c>
      <c r="I38" s="3">
        <v>5023788</v>
      </c>
      <c r="J38" s="3">
        <f t="shared" si="1"/>
        <v>-1604154</v>
      </c>
    </row>
    <row r="39" spans="1:10" ht="12.75">
      <c r="A39" s="2" t="s">
        <v>35</v>
      </c>
      <c r="B39" s="2" t="s">
        <v>36</v>
      </c>
      <c r="C39" s="3">
        <v>601179</v>
      </c>
      <c r="D39" s="3">
        <v>664438</v>
      </c>
      <c r="E39" s="3">
        <v>770836</v>
      </c>
      <c r="F39" s="3">
        <f t="shared" si="0"/>
        <v>-106398</v>
      </c>
      <c r="G39" s="3">
        <v>1795826</v>
      </c>
      <c r="H39" s="3">
        <v>2403278</v>
      </c>
      <c r="I39" s="3">
        <v>2442076</v>
      </c>
      <c r="J39" s="3">
        <f t="shared" si="1"/>
        <v>-38798</v>
      </c>
    </row>
    <row r="40" spans="1:10" ht="12.75">
      <c r="A40" s="2" t="s">
        <v>37</v>
      </c>
      <c r="B40" s="2" t="s">
        <v>38</v>
      </c>
      <c r="C40" s="3">
        <v>348435</v>
      </c>
      <c r="D40" s="3">
        <v>470874</v>
      </c>
      <c r="E40" s="3">
        <v>617792</v>
      </c>
      <c r="F40" s="3">
        <f t="shared" si="0"/>
        <v>-146918</v>
      </c>
      <c r="G40" s="3">
        <v>1328039</v>
      </c>
      <c r="H40" s="3">
        <v>1706309</v>
      </c>
      <c r="I40" s="3">
        <v>1993958</v>
      </c>
      <c r="J40" s="3">
        <f t="shared" si="1"/>
        <v>-287649</v>
      </c>
    </row>
    <row r="41" spans="1:10" ht="12.75">
      <c r="A41" s="2" t="s">
        <v>39</v>
      </c>
      <c r="B41" s="2" t="s">
        <v>40</v>
      </c>
      <c r="C41" s="3">
        <v>2192086</v>
      </c>
      <c r="D41" s="3">
        <v>2131041</v>
      </c>
      <c r="E41" s="3">
        <v>1896944</v>
      </c>
      <c r="F41" s="3">
        <f t="shared" si="0"/>
        <v>234097</v>
      </c>
      <c r="G41" s="3">
        <v>6411943</v>
      </c>
      <c r="H41" s="3">
        <v>7628059</v>
      </c>
      <c r="I41" s="3">
        <v>7862813</v>
      </c>
      <c r="J41" s="3">
        <f t="shared" si="1"/>
        <v>-234754</v>
      </c>
    </row>
    <row r="42" spans="1:10" ht="12.75">
      <c r="A42" s="2" t="s">
        <v>41</v>
      </c>
      <c r="B42" s="2" t="s">
        <v>42</v>
      </c>
      <c r="C42" s="3">
        <v>937923</v>
      </c>
      <c r="D42" s="3">
        <v>997149</v>
      </c>
      <c r="E42" s="3">
        <v>763478</v>
      </c>
      <c r="F42" s="3">
        <f t="shared" si="0"/>
        <v>233671</v>
      </c>
      <c r="G42" s="3">
        <v>1775210</v>
      </c>
      <c r="H42" s="3">
        <v>1639217</v>
      </c>
      <c r="I42" s="3">
        <v>1761655</v>
      </c>
      <c r="J42" s="3">
        <f t="shared" si="1"/>
        <v>-122438</v>
      </c>
    </row>
    <row r="43" spans="1:10" ht="12.75">
      <c r="A43" s="2" t="s">
        <v>43</v>
      </c>
      <c r="B43" s="2" t="s">
        <v>44</v>
      </c>
      <c r="C43" s="3">
        <v>525543</v>
      </c>
      <c r="D43" s="3">
        <v>505826</v>
      </c>
      <c r="E43" s="3">
        <v>627135</v>
      </c>
      <c r="F43" s="3">
        <f t="shared" si="0"/>
        <v>-121309</v>
      </c>
      <c r="G43" s="3">
        <v>1612345</v>
      </c>
      <c r="H43" s="3">
        <v>2191848</v>
      </c>
      <c r="I43" s="3">
        <v>2620446</v>
      </c>
      <c r="J43" s="3">
        <f t="shared" si="1"/>
        <v>-428598</v>
      </c>
    </row>
    <row r="44" spans="1:10" ht="12.75">
      <c r="A44" s="2" t="s">
        <v>45</v>
      </c>
      <c r="B44" s="2" t="s">
        <v>74</v>
      </c>
      <c r="C44" s="3">
        <v>566898</v>
      </c>
      <c r="D44" s="3">
        <v>552096</v>
      </c>
      <c r="E44" s="3">
        <v>593755</v>
      </c>
      <c r="F44" s="3">
        <f t="shared" si="0"/>
        <v>-41659</v>
      </c>
      <c r="G44" s="3">
        <v>3507704</v>
      </c>
      <c r="H44" s="3">
        <v>3837759</v>
      </c>
      <c r="I44" s="3">
        <v>3848257</v>
      </c>
      <c r="J44" s="3">
        <f t="shared" si="1"/>
        <v>-10498</v>
      </c>
    </row>
    <row r="45" spans="1:10" ht="12.75">
      <c r="A45" s="2" t="s">
        <v>46</v>
      </c>
      <c r="B45" s="2" t="s">
        <v>47</v>
      </c>
      <c r="C45" s="3">
        <v>549220</v>
      </c>
      <c r="D45" s="3">
        <v>573482</v>
      </c>
      <c r="E45" s="3">
        <v>566943</v>
      </c>
      <c r="F45" s="3">
        <f t="shared" si="0"/>
        <v>6539</v>
      </c>
      <c r="G45" s="3">
        <v>2752860</v>
      </c>
      <c r="H45" s="3">
        <v>3262585</v>
      </c>
      <c r="I45" s="3">
        <v>3306382</v>
      </c>
      <c r="J45" s="3">
        <f t="shared" si="1"/>
        <v>-43797</v>
      </c>
    </row>
    <row r="46" spans="1:10" ht="12.75">
      <c r="A46" s="2" t="s">
        <v>48</v>
      </c>
      <c r="B46" s="2" t="s">
        <v>49</v>
      </c>
      <c r="C46" s="3">
        <v>2007239</v>
      </c>
      <c r="D46" s="3">
        <v>1745563</v>
      </c>
      <c r="E46" s="3">
        <v>1695986</v>
      </c>
      <c r="F46" s="3">
        <f t="shared" si="0"/>
        <v>49577</v>
      </c>
      <c r="G46" s="3">
        <v>3710478</v>
      </c>
      <c r="H46" s="3">
        <v>4103379</v>
      </c>
      <c r="I46" s="3">
        <v>3966971</v>
      </c>
      <c r="J46" s="3">
        <f t="shared" si="1"/>
        <v>136408</v>
      </c>
    </row>
    <row r="47" spans="1:10" ht="12.75">
      <c r="A47" s="2" t="s">
        <v>50</v>
      </c>
      <c r="B47" s="2" t="s">
        <v>75</v>
      </c>
      <c r="C47" s="3">
        <v>323478</v>
      </c>
      <c r="D47" s="3">
        <v>387012</v>
      </c>
      <c r="E47" s="3">
        <v>476413</v>
      </c>
      <c r="F47" s="3">
        <f t="shared" si="0"/>
        <v>-89401</v>
      </c>
      <c r="G47" s="3">
        <v>438623</v>
      </c>
      <c r="H47" s="3">
        <v>1041346</v>
      </c>
      <c r="I47" s="3">
        <v>1213955</v>
      </c>
      <c r="J47" s="3">
        <f t="shared" si="1"/>
        <v>-172609</v>
      </c>
    </row>
    <row r="48" spans="1:11" s="12" customFormat="1" ht="12.75">
      <c r="A48" s="12" t="s">
        <v>10</v>
      </c>
      <c r="B48" s="12" t="s">
        <v>60</v>
      </c>
      <c r="C48" s="13">
        <f>SUM(C22:C47)</f>
        <v>18008147</v>
      </c>
      <c r="D48" s="13">
        <f>SUM(D22:D47)</f>
        <v>16894627</v>
      </c>
      <c r="E48" s="13">
        <f>SUM(E22:E47)</f>
        <v>18869806</v>
      </c>
      <c r="F48" s="13">
        <f t="shared" si="0"/>
        <v>-1975179</v>
      </c>
      <c r="G48" s="13">
        <f>SUM(G22:G47)</f>
        <v>48367023</v>
      </c>
      <c r="H48" s="13">
        <f>SUM(H22:H47)</f>
        <v>59084337</v>
      </c>
      <c r="I48" s="13">
        <f>SUM(I22:I47)</f>
        <v>67286525</v>
      </c>
      <c r="J48" s="13">
        <f t="shared" si="1"/>
        <v>-8202188</v>
      </c>
      <c r="K48" s="14"/>
    </row>
    <row r="50" spans="1:11" s="12" customFormat="1" ht="12.75">
      <c r="A50" s="12" t="s">
        <v>10</v>
      </c>
      <c r="B50" s="12" t="s">
        <v>58</v>
      </c>
      <c r="C50" s="13">
        <f>SUM(C20,C48)</f>
        <v>66745323</v>
      </c>
      <c r="D50" s="13">
        <f>SUM(D20,D48)</f>
        <v>61329053</v>
      </c>
      <c r="E50" s="13">
        <f>SUM(E20,E48)</f>
        <v>44690180</v>
      </c>
      <c r="F50" s="13">
        <f t="shared" si="0"/>
        <v>16638873</v>
      </c>
      <c r="G50" s="13">
        <f>SUM(G20,G48)</f>
        <v>113872346</v>
      </c>
      <c r="H50" s="13">
        <f>SUM(H20,H48)</f>
        <v>152581136</v>
      </c>
      <c r="I50" s="13">
        <f>SUM(I20,I48)</f>
        <v>178752020</v>
      </c>
      <c r="J50" s="13">
        <f t="shared" si="1"/>
        <v>-26170884</v>
      </c>
      <c r="K50" s="14"/>
    </row>
    <row r="51" spans="2:11" s="12" customFormat="1" ht="12.75">
      <c r="B51" s="12" t="s">
        <v>80</v>
      </c>
      <c r="C51" s="13"/>
      <c r="D51" s="13"/>
      <c r="E51" s="13"/>
      <c r="F51" s="13"/>
      <c r="G51" s="13"/>
      <c r="H51" s="13"/>
      <c r="I51" s="13"/>
      <c r="J51" s="13"/>
      <c r="K51" s="14"/>
    </row>
    <row r="52" spans="2:11" s="12" customFormat="1" ht="13.5">
      <c r="B52" s="18" t="s">
        <v>81</v>
      </c>
      <c r="C52" s="13"/>
      <c r="D52" s="1">
        <v>33225</v>
      </c>
      <c r="E52" s="1">
        <v>18779</v>
      </c>
      <c r="F52" s="19">
        <f>D52-E52</f>
        <v>14446</v>
      </c>
      <c r="G52" s="19"/>
      <c r="H52" s="1">
        <v>831977</v>
      </c>
      <c r="I52" s="1">
        <v>979665</v>
      </c>
      <c r="J52" s="19">
        <f>H52-I52</f>
        <v>-147688</v>
      </c>
      <c r="K52" s="14"/>
    </row>
    <row r="53" spans="2:11" s="12" customFormat="1" ht="13.5">
      <c r="B53" s="18" t="s">
        <v>82</v>
      </c>
      <c r="C53" s="13"/>
      <c r="D53" s="1">
        <v>214166</v>
      </c>
      <c r="E53" s="1">
        <v>201852</v>
      </c>
      <c r="F53" s="19">
        <f>D53-E53</f>
        <v>12314</v>
      </c>
      <c r="G53" s="19"/>
      <c r="H53" s="1">
        <v>3776613</v>
      </c>
      <c r="I53" s="1">
        <v>4823545</v>
      </c>
      <c r="J53" s="19">
        <f>H53-I53</f>
        <v>-1046932</v>
      </c>
      <c r="K53" s="14"/>
    </row>
    <row r="54" spans="2:11" s="12" customFormat="1" ht="13.5">
      <c r="B54" s="18" t="s">
        <v>83</v>
      </c>
      <c r="C54" s="13"/>
      <c r="D54" s="1">
        <v>6431308</v>
      </c>
      <c r="E54" s="1">
        <v>6609091</v>
      </c>
      <c r="F54" s="19">
        <f>D54-E54</f>
        <v>-177783</v>
      </c>
      <c r="G54" s="19"/>
      <c r="H54" s="1">
        <v>2397864</v>
      </c>
      <c r="I54" s="1">
        <v>3201559</v>
      </c>
      <c r="J54" s="19">
        <f>H54-I54</f>
        <v>-803695</v>
      </c>
      <c r="K54" s="14"/>
    </row>
    <row r="55" spans="3:11" s="12" customFormat="1" ht="12.75">
      <c r="C55" s="13"/>
      <c r="D55" s="13"/>
      <c r="E55" s="13"/>
      <c r="F55" s="13"/>
      <c r="G55" s="13"/>
      <c r="H55" s="13"/>
      <c r="I55" s="13"/>
      <c r="J55" s="13"/>
      <c r="K55" s="14"/>
    </row>
    <row r="56" spans="1:11" s="12" customFormat="1" ht="12.75">
      <c r="A56" s="2"/>
      <c r="C56" s="13"/>
      <c r="D56" s="13"/>
      <c r="E56" s="13"/>
      <c r="F56" s="13"/>
      <c r="G56" s="13"/>
      <c r="H56" s="13"/>
      <c r="I56" s="13"/>
      <c r="J56" s="13"/>
      <c r="K56" s="14"/>
    </row>
    <row r="57" spans="1:10" ht="12.75">
      <c r="A57" s="20"/>
      <c r="B57" s="20"/>
      <c r="C57" s="20"/>
      <c r="D57" s="20"/>
      <c r="E57" s="20"/>
      <c r="F57" s="20"/>
      <c r="G57" s="20"/>
      <c r="H57" s="20"/>
      <c r="I57" s="20"/>
      <c r="J57" s="20"/>
    </row>
    <row r="58" spans="1:10" ht="12.75">
      <c r="A58" s="15"/>
      <c r="B58" s="15"/>
      <c r="C58" s="16"/>
      <c r="D58" s="16"/>
      <c r="E58" s="16"/>
      <c r="F58" s="16"/>
      <c r="G58" s="16"/>
      <c r="H58" s="16"/>
      <c r="I58" s="16"/>
      <c r="J58" s="16"/>
    </row>
    <row r="59" spans="1:10" ht="12.75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spans="1:10" ht="12.75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0" ht="12.75">
      <c r="A61" s="17"/>
      <c r="B61" s="17"/>
      <c r="C61" s="17"/>
      <c r="D61" s="17"/>
      <c r="E61" s="17"/>
      <c r="F61" s="17"/>
      <c r="G61" s="17"/>
      <c r="H61" s="17"/>
      <c r="I61" s="17"/>
      <c r="J61" s="17"/>
    </row>
    <row r="62" spans="1:10" ht="12.75">
      <c r="A62" s="15"/>
      <c r="B62" s="15"/>
      <c r="C62" s="16"/>
      <c r="D62" s="16"/>
      <c r="E62" s="16"/>
      <c r="F62" s="16"/>
      <c r="G62" s="16"/>
      <c r="H62" s="16"/>
      <c r="I62" s="16"/>
      <c r="J62" s="16"/>
    </row>
  </sheetData>
  <mergeCells count="6">
    <mergeCell ref="A57:J57"/>
    <mergeCell ref="A6:J6"/>
    <mergeCell ref="C9:F9"/>
    <mergeCell ref="G9:J9"/>
    <mergeCell ref="B9:B10"/>
    <mergeCell ref="A9:A10"/>
  </mergeCells>
  <printOptions horizontalCentered="1"/>
  <pageMargins left="0.9448818897637796" right="0" top="0.984251968503937" bottom="0.984251968503937" header="0.5118110236220472" footer="0.5118110236220472"/>
  <pageSetup firstPageNumber="28" useFirstPageNumber="1" fitToHeight="1" fitToWidth="1" horizontalDpi="600" verticalDpi="600" orientation="portrait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Republikas 2002.gada pārskats par valsts budžeta izpildi un par pašvaldību budžetiem</dc:title>
  <dc:subject>Pārskats</dc:subject>
  <dc:creator>Irēna Šuksta</dc:creator>
  <cp:keywords/>
  <dc:description>Irena.Suksta@kase.gov.lv,7094210</dc:description>
  <cp:lastModifiedBy>SilvijaL</cp:lastModifiedBy>
  <cp:lastPrinted>2003-06-28T16:23:18Z</cp:lastPrinted>
  <dcterms:created xsi:type="dcterms:W3CDTF">2002-04-30T08:07:18Z</dcterms:created>
  <dcterms:modified xsi:type="dcterms:W3CDTF">2003-06-27T13:18:50Z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