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540" activeTab="0"/>
  </bookViews>
  <sheets>
    <sheet name="valsts parads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<sst xmlns="http://schemas.openxmlformats.org/spreadsheetml/2006/main" count="67" uniqueCount="36">
  <si>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(latos)</t>
  </si>
  <si>
    <t>Rādītāji</t>
  </si>
  <si>
    <t>1998. gads</t>
  </si>
  <si>
    <t>1999. gads</t>
  </si>
  <si>
    <t>2000. gads</t>
  </si>
  <si>
    <t>2001. gads</t>
  </si>
  <si>
    <t>1. IEKŠĒJAIS  PARĀDS  (1.1+1.2.)</t>
  </si>
  <si>
    <t xml:space="preserve">1.1. IEKŠĒJAIS  LATU  PARĀDS  (1.1.1.+1.1.2.+1.1.3.)  </t>
  </si>
  <si>
    <t>1.1.1. Īstermiņa parāds</t>
  </si>
  <si>
    <t xml:space="preserve">              Īstermiņa banku aizņēmumi</t>
  </si>
  <si>
    <t>x</t>
  </si>
  <si>
    <t xml:space="preserve">              Kredīta līnijas izmantošana komercbankās</t>
  </si>
  <si>
    <t>1.1.2. Vidējā termiņa parāds</t>
  </si>
  <si>
    <t xml:space="preserve"> 1.1.3. Ilgtermiņa parāds</t>
  </si>
  <si>
    <t xml:space="preserve">             Valsts iekšējā aizņēmuma ilgtermiņa obligācijas  </t>
  </si>
  <si>
    <t>1.2. IEKŠĒJAIS  VALŪTU  PARĀDS  (1.2.1.+1.2.2.)</t>
  </si>
  <si>
    <t>1.2.1.  Īstermiņa parāds</t>
  </si>
  <si>
    <t xml:space="preserve">2.1. ĀRĒJAIS  LATU  PARĀDS  </t>
  </si>
  <si>
    <t>2.2. ĀRĒJAIS  VALŪTU  PARĀDS  (2.2.1.+2.2.2.)</t>
  </si>
  <si>
    <t>2.2.1.  Īstermiņa parāds</t>
  </si>
  <si>
    <t>2.2.2. Vidējā / Ilgtermiņa parāds</t>
  </si>
  <si>
    <t xml:space="preserve">              Aizņēmumi</t>
  </si>
  <si>
    <t>VALSTS   PARĀDS  (1.+2.)</t>
  </si>
  <si>
    <t>Izziņa:</t>
  </si>
  <si>
    <t>2002. gads</t>
  </si>
  <si>
    <t>Valsts parāda saistību pārskats (1999., 2000., 2001.un 2002. gadā)</t>
  </si>
  <si>
    <t>pēc nomināla - eiroobligācijas</t>
  </si>
  <si>
    <t xml:space="preserve">              Eiroobligācijas</t>
  </si>
  <si>
    <t xml:space="preserve">             Valsts iekšējā aizņēmuma vidējā termiņa 
             obligācijas</t>
  </si>
  <si>
    <t xml:space="preserve">             Valsts iekšējā aizņēmuma parādzīmes</t>
  </si>
  <si>
    <t>1.2.2. Vidējā / Ilgtermiņa parāds *</t>
  </si>
  <si>
    <t>2. ĀRĒJAIS  PARĀDS  (2.1.+2.2) **</t>
  </si>
  <si>
    <t>* saskaņā ar SWAP līgumu ar Latvijas Banku par EEK aizdevumu</t>
  </si>
  <si>
    <t>** ārējā parāda sadalījums pa valūtām un aiznēmuma mērķiem atspoguļojas 8.pielikumā</t>
  </si>
  <si>
    <t>pēc nomināla - valsts iekšējā aizņēmuma parādzīmes
                            un vidējā termiņa obligācijas</t>
  </si>
  <si>
    <t>12.pielikums</t>
  </si>
</sst>
</file>

<file path=xl/styles.xml><?xml version="1.0" encoding="utf-8"?>
<styleSheet xmlns="http://schemas.openxmlformats.org/spreadsheetml/2006/main">
  <numFmts count="3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,###,"/>
    <numFmt numFmtId="165" formatCode="#,##0.000"/>
    <numFmt numFmtId="166" formatCode="0.0%"/>
    <numFmt numFmtId="167" formatCode="#,##0.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Ls&quot;\ #,##0_);\(&quot;Ls&quot;\ #,##0\)"/>
    <numFmt numFmtId="177" formatCode="&quot;Ls&quot;\ #,##0_);[Red]\(&quot;Ls&quot;\ #,##0\)"/>
    <numFmt numFmtId="178" formatCode="&quot;Ls&quot;\ #,##0.00_);\(&quot;Ls&quot;\ #,##0.00\)"/>
    <numFmt numFmtId="179" formatCode="&quot;Ls&quot;\ #,##0.00_);[Red]\(&quot;Ls&quot;\ #,##0.00\)"/>
    <numFmt numFmtId="180" formatCode="_(&quot;Ls&quot;\ * #,##0_);_(&quot;Ls&quot;\ * \(#,##0\);_(&quot;Ls&quot;\ * &quot;-&quot;_);_(@_)"/>
    <numFmt numFmtId="181" formatCode="_(&quot;Ls&quot;\ * #,##0.00_);_(&quot;Ls&quot;\ * \(#,##0.00\);_(&quot;Ls&quot;\ * &quot;-&quot;??_);_(@_)"/>
    <numFmt numFmtId="182" formatCode="#\ ###\ ###\ ###"/>
    <numFmt numFmtId="183" formatCode="#\ ###\ ##0"/>
    <numFmt numFmtId="184" formatCode="#\ ##0\ ###\ ###"/>
    <numFmt numFmtId="185" formatCode="#\ ###\ ###"/>
    <numFmt numFmtId="186" formatCode="#\ ##\ ###\ ###"/>
    <numFmt numFmtId="187" formatCode="###,###,###"/>
    <numFmt numFmtId="188" formatCode="0.0"/>
    <numFmt numFmtId="189" formatCode="0.000"/>
    <numFmt numFmtId="190" formatCode="0.0000"/>
    <numFmt numFmtId="191" formatCode="#\ ##0"/>
    <numFmt numFmtId="192" formatCode="000"/>
    <numFmt numFmtId="193" formatCode="0000"/>
  </numFmts>
  <fonts count="6">
    <font>
      <sz val="10"/>
      <name val="Arial"/>
      <family val="0"/>
    </font>
    <font>
      <sz val="10"/>
      <name val="Rim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0" xfId="0" applyFont="1" applyAlignment="1">
      <alignment horizontal="right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alsts parads - ceturksnis - 2002" xfId="19"/>
    <cellStyle name="Normal_valsts parads-anglu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1">
      <selection activeCell="F2" sqref="F2"/>
    </sheetView>
  </sheetViews>
  <sheetFormatPr defaultColWidth="9.140625" defaultRowHeight="12.75"/>
  <cols>
    <col min="1" max="1" width="45.7109375" style="1" customWidth="1"/>
    <col min="2" max="2" width="12.421875" style="1" hidden="1" customWidth="1"/>
    <col min="3" max="4" width="12.421875" style="1" bestFit="1" customWidth="1"/>
    <col min="5" max="5" width="12.421875" style="1" customWidth="1"/>
    <col min="6" max="6" width="12.7109375" style="1" customWidth="1"/>
    <col min="7" max="16384" width="6.7109375" style="1" customWidth="1"/>
  </cols>
  <sheetData>
    <row r="1" s="19" customFormat="1" ht="15.75">
      <c r="F1" s="20" t="s">
        <v>35</v>
      </c>
    </row>
    <row r="2" s="19" customFormat="1" ht="15.75">
      <c r="E2" s="20"/>
    </row>
    <row r="3" spans="1:6" s="19" customFormat="1" ht="15.75">
      <c r="A3" s="21" t="s">
        <v>25</v>
      </c>
      <c r="B3" s="21"/>
      <c r="C3" s="21"/>
      <c r="D3" s="21"/>
      <c r="E3" s="21"/>
      <c r="F3" s="21"/>
    </row>
    <row r="4" spans="1:5" ht="12.75">
      <c r="A4" s="2"/>
      <c r="B4" s="2"/>
      <c r="C4" s="2"/>
      <c r="D4" s="2"/>
      <c r="E4" s="2"/>
    </row>
    <row r="5" ht="12.75">
      <c r="F5" s="3" t="s">
        <v>0</v>
      </c>
    </row>
    <row r="6" spans="1:6" s="6" customFormat="1" ht="57" customHeight="1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24</v>
      </c>
    </row>
    <row r="7" spans="1:6" ht="15.75" customHeight="1">
      <c r="A7" s="7" t="s">
        <v>6</v>
      </c>
      <c r="B7" s="8">
        <v>141047623</v>
      </c>
      <c r="C7" s="8">
        <f>SUM(C8+C17)</f>
        <v>151715833</v>
      </c>
      <c r="D7" s="8">
        <f>SUM(D8)</f>
        <v>222896853</v>
      </c>
      <c r="E7" s="8">
        <f>SUM(E8)</f>
        <v>256003347</v>
      </c>
      <c r="F7" s="8">
        <f>SUM(F8)</f>
        <v>291556653</v>
      </c>
    </row>
    <row r="8" spans="1:6" ht="15.75" customHeight="1">
      <c r="A8" s="9" t="s">
        <v>7</v>
      </c>
      <c r="B8" s="10">
        <v>141047623</v>
      </c>
      <c r="C8" s="10">
        <f>SUM(C9+C13+C15)</f>
        <v>147119798</v>
      </c>
      <c r="D8" s="10">
        <f>SUM(D9+D13)</f>
        <v>222896853</v>
      </c>
      <c r="E8" s="10">
        <f>SUM(E9+E13)</f>
        <v>256003347</v>
      </c>
      <c r="F8" s="10">
        <f>SUM(F9+F13)</f>
        <v>291556653</v>
      </c>
    </row>
    <row r="9" spans="1:6" ht="15.75" customHeight="1">
      <c r="A9" s="11" t="s">
        <v>8</v>
      </c>
      <c r="B9" s="10">
        <v>55554637</v>
      </c>
      <c r="C9" s="10">
        <f>SUM(C10:C12)</f>
        <v>73656794</v>
      </c>
      <c r="D9" s="10">
        <f>SUM(D10:D12)</f>
        <v>63090438</v>
      </c>
      <c r="E9" s="10">
        <f>SUM(E10:E12)</f>
        <v>28428218</v>
      </c>
      <c r="F9" s="10">
        <f>SUM(F10:F12)</f>
        <v>37910161</v>
      </c>
    </row>
    <row r="10" spans="1:6" ht="15.75" customHeight="1">
      <c r="A10" s="11" t="s">
        <v>29</v>
      </c>
      <c r="B10" s="10">
        <v>55554637</v>
      </c>
      <c r="C10" s="10">
        <v>73656794</v>
      </c>
      <c r="D10" s="10">
        <v>63090438</v>
      </c>
      <c r="E10" s="10">
        <v>28428218</v>
      </c>
      <c r="F10" s="10">
        <v>37910161</v>
      </c>
    </row>
    <row r="11" spans="1:6" ht="15.75" customHeight="1">
      <c r="A11" s="11" t="s">
        <v>9</v>
      </c>
      <c r="B11" s="10"/>
      <c r="C11" s="12" t="s">
        <v>10</v>
      </c>
      <c r="D11" s="12" t="s">
        <v>10</v>
      </c>
      <c r="E11" s="12" t="s">
        <v>10</v>
      </c>
      <c r="F11" s="12" t="s">
        <v>10</v>
      </c>
    </row>
    <row r="12" spans="1:6" ht="15.75" customHeight="1">
      <c r="A12" s="11" t="s">
        <v>11</v>
      </c>
      <c r="B12" s="10"/>
      <c r="C12" s="12" t="s">
        <v>10</v>
      </c>
      <c r="D12" s="12" t="s">
        <v>10</v>
      </c>
      <c r="E12" s="12" t="s">
        <v>10</v>
      </c>
      <c r="F12" s="12" t="s">
        <v>10</v>
      </c>
    </row>
    <row r="13" spans="1:6" ht="15.75" customHeight="1">
      <c r="A13" s="9" t="s">
        <v>12</v>
      </c>
      <c r="B13" s="10">
        <v>67351392</v>
      </c>
      <c r="C13" s="10">
        <f>SUM(C14:C14)</f>
        <v>67321410</v>
      </c>
      <c r="D13" s="10">
        <f>SUM(D14:D14)</f>
        <v>159806415</v>
      </c>
      <c r="E13" s="10">
        <f>SUM(E14:E14)</f>
        <v>227575129</v>
      </c>
      <c r="F13" s="10">
        <f>SUM(F14:F14)</f>
        <v>253646492</v>
      </c>
    </row>
    <row r="14" spans="1:6" ht="25.5">
      <c r="A14" s="13" t="s">
        <v>28</v>
      </c>
      <c r="B14" s="10">
        <v>67351392</v>
      </c>
      <c r="C14" s="10">
        <v>67321410</v>
      </c>
      <c r="D14" s="10">
        <v>159806415</v>
      </c>
      <c r="E14" s="10">
        <v>227575129</v>
      </c>
      <c r="F14" s="10">
        <v>253646492</v>
      </c>
    </row>
    <row r="15" spans="1:6" ht="15.75" customHeight="1">
      <c r="A15" s="9" t="s">
        <v>13</v>
      </c>
      <c r="B15" s="10">
        <v>18141594</v>
      </c>
      <c r="C15" s="10">
        <f>SUM(C16)</f>
        <v>6141594</v>
      </c>
      <c r="D15" s="12" t="s">
        <v>10</v>
      </c>
      <c r="E15" s="12" t="s">
        <v>10</v>
      </c>
      <c r="F15" s="12" t="s">
        <v>10</v>
      </c>
    </row>
    <row r="16" spans="1:6" ht="15.75" customHeight="1">
      <c r="A16" s="11" t="s">
        <v>14</v>
      </c>
      <c r="B16" s="10">
        <v>18141594</v>
      </c>
      <c r="C16" s="10">
        <v>6141594</v>
      </c>
      <c r="D16" s="12" t="s">
        <v>10</v>
      </c>
      <c r="E16" s="12" t="s">
        <v>10</v>
      </c>
      <c r="F16" s="12" t="s">
        <v>10</v>
      </c>
    </row>
    <row r="17" spans="1:6" ht="15.75" customHeight="1">
      <c r="A17" s="9" t="s">
        <v>15</v>
      </c>
      <c r="B17" s="10"/>
      <c r="C17" s="10">
        <f>SUM(C18:C19)</f>
        <v>4596035</v>
      </c>
      <c r="D17" s="12" t="s">
        <v>10</v>
      </c>
      <c r="E17" s="12" t="s">
        <v>10</v>
      </c>
      <c r="F17" s="12" t="s">
        <v>10</v>
      </c>
    </row>
    <row r="18" spans="1:6" ht="15.75" customHeight="1">
      <c r="A18" s="11" t="s">
        <v>16</v>
      </c>
      <c r="B18" s="10"/>
      <c r="C18" s="12" t="s">
        <v>10</v>
      </c>
      <c r="D18" s="12" t="s">
        <v>10</v>
      </c>
      <c r="E18" s="12" t="s">
        <v>10</v>
      </c>
      <c r="F18" s="12" t="s">
        <v>10</v>
      </c>
    </row>
    <row r="19" spans="1:6" ht="15.75" customHeight="1">
      <c r="A19" s="17" t="s">
        <v>30</v>
      </c>
      <c r="B19" s="10"/>
      <c r="C19" s="10">
        <v>4596035</v>
      </c>
      <c r="D19" s="12" t="s">
        <v>10</v>
      </c>
      <c r="E19" s="12" t="s">
        <v>10</v>
      </c>
      <c r="F19" s="12" t="s">
        <v>10</v>
      </c>
    </row>
    <row r="20" spans="1:6" ht="15.75" customHeight="1">
      <c r="A20" s="18" t="s">
        <v>31</v>
      </c>
      <c r="B20" s="8">
        <v>231559671</v>
      </c>
      <c r="C20" s="8">
        <f>C22</f>
        <v>358985024</v>
      </c>
      <c r="D20" s="8">
        <f>D22</f>
        <v>347990853</v>
      </c>
      <c r="E20" s="8">
        <f>E22</f>
        <v>456936218</v>
      </c>
      <c r="F20" s="8">
        <f>F22</f>
        <v>464532563</v>
      </c>
    </row>
    <row r="21" spans="1:6" ht="15.75" customHeight="1">
      <c r="A21" s="9" t="s">
        <v>17</v>
      </c>
      <c r="B21" s="10"/>
      <c r="C21" s="12" t="s">
        <v>10</v>
      </c>
      <c r="D21" s="12" t="s">
        <v>10</v>
      </c>
      <c r="E21" s="12" t="s">
        <v>10</v>
      </c>
      <c r="F21" s="12" t="s">
        <v>10</v>
      </c>
    </row>
    <row r="22" spans="1:6" ht="15.75" customHeight="1">
      <c r="A22" s="11" t="s">
        <v>18</v>
      </c>
      <c r="B22" s="10">
        <v>231559671</v>
      </c>
      <c r="C22" s="10">
        <f>C24</f>
        <v>358985024</v>
      </c>
      <c r="D22" s="10">
        <f>D24</f>
        <v>347990853</v>
      </c>
      <c r="E22" s="10">
        <f>E24</f>
        <v>456936218</v>
      </c>
      <c r="F22" s="10">
        <f>F24</f>
        <v>464532563</v>
      </c>
    </row>
    <row r="23" spans="1:6" ht="15.75" customHeight="1">
      <c r="A23" s="11" t="s">
        <v>19</v>
      </c>
      <c r="B23" s="10"/>
      <c r="C23" s="12" t="s">
        <v>10</v>
      </c>
      <c r="D23" s="12" t="s">
        <v>10</v>
      </c>
      <c r="E23" s="12" t="s">
        <v>10</v>
      </c>
      <c r="F23" s="12" t="s">
        <v>10</v>
      </c>
    </row>
    <row r="24" spans="1:6" ht="15.75" customHeight="1">
      <c r="A24" s="11" t="s">
        <v>20</v>
      </c>
      <c r="B24" s="10">
        <v>231559671</v>
      </c>
      <c r="C24" s="10">
        <v>358985024</v>
      </c>
      <c r="D24" s="10">
        <f>SUM(D25:D26)</f>
        <v>347990853</v>
      </c>
      <c r="E24" s="10">
        <f>SUM(E25:E26)</f>
        <v>456936218</v>
      </c>
      <c r="F24" s="10">
        <f>SUM(F25:F26)</f>
        <v>464532563</v>
      </c>
    </row>
    <row r="25" spans="1:6" ht="12.75">
      <c r="A25" s="11" t="s">
        <v>21</v>
      </c>
      <c r="B25" s="10">
        <v>231559671</v>
      </c>
      <c r="C25" s="10">
        <v>228851699</v>
      </c>
      <c r="D25" s="10">
        <v>221727975</v>
      </c>
      <c r="E25" s="10">
        <f>456936218-E26</f>
        <v>222219384</v>
      </c>
      <c r="F25" s="10">
        <v>209249088</v>
      </c>
    </row>
    <row r="26" spans="1:6" s="11" customFormat="1" ht="12.75">
      <c r="A26" s="11" t="s">
        <v>27</v>
      </c>
      <c r="B26" s="10"/>
      <c r="C26" s="10">
        <v>130133325</v>
      </c>
      <c r="D26" s="10">
        <v>126262878</v>
      </c>
      <c r="E26" s="10">
        <f>124228202+110488632</f>
        <v>234716834</v>
      </c>
      <c r="F26" s="10">
        <v>255283475</v>
      </c>
    </row>
    <row r="27" spans="1:6" ht="12.75">
      <c r="A27" s="14" t="s">
        <v>22</v>
      </c>
      <c r="B27" s="8">
        <v>372607294</v>
      </c>
      <c r="C27" s="8">
        <f>SUM(C20+C7)</f>
        <v>510700857</v>
      </c>
      <c r="D27" s="8">
        <f>SUM(D20+D7)</f>
        <v>570887706</v>
      </c>
      <c r="E27" s="8">
        <f>SUM(E20+E7)</f>
        <v>712939565</v>
      </c>
      <c r="F27" s="8">
        <f>SUM(F20+F7)</f>
        <v>756089216</v>
      </c>
    </row>
    <row r="28" spans="1:6" ht="12.75">
      <c r="A28" s="14"/>
      <c r="B28" s="11"/>
      <c r="C28" s="11"/>
      <c r="D28" s="11"/>
      <c r="E28" s="11"/>
      <c r="F28" s="11"/>
    </row>
    <row r="30" s="11" customFormat="1" ht="12.75">
      <c r="A30" s="16" t="s">
        <v>23</v>
      </c>
    </row>
    <row r="31" spans="1:6" ht="25.5">
      <c r="A31" s="13" t="s">
        <v>34</v>
      </c>
      <c r="B31" s="10">
        <v>126950000</v>
      </c>
      <c r="C31" s="10">
        <v>147480000</v>
      </c>
      <c r="D31" s="10">
        <v>225854600</v>
      </c>
      <c r="E31" s="10">
        <v>257803900</v>
      </c>
      <c r="F31" s="10">
        <v>293143800</v>
      </c>
    </row>
    <row r="32" spans="1:6" s="11" customFormat="1" ht="12.75">
      <c r="A32" s="11" t="s">
        <v>26</v>
      </c>
      <c r="C32" s="10">
        <v>132191100</v>
      </c>
      <c r="D32" s="10">
        <v>128259450</v>
      </c>
      <c r="E32" s="10">
        <v>238363800</v>
      </c>
      <c r="F32" s="10">
        <v>259250000</v>
      </c>
    </row>
    <row r="33" s="11" customFormat="1" ht="12.75">
      <c r="A33" s="11" t="s">
        <v>32</v>
      </c>
    </row>
    <row r="34" spans="1:5" ht="12.75">
      <c r="A34" s="11" t="s">
        <v>33</v>
      </c>
      <c r="B34" s="11"/>
      <c r="C34" s="11"/>
      <c r="D34" s="11"/>
      <c r="E34" s="11"/>
    </row>
    <row r="38" ht="12.75">
      <c r="E38" s="3"/>
    </row>
    <row r="39" spans="1:5" ht="12.75">
      <c r="A39" s="11"/>
      <c r="B39" s="11"/>
      <c r="C39" s="11"/>
      <c r="E39" s="11"/>
    </row>
    <row r="40" ht="12.75">
      <c r="E40" s="15"/>
    </row>
  </sheetData>
  <mergeCells count="1">
    <mergeCell ref="A3:F3"/>
  </mergeCells>
  <printOptions/>
  <pageMargins left="0.97" right="0.17" top="1.05" bottom="1" header="0.5" footer="0.5"/>
  <pageSetup firstPageNumber="120" useFirstPageNumber="1" fitToHeight="1" fitToWidth="1" horizontalDpi="300" verticalDpi="300" orientation="portrait" paperSize="9" scale="93" r:id="rId1"/>
  <headerFooter alignWithMargins="0">
    <oddHeader>&amp;R&amp;"Arial,Bold"
</oddHead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Irēna Šuksta</dc:creator>
  <cp:keywords/>
  <dc:description>Irena.Suksta@kase.gov.lv, 7094210</dc:description>
  <cp:lastModifiedBy>SilvijaL</cp:lastModifiedBy>
  <cp:lastPrinted>2003-06-28T16:35:12Z</cp:lastPrinted>
  <dcterms:created xsi:type="dcterms:W3CDTF">2003-03-28T06:17:25Z</dcterms:created>
  <dcterms:modified xsi:type="dcterms:W3CDTF">2003-06-27T13:20:43Z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