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<sst xmlns="http://schemas.openxmlformats.org/spreadsheetml/2006/main" count="58" uniqueCount="58">
  <si>
    <t>RĪGA</t>
  </si>
  <si>
    <t>DAUGAVPILS</t>
  </si>
  <si>
    <t>JELGAVA</t>
  </si>
  <si>
    <t>JŪRMALA</t>
  </si>
  <si>
    <t>LIEPĀJA</t>
  </si>
  <si>
    <t>RĒZEKNE</t>
  </si>
  <si>
    <t>VENTSPILS</t>
  </si>
  <si>
    <t>KOPĀ PA PILSĒTĀM</t>
  </si>
  <si>
    <t>AIZKRAUKLES RAJONS</t>
  </si>
  <si>
    <t>ALŪKSNES RAJONS</t>
  </si>
  <si>
    <t>BALVU RAJONS</t>
  </si>
  <si>
    <t>BAUSKAS RAJ</t>
  </si>
  <si>
    <t>CĒSU RAJ</t>
  </si>
  <si>
    <t>DAUGAVPILS RAJ</t>
  </si>
  <si>
    <t>DOBELES RAJONS</t>
  </si>
  <si>
    <t>GULBENES RAJ</t>
  </si>
  <si>
    <t>JELGAVAS RAJ</t>
  </si>
  <si>
    <t>JĒKABPILS RAJ</t>
  </si>
  <si>
    <t>KRĀSLAVAS RAJONS</t>
  </si>
  <si>
    <t>KULDĪGAS RAJONS</t>
  </si>
  <si>
    <t>LIEPĀJAS RAJ</t>
  </si>
  <si>
    <t>LIMBAŽU RAJONS</t>
  </si>
  <si>
    <t>LUDZAS RAJONS</t>
  </si>
  <si>
    <t>MADONAS RAJONS</t>
  </si>
  <si>
    <t>OGRES RAJ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</si>
  <si>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</si>
  <si>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</si>
  <si>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</si>
  <si>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</si>
  <si>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</si>
  <si>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</si>
  <si>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</si>
  <si>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</si>
  <si>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</si>
  <si>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PA RAJONIEM</t>
  </si>
  <si>
    <t>KOPĀ PA REPUBLIKU</t>
  </si>
  <si>
    <t>Saules</t>
  </si>
  <si>
    <t>Kopā</t>
  </si>
  <si>
    <t>Pašvaldības / rajona nosaukums</t>
  </si>
  <si>
    <t xml:space="preserve">Pašvaldību naudas līdzekļu, to ekvivalentu un depozītu atlikums uz 2002.gada 31.decembri </t>
  </si>
  <si>
    <t>Latvijas banka - Valsts kase</t>
  </si>
  <si>
    <t>A/s "Latvijas Unibanka"</t>
  </si>
  <si>
    <t>A/s "Latvijas Krājbanka"</t>
  </si>
  <si>
    <t>A/s "Hansa-banka"</t>
  </si>
  <si>
    <t>A/s "Parekss - 
Banka"</t>
  </si>
  <si>
    <t>AKB "Baltijas Tranzītu banka"</t>
  </si>
  <si>
    <t>VAS "Latvijas Hipotēku un Zemes banka"</t>
  </si>
  <si>
    <t>A/s "Ogres Komerc- banka"</t>
  </si>
  <si>
    <t>A/s "Aizkraukles Komerc- banka"</t>
  </si>
  <si>
    <t>A/s "Pirmā banka"</t>
  </si>
  <si>
    <t>Kopā komerc-bankās</t>
  </si>
  <si>
    <t>Kasē</t>
  </si>
  <si>
    <t>Pārējie naudas līdzekļi</t>
  </si>
  <si>
    <t>Pārējās komerc-bankas</t>
  </si>
  <si>
    <t>Atlikums uz 01.01.2002.</t>
  </si>
  <si>
    <t>(latos)</t>
  </si>
  <si>
    <t>Pavisam 
31.12.2002.</t>
  </si>
  <si>
    <t>45.pielikums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</si>
</sst>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25.140625" style="2" customWidth="1"/>
    <col min="2" max="2" width="9.7109375" style="3" customWidth="1"/>
    <col min="3" max="3" width="11.421875" style="3" customWidth="1"/>
    <col min="4" max="4" width="11.8515625" style="3" customWidth="1"/>
    <col min="5" max="5" width="9.7109375" style="3" customWidth="1"/>
    <col min="6" max="6" width="9.28125" style="3" customWidth="1"/>
    <col min="7" max="7" width="6.57421875" style="3" hidden="1" customWidth="1"/>
    <col min="8" max="8" width="9.421875" style="3" bestFit="1" customWidth="1"/>
    <col min="9" max="9" width="11.00390625" style="3" customWidth="1"/>
    <col min="10" max="10" width="9.8515625" style="3" customWidth="1"/>
    <col min="11" max="11" width="11.28125" style="3" customWidth="1"/>
    <col min="12" max="12" width="8.421875" style="3" customWidth="1"/>
    <col min="13" max="14" width="10.8515625" style="3" customWidth="1"/>
    <col min="15" max="15" width="9.8515625" style="3" bestFit="1" customWidth="1"/>
    <col min="16" max="16" width="10.8515625" style="3" bestFit="1" customWidth="1"/>
    <col min="17" max="17" width="9.28125" style="3" bestFit="1" customWidth="1"/>
    <col min="18" max="18" width="12.7109375" style="3" bestFit="1" customWidth="1"/>
    <col min="19" max="19" width="12.00390625" style="3" customWidth="1"/>
    <col min="20" max="16384" width="9.140625" style="2" customWidth="1"/>
  </cols>
  <sheetData>
    <row r="1" ht="15.75">
      <c r="S1" s="1" t="s">
        <v>57</v>
      </c>
    </row>
    <row r="2" spans="1:19" ht="15.7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12.75">
      <c r="S3" s="4" t="s">
        <v>55</v>
      </c>
    </row>
    <row r="4" spans="1:19" ht="67.5" customHeight="1">
      <c r="A4" s="5" t="s">
        <v>38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36</v>
      </c>
      <c r="H4" s="6" t="s">
        <v>45</v>
      </c>
      <c r="I4" s="6" t="s">
        <v>46</v>
      </c>
      <c r="J4" s="6" t="s">
        <v>47</v>
      </c>
      <c r="K4" s="6" t="s">
        <v>48</v>
      </c>
      <c r="L4" s="6" t="s">
        <v>49</v>
      </c>
      <c r="M4" s="6" t="s">
        <v>53</v>
      </c>
      <c r="N4" s="7" t="s">
        <v>50</v>
      </c>
      <c r="O4" s="8" t="s">
        <v>51</v>
      </c>
      <c r="P4" s="9" t="s">
        <v>37</v>
      </c>
      <c r="Q4" s="6" t="s">
        <v>52</v>
      </c>
      <c r="R4" s="7" t="s">
        <v>56</v>
      </c>
      <c r="S4" s="7" t="s">
        <v>54</v>
      </c>
    </row>
    <row r="5" spans="1:18" ht="16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ht="16.5" customHeight="1">
      <c r="A6" s="12" t="s">
        <v>0</v>
      </c>
      <c r="B6" s="13"/>
      <c r="C6" s="13">
        <v>117247</v>
      </c>
      <c r="D6" s="13"/>
      <c r="E6" s="13"/>
      <c r="F6" s="13">
        <v>42000</v>
      </c>
      <c r="G6" s="13"/>
      <c r="H6" s="13"/>
      <c r="I6" s="13"/>
      <c r="J6" s="13"/>
      <c r="K6" s="13"/>
      <c r="L6" s="13"/>
      <c r="M6" s="13">
        <v>13148</v>
      </c>
      <c r="N6" s="13">
        <f>SUM(B6:M6)</f>
        <v>172395</v>
      </c>
      <c r="O6" s="13"/>
      <c r="P6" s="13">
        <f>SUM(N6:O6)</f>
        <v>172395</v>
      </c>
      <c r="Q6" s="13">
        <v>0</v>
      </c>
      <c r="R6" s="13">
        <f aca="true" t="shared" si="0" ref="R6:R12">SUM(P6:Q6)</f>
        <v>172395</v>
      </c>
      <c r="S6" s="3">
        <f>17366053</f>
        <v>17366053</v>
      </c>
    </row>
    <row r="7" spans="1:19" ht="16.5" customHeight="1">
      <c r="A7" s="12" t="s">
        <v>1</v>
      </c>
      <c r="B7" s="13">
        <v>155939</v>
      </c>
      <c r="C7" s="13">
        <v>31086</v>
      </c>
      <c r="D7" s="13">
        <v>3319</v>
      </c>
      <c r="E7" s="14">
        <v>17717</v>
      </c>
      <c r="F7" s="14">
        <v>265530</v>
      </c>
      <c r="G7" s="13"/>
      <c r="H7" s="14">
        <v>36377</v>
      </c>
      <c r="I7" s="13"/>
      <c r="J7" s="13"/>
      <c r="K7" s="13"/>
      <c r="L7" s="13">
        <v>5051</v>
      </c>
      <c r="M7" s="13">
        <v>6</v>
      </c>
      <c r="N7" s="13">
        <f aca="true" t="shared" si="1" ref="N7:N43">SUM(B7:M7)</f>
        <v>515025</v>
      </c>
      <c r="O7" s="13">
        <v>31</v>
      </c>
      <c r="P7" s="13">
        <f aca="true" t="shared" si="2" ref="P7:P43">SUM(N7:O7)</f>
        <v>515056</v>
      </c>
      <c r="Q7" s="13">
        <v>1625</v>
      </c>
      <c r="R7" s="13">
        <f t="shared" si="0"/>
        <v>516681</v>
      </c>
      <c r="S7" s="3">
        <v>419234</v>
      </c>
    </row>
    <row r="8" spans="1:19" ht="16.5" customHeight="1">
      <c r="A8" s="12" t="s">
        <v>2</v>
      </c>
      <c r="B8" s="13">
        <v>356105</v>
      </c>
      <c r="C8" s="13">
        <v>717227</v>
      </c>
      <c r="D8" s="13"/>
      <c r="E8" s="13">
        <v>3483</v>
      </c>
      <c r="F8" s="13"/>
      <c r="G8" s="13"/>
      <c r="H8" s="13"/>
      <c r="I8" s="13">
        <v>467</v>
      </c>
      <c r="J8" s="13"/>
      <c r="K8" s="13"/>
      <c r="L8" s="13"/>
      <c r="M8" s="13"/>
      <c r="N8" s="13">
        <f t="shared" si="1"/>
        <v>1077282</v>
      </c>
      <c r="O8" s="13">
        <v>123</v>
      </c>
      <c r="P8" s="13">
        <f t="shared" si="2"/>
        <v>1077405</v>
      </c>
      <c r="Q8" s="13">
        <v>0</v>
      </c>
      <c r="R8" s="13">
        <f t="shared" si="0"/>
        <v>1077405</v>
      </c>
      <c r="S8" s="3">
        <v>424200</v>
      </c>
    </row>
    <row r="9" spans="1:19" ht="16.5" customHeight="1">
      <c r="A9" s="12" t="s">
        <v>3</v>
      </c>
      <c r="B9" s="13">
        <v>0</v>
      </c>
      <c r="C9" s="13">
        <v>198537</v>
      </c>
      <c r="D9" s="13"/>
      <c r="E9" s="13"/>
      <c r="F9" s="13">
        <v>101978</v>
      </c>
      <c r="G9" s="13"/>
      <c r="H9" s="13"/>
      <c r="I9" s="13"/>
      <c r="J9" s="13"/>
      <c r="K9" s="13"/>
      <c r="L9" s="13"/>
      <c r="M9" s="13"/>
      <c r="N9" s="13">
        <f t="shared" si="1"/>
        <v>300515</v>
      </c>
      <c r="O9" s="13">
        <v>193</v>
      </c>
      <c r="P9" s="13">
        <f t="shared" si="2"/>
        <v>300708</v>
      </c>
      <c r="Q9" s="13">
        <v>0</v>
      </c>
      <c r="R9" s="13">
        <f t="shared" si="0"/>
        <v>300708</v>
      </c>
      <c r="S9" s="3">
        <v>445323</v>
      </c>
    </row>
    <row r="10" spans="1:19" ht="16.5" customHeight="1">
      <c r="A10" s="12" t="s">
        <v>4</v>
      </c>
      <c r="B10" s="13">
        <v>53362</v>
      </c>
      <c r="C10" s="13">
        <v>1151639</v>
      </c>
      <c r="D10" s="13">
        <v>12</v>
      </c>
      <c r="E10" s="13">
        <v>1062</v>
      </c>
      <c r="F10" s="13"/>
      <c r="G10" s="13"/>
      <c r="H10" s="13"/>
      <c r="I10" s="13"/>
      <c r="J10" s="13"/>
      <c r="K10" s="13"/>
      <c r="L10" s="13"/>
      <c r="M10" s="13"/>
      <c r="N10" s="13">
        <f t="shared" si="1"/>
        <v>1206075</v>
      </c>
      <c r="O10" s="13">
        <v>7</v>
      </c>
      <c r="P10" s="13">
        <f t="shared" si="2"/>
        <v>1206082</v>
      </c>
      <c r="Q10" s="13">
        <v>1667</v>
      </c>
      <c r="R10" s="13">
        <f t="shared" si="0"/>
        <v>1207749</v>
      </c>
      <c r="S10" s="3">
        <v>859678</v>
      </c>
    </row>
    <row r="11" spans="1:19" ht="16.5" customHeight="1">
      <c r="A11" s="12" t="s">
        <v>5</v>
      </c>
      <c r="B11" s="13">
        <v>162683</v>
      </c>
      <c r="C11" s="13">
        <v>138759</v>
      </c>
      <c r="D11" s="13"/>
      <c r="E11" s="13">
        <v>3686</v>
      </c>
      <c r="F11" s="13">
        <v>3110</v>
      </c>
      <c r="G11" s="13"/>
      <c r="H11" s="13">
        <v>6790</v>
      </c>
      <c r="I11" s="13"/>
      <c r="J11" s="13"/>
      <c r="K11" s="13"/>
      <c r="L11" s="13"/>
      <c r="M11" s="13"/>
      <c r="N11" s="13">
        <f t="shared" si="1"/>
        <v>315028</v>
      </c>
      <c r="O11" s="13"/>
      <c r="P11" s="13">
        <f t="shared" si="2"/>
        <v>315028</v>
      </c>
      <c r="Q11" s="13">
        <v>0</v>
      </c>
      <c r="R11" s="13">
        <f t="shared" si="0"/>
        <v>315028</v>
      </c>
      <c r="S11" s="3">
        <v>103296</v>
      </c>
    </row>
    <row r="12" spans="1:19" ht="16.5" customHeight="1">
      <c r="A12" s="12" t="s">
        <v>6</v>
      </c>
      <c r="B12" s="13">
        <v>280880</v>
      </c>
      <c r="C12" s="13"/>
      <c r="D12" s="13">
        <v>1515840</v>
      </c>
      <c r="E12" s="13">
        <v>2668193</v>
      </c>
      <c r="F12" s="13"/>
      <c r="G12" s="13"/>
      <c r="H12" s="13"/>
      <c r="I12" s="13"/>
      <c r="J12" s="13"/>
      <c r="K12" s="13"/>
      <c r="L12" s="13">
        <v>363158</v>
      </c>
      <c r="M12" s="13"/>
      <c r="N12" s="13">
        <f t="shared" si="1"/>
        <v>4828071</v>
      </c>
      <c r="O12" s="13">
        <v>469</v>
      </c>
      <c r="P12" s="13">
        <f t="shared" si="2"/>
        <v>4828540</v>
      </c>
      <c r="Q12" s="13">
        <v>0</v>
      </c>
      <c r="R12" s="13">
        <f t="shared" si="0"/>
        <v>4828540</v>
      </c>
      <c r="S12" s="3">
        <v>6281966</v>
      </c>
    </row>
    <row r="13" spans="1:19" ht="16.5" customHeight="1">
      <c r="A13" s="12" t="s">
        <v>7</v>
      </c>
      <c r="B13" s="13">
        <f>SUM(B6:B12)</f>
        <v>1008969</v>
      </c>
      <c r="C13" s="13">
        <f>SUM(C6:C12)</f>
        <v>2354495</v>
      </c>
      <c r="D13" s="13">
        <f aca="true" t="shared" si="3" ref="D13:O13">SUM(D6:D12)</f>
        <v>1519171</v>
      </c>
      <c r="E13" s="13">
        <f t="shared" si="3"/>
        <v>2694141</v>
      </c>
      <c r="F13" s="13">
        <f t="shared" si="3"/>
        <v>412618</v>
      </c>
      <c r="G13" s="13">
        <f t="shared" si="3"/>
        <v>0</v>
      </c>
      <c r="H13" s="13">
        <f t="shared" si="3"/>
        <v>43167</v>
      </c>
      <c r="I13" s="13">
        <f t="shared" si="3"/>
        <v>467</v>
      </c>
      <c r="J13" s="13">
        <f>SUM(J6:J12)</f>
        <v>0</v>
      </c>
      <c r="K13" s="13">
        <f>SUM(K6:K12)</f>
        <v>0</v>
      </c>
      <c r="L13" s="13">
        <f t="shared" si="3"/>
        <v>368209</v>
      </c>
      <c r="M13" s="13">
        <f t="shared" si="3"/>
        <v>13154</v>
      </c>
      <c r="N13" s="13">
        <f t="shared" si="1"/>
        <v>8414391</v>
      </c>
      <c r="O13" s="13">
        <f t="shared" si="3"/>
        <v>823</v>
      </c>
      <c r="P13" s="13">
        <f t="shared" si="2"/>
        <v>8415214</v>
      </c>
      <c r="Q13" s="13">
        <f>SUM(Q6:Q12)</f>
        <v>3292</v>
      </c>
      <c r="R13" s="13">
        <f>SUM(R6:R12)</f>
        <v>8418506</v>
      </c>
      <c r="S13" s="3">
        <f>SUM(S6:S12)</f>
        <v>25899750</v>
      </c>
    </row>
    <row r="14" spans="1:18" ht="16.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9" ht="16.5" customHeight="1">
      <c r="A15" s="12" t="s">
        <v>8</v>
      </c>
      <c r="B15" s="13">
        <v>0</v>
      </c>
      <c r="C15" s="13">
        <v>161815</v>
      </c>
      <c r="D15" s="13">
        <v>3409</v>
      </c>
      <c r="E15" s="13">
        <v>1838</v>
      </c>
      <c r="F15" s="13">
        <v>0</v>
      </c>
      <c r="G15" s="13"/>
      <c r="H15" s="14">
        <v>31349</v>
      </c>
      <c r="I15" s="14">
        <v>8460</v>
      </c>
      <c r="J15" s="13">
        <v>0</v>
      </c>
      <c r="K15" s="13">
        <v>571895</v>
      </c>
      <c r="L15" s="13">
        <v>0</v>
      </c>
      <c r="M15" s="13">
        <v>0</v>
      </c>
      <c r="N15" s="13">
        <f t="shared" si="1"/>
        <v>778766</v>
      </c>
      <c r="O15" s="13">
        <v>6796</v>
      </c>
      <c r="P15" s="13">
        <f t="shared" si="2"/>
        <v>785562</v>
      </c>
      <c r="Q15" s="13">
        <v>0</v>
      </c>
      <c r="R15" s="13">
        <f aca="true" t="shared" si="4" ref="R15:R40">SUM(P15:Q15)</f>
        <v>785562</v>
      </c>
      <c r="S15" s="3">
        <v>471176</v>
      </c>
    </row>
    <row r="16" spans="1:19" ht="16.5" customHeight="1">
      <c r="A16" s="12" t="s">
        <v>9</v>
      </c>
      <c r="B16" s="13">
        <v>75665</v>
      </c>
      <c r="C16" s="13">
        <v>284472</v>
      </c>
      <c r="D16" s="13"/>
      <c r="E16" s="13"/>
      <c r="F16" s="13"/>
      <c r="G16" s="13"/>
      <c r="H16" s="13">
        <v>830</v>
      </c>
      <c r="I16" s="13"/>
      <c r="J16" s="13"/>
      <c r="K16" s="13"/>
      <c r="L16" s="13"/>
      <c r="M16" s="13">
        <v>1342</v>
      </c>
      <c r="N16" s="13">
        <f t="shared" si="1"/>
        <v>362309</v>
      </c>
      <c r="O16" s="13">
        <v>3736</v>
      </c>
      <c r="P16" s="13">
        <f t="shared" si="2"/>
        <v>366045</v>
      </c>
      <c r="Q16" s="13">
        <v>342</v>
      </c>
      <c r="R16" s="13">
        <f t="shared" si="4"/>
        <v>366387</v>
      </c>
      <c r="S16" s="3">
        <v>383055</v>
      </c>
    </row>
    <row r="17" spans="1:19" ht="16.5" customHeight="1">
      <c r="A17" s="12" t="s">
        <v>10</v>
      </c>
      <c r="B17" s="13">
        <v>21</v>
      </c>
      <c r="C17" s="13">
        <v>110483</v>
      </c>
      <c r="D17" s="13">
        <v>3671</v>
      </c>
      <c r="E17" s="13">
        <v>1180</v>
      </c>
      <c r="F17" s="14">
        <v>8927</v>
      </c>
      <c r="G17" s="13"/>
      <c r="H17" s="14">
        <v>153243</v>
      </c>
      <c r="I17" s="14">
        <v>2868</v>
      </c>
      <c r="J17" s="13"/>
      <c r="K17" s="13"/>
      <c r="L17" s="13"/>
      <c r="M17" s="13"/>
      <c r="N17" s="13">
        <f t="shared" si="1"/>
        <v>280393</v>
      </c>
      <c r="O17" s="13">
        <v>6835</v>
      </c>
      <c r="P17" s="13">
        <f t="shared" si="2"/>
        <v>287228</v>
      </c>
      <c r="Q17" s="13">
        <v>273</v>
      </c>
      <c r="R17" s="13">
        <f t="shared" si="4"/>
        <v>287501</v>
      </c>
      <c r="S17" s="3">
        <v>196552</v>
      </c>
    </row>
    <row r="18" spans="1:19" ht="16.5" customHeight="1">
      <c r="A18" s="12" t="s">
        <v>11</v>
      </c>
      <c r="B18" s="13">
        <v>121</v>
      </c>
      <c r="C18" s="13">
        <v>232014</v>
      </c>
      <c r="D18" s="13">
        <v>3944</v>
      </c>
      <c r="E18" s="13">
        <v>61714</v>
      </c>
      <c r="F18" s="13"/>
      <c r="G18" s="13"/>
      <c r="H18" s="13"/>
      <c r="I18" s="13">
        <v>196610</v>
      </c>
      <c r="J18" s="13"/>
      <c r="K18" s="13"/>
      <c r="L18" s="13"/>
      <c r="M18" s="13">
        <v>3200</v>
      </c>
      <c r="N18" s="13">
        <f t="shared" si="1"/>
        <v>497603</v>
      </c>
      <c r="O18" s="13">
        <v>16615</v>
      </c>
      <c r="P18" s="13">
        <f t="shared" si="2"/>
        <v>514218</v>
      </c>
      <c r="Q18" s="13">
        <v>0</v>
      </c>
      <c r="R18" s="13">
        <f t="shared" si="4"/>
        <v>514218</v>
      </c>
      <c r="S18" s="3">
        <v>355617</v>
      </c>
    </row>
    <row r="19" spans="1:19" ht="16.5" customHeight="1">
      <c r="A19" s="12" t="s">
        <v>12</v>
      </c>
      <c r="B19" s="13">
        <v>59552</v>
      </c>
      <c r="C19" s="14">
        <v>513609</v>
      </c>
      <c r="D19" s="13">
        <v>42210</v>
      </c>
      <c r="E19" s="14">
        <v>360</v>
      </c>
      <c r="F19" s="13">
        <v>129</v>
      </c>
      <c r="G19" s="13"/>
      <c r="H19" s="13"/>
      <c r="I19" s="13">
        <v>917</v>
      </c>
      <c r="J19" s="13"/>
      <c r="K19" s="13"/>
      <c r="L19" s="13">
        <v>103</v>
      </c>
      <c r="M19" s="13">
        <v>0</v>
      </c>
      <c r="N19" s="13">
        <f t="shared" si="1"/>
        <v>616880</v>
      </c>
      <c r="O19" s="13">
        <v>9875</v>
      </c>
      <c r="P19" s="13">
        <f t="shared" si="2"/>
        <v>626755</v>
      </c>
      <c r="Q19" s="13">
        <v>54</v>
      </c>
      <c r="R19" s="13">
        <f t="shared" si="4"/>
        <v>626809</v>
      </c>
      <c r="S19" s="3">
        <v>367916</v>
      </c>
    </row>
    <row r="20" spans="1:19" ht="16.5" customHeight="1">
      <c r="A20" s="12" t="s">
        <v>13</v>
      </c>
      <c r="B20" s="13">
        <v>61217</v>
      </c>
      <c r="C20" s="13">
        <v>276511</v>
      </c>
      <c r="D20" s="13">
        <v>9428</v>
      </c>
      <c r="E20" s="13"/>
      <c r="F20" s="13"/>
      <c r="G20" s="13"/>
      <c r="H20" s="13">
        <v>36183</v>
      </c>
      <c r="I20" s="13"/>
      <c r="J20" s="13"/>
      <c r="K20" s="13"/>
      <c r="L20" s="13"/>
      <c r="M20" s="13"/>
      <c r="N20" s="13">
        <f t="shared" si="1"/>
        <v>383339</v>
      </c>
      <c r="O20" s="13">
        <v>181</v>
      </c>
      <c r="P20" s="13">
        <f t="shared" si="2"/>
        <v>383520</v>
      </c>
      <c r="Q20" s="13">
        <v>633</v>
      </c>
      <c r="R20" s="13">
        <f t="shared" si="4"/>
        <v>384153</v>
      </c>
      <c r="S20" s="3">
        <v>218265</v>
      </c>
    </row>
    <row r="21" spans="1:19" ht="16.5" customHeight="1">
      <c r="A21" s="12" t="s">
        <v>14</v>
      </c>
      <c r="B21" s="13">
        <v>0</v>
      </c>
      <c r="C21" s="13">
        <v>485992</v>
      </c>
      <c r="D21" s="13">
        <v>19360</v>
      </c>
      <c r="E21" s="13">
        <v>986</v>
      </c>
      <c r="F21" s="13">
        <v>0</v>
      </c>
      <c r="G21" s="13"/>
      <c r="H21" s="13">
        <v>3411</v>
      </c>
      <c r="I21" s="13">
        <v>7896</v>
      </c>
      <c r="J21" s="13"/>
      <c r="K21" s="13"/>
      <c r="L21" s="13"/>
      <c r="M21" s="13"/>
      <c r="N21" s="13">
        <f t="shared" si="1"/>
        <v>517645</v>
      </c>
      <c r="O21" s="13">
        <v>3446</v>
      </c>
      <c r="P21" s="13">
        <f t="shared" si="2"/>
        <v>521091</v>
      </c>
      <c r="Q21" s="13">
        <v>8</v>
      </c>
      <c r="R21" s="13">
        <f t="shared" si="4"/>
        <v>521099</v>
      </c>
      <c r="S21" s="3">
        <v>281964</v>
      </c>
    </row>
    <row r="22" spans="1:19" ht="16.5" customHeight="1">
      <c r="A22" s="12" t="s">
        <v>15</v>
      </c>
      <c r="B22" s="13">
        <v>10276</v>
      </c>
      <c r="C22" s="13">
        <v>235778</v>
      </c>
      <c r="D22" s="13">
        <v>2133</v>
      </c>
      <c r="E22" s="14">
        <v>327</v>
      </c>
      <c r="F22" s="13">
        <v>0</v>
      </c>
      <c r="G22" s="13"/>
      <c r="H22" s="14">
        <v>29109</v>
      </c>
      <c r="I22" s="13"/>
      <c r="J22" s="13"/>
      <c r="K22" s="13"/>
      <c r="L22" s="13"/>
      <c r="M22" s="13"/>
      <c r="N22" s="13">
        <f t="shared" si="1"/>
        <v>277623</v>
      </c>
      <c r="O22" s="13">
        <v>5618</v>
      </c>
      <c r="P22" s="13">
        <f t="shared" si="2"/>
        <v>283241</v>
      </c>
      <c r="Q22" s="13">
        <v>12</v>
      </c>
      <c r="R22" s="13">
        <f t="shared" si="4"/>
        <v>283253</v>
      </c>
      <c r="S22" s="3">
        <v>212594</v>
      </c>
    </row>
    <row r="23" spans="1:19" ht="16.5" customHeight="1">
      <c r="A23" s="12" t="s">
        <v>16</v>
      </c>
      <c r="B23" s="13">
        <v>59651</v>
      </c>
      <c r="C23" s="13">
        <v>529492</v>
      </c>
      <c r="D23" s="13">
        <v>27220</v>
      </c>
      <c r="E23" s="13">
        <v>5</v>
      </c>
      <c r="F23" s="13"/>
      <c r="G23" s="13"/>
      <c r="H23" s="13">
        <v>1581</v>
      </c>
      <c r="I23" s="13"/>
      <c r="J23" s="13"/>
      <c r="K23" s="13"/>
      <c r="L23" s="13"/>
      <c r="M23" s="13"/>
      <c r="N23" s="13">
        <f t="shared" si="1"/>
        <v>617949</v>
      </c>
      <c r="O23" s="13">
        <v>8488</v>
      </c>
      <c r="P23" s="13">
        <f t="shared" si="2"/>
        <v>626437</v>
      </c>
      <c r="Q23" s="13">
        <v>0</v>
      </c>
      <c r="R23" s="13">
        <f t="shared" si="4"/>
        <v>626437</v>
      </c>
      <c r="S23" s="3">
        <v>341688</v>
      </c>
    </row>
    <row r="24" spans="1:19" ht="16.5" customHeight="1">
      <c r="A24" s="12" t="s">
        <v>17</v>
      </c>
      <c r="B24" s="13">
        <v>566</v>
      </c>
      <c r="C24" s="13">
        <v>488318</v>
      </c>
      <c r="D24" s="13">
        <v>2306</v>
      </c>
      <c r="E24" s="13">
        <v>2205</v>
      </c>
      <c r="F24" s="13">
        <v>0</v>
      </c>
      <c r="G24" s="13"/>
      <c r="H24" s="14">
        <v>52533</v>
      </c>
      <c r="I24" s="14">
        <v>3322</v>
      </c>
      <c r="J24" s="13"/>
      <c r="K24" s="13"/>
      <c r="L24" s="13"/>
      <c r="M24" s="13">
        <v>86</v>
      </c>
      <c r="N24" s="13">
        <f t="shared" si="1"/>
        <v>549336</v>
      </c>
      <c r="O24" s="13">
        <v>7091</v>
      </c>
      <c r="P24" s="13">
        <f t="shared" si="2"/>
        <v>556427</v>
      </c>
      <c r="Q24" s="13">
        <v>0</v>
      </c>
      <c r="R24" s="13">
        <f t="shared" si="4"/>
        <v>556427</v>
      </c>
      <c r="S24" s="3">
        <v>327870</v>
      </c>
    </row>
    <row r="25" spans="1:19" ht="16.5" customHeight="1">
      <c r="A25" s="12" t="s">
        <v>18</v>
      </c>
      <c r="B25" s="13">
        <v>57078</v>
      </c>
      <c r="C25" s="13">
        <v>172358</v>
      </c>
      <c r="D25" s="13">
        <v>100893</v>
      </c>
      <c r="E25" s="13"/>
      <c r="F25" s="13"/>
      <c r="G25" s="13"/>
      <c r="H25" s="13">
        <v>85493</v>
      </c>
      <c r="I25" s="13">
        <v>10293</v>
      </c>
      <c r="J25" s="13"/>
      <c r="K25" s="13"/>
      <c r="L25" s="13"/>
      <c r="M25" s="13"/>
      <c r="N25" s="13">
        <f t="shared" si="1"/>
        <v>426115</v>
      </c>
      <c r="O25" s="13">
        <v>1258</v>
      </c>
      <c r="P25" s="13">
        <f t="shared" si="2"/>
        <v>427373</v>
      </c>
      <c r="Q25" s="13">
        <v>49</v>
      </c>
      <c r="R25" s="13">
        <f t="shared" si="4"/>
        <v>427422</v>
      </c>
      <c r="S25" s="3">
        <v>271958</v>
      </c>
    </row>
    <row r="26" spans="1:19" ht="16.5" customHeight="1">
      <c r="A26" s="12" t="s">
        <v>19</v>
      </c>
      <c r="B26" s="13">
        <v>34835</v>
      </c>
      <c r="C26" s="13">
        <v>216969</v>
      </c>
      <c r="D26" s="13">
        <v>33449</v>
      </c>
      <c r="E26" s="13"/>
      <c r="F26" s="13"/>
      <c r="G26" s="13"/>
      <c r="H26" s="13"/>
      <c r="I26" s="13">
        <v>29</v>
      </c>
      <c r="J26" s="13"/>
      <c r="K26" s="13"/>
      <c r="L26" s="13">
        <v>4010</v>
      </c>
      <c r="M26" s="13"/>
      <c r="N26" s="13">
        <f t="shared" si="1"/>
        <v>289292</v>
      </c>
      <c r="O26" s="13">
        <v>7523</v>
      </c>
      <c r="P26" s="13">
        <f t="shared" si="2"/>
        <v>296815</v>
      </c>
      <c r="Q26" s="13">
        <v>10</v>
      </c>
      <c r="R26" s="13">
        <f t="shared" si="4"/>
        <v>296825</v>
      </c>
      <c r="S26" s="3">
        <v>324021</v>
      </c>
    </row>
    <row r="27" spans="1:19" ht="16.5" customHeight="1">
      <c r="A27" s="12" t="s">
        <v>20</v>
      </c>
      <c r="B27" s="13">
        <v>4</v>
      </c>
      <c r="C27" s="14">
        <v>268299</v>
      </c>
      <c r="D27" s="14">
        <v>14350</v>
      </c>
      <c r="E27" s="13">
        <v>19127</v>
      </c>
      <c r="F27" s="14">
        <v>4015</v>
      </c>
      <c r="G27" s="13"/>
      <c r="H27" s="14">
        <v>9129</v>
      </c>
      <c r="I27" s="14">
        <v>28990</v>
      </c>
      <c r="J27" s="13"/>
      <c r="K27" s="13"/>
      <c r="L27" s="13">
        <v>2237</v>
      </c>
      <c r="M27" s="13">
        <v>338</v>
      </c>
      <c r="N27" s="13">
        <f t="shared" si="1"/>
        <v>346489</v>
      </c>
      <c r="O27" s="13">
        <v>14744</v>
      </c>
      <c r="P27" s="13">
        <f t="shared" si="2"/>
        <v>361233</v>
      </c>
      <c r="Q27" s="13">
        <v>61</v>
      </c>
      <c r="R27" s="13">
        <f t="shared" si="4"/>
        <v>361294</v>
      </c>
      <c r="S27" s="3">
        <v>245617</v>
      </c>
    </row>
    <row r="28" spans="1:19" ht="16.5" customHeight="1">
      <c r="A28" s="12" t="s">
        <v>21</v>
      </c>
      <c r="B28" s="13">
        <v>38171</v>
      </c>
      <c r="C28" s="13">
        <v>290593</v>
      </c>
      <c r="D28" s="13">
        <v>62932</v>
      </c>
      <c r="E28" s="13"/>
      <c r="F28" s="13">
        <v>4189</v>
      </c>
      <c r="G28" s="13"/>
      <c r="H28" s="13"/>
      <c r="I28" s="13">
        <v>2484</v>
      </c>
      <c r="J28" s="13"/>
      <c r="K28" s="13"/>
      <c r="L28" s="13"/>
      <c r="M28" s="13"/>
      <c r="N28" s="13">
        <f t="shared" si="1"/>
        <v>398369</v>
      </c>
      <c r="O28" s="13">
        <v>3548</v>
      </c>
      <c r="P28" s="13">
        <f t="shared" si="2"/>
        <v>401917</v>
      </c>
      <c r="Q28" s="13">
        <v>37</v>
      </c>
      <c r="R28" s="13">
        <f t="shared" si="4"/>
        <v>401954</v>
      </c>
      <c r="S28" s="3">
        <v>299178</v>
      </c>
    </row>
    <row r="29" spans="1:19" ht="16.5" customHeight="1">
      <c r="A29" s="12" t="s">
        <v>22</v>
      </c>
      <c r="B29" s="13"/>
      <c r="C29" s="13"/>
      <c r="D29" s="13"/>
      <c r="E29" s="13">
        <v>315</v>
      </c>
      <c r="F29" s="13">
        <v>11004</v>
      </c>
      <c r="G29" s="13"/>
      <c r="H29" s="13">
        <v>328564</v>
      </c>
      <c r="I29" s="13"/>
      <c r="J29" s="13"/>
      <c r="K29" s="13"/>
      <c r="L29" s="13"/>
      <c r="M29" s="13"/>
      <c r="N29" s="13">
        <f t="shared" si="1"/>
        <v>339883</v>
      </c>
      <c r="O29" s="13">
        <v>488</v>
      </c>
      <c r="P29" s="13">
        <f t="shared" si="2"/>
        <v>340371</v>
      </c>
      <c r="Q29" s="13">
        <v>1310</v>
      </c>
      <c r="R29" s="13">
        <f t="shared" si="4"/>
        <v>341681</v>
      </c>
      <c r="S29" s="3">
        <v>179846</v>
      </c>
    </row>
    <row r="30" spans="1:19" ht="16.5" customHeight="1">
      <c r="A30" s="12" t="s">
        <v>23</v>
      </c>
      <c r="B30" s="13">
        <v>67747</v>
      </c>
      <c r="C30" s="13">
        <v>255015</v>
      </c>
      <c r="D30" s="13">
        <v>37692</v>
      </c>
      <c r="E30" s="13">
        <v>170631</v>
      </c>
      <c r="F30" s="14">
        <v>4301</v>
      </c>
      <c r="G30" s="13"/>
      <c r="H30" s="14">
        <v>93104</v>
      </c>
      <c r="I30" s="13">
        <v>26866</v>
      </c>
      <c r="J30" s="13"/>
      <c r="K30" s="13">
        <v>4818</v>
      </c>
      <c r="L30" s="13"/>
      <c r="M30" s="13"/>
      <c r="N30" s="13">
        <f t="shared" si="1"/>
        <v>660174</v>
      </c>
      <c r="O30" s="13">
        <v>11608</v>
      </c>
      <c r="P30" s="13">
        <f t="shared" si="2"/>
        <v>671782</v>
      </c>
      <c r="Q30" s="13">
        <v>1358</v>
      </c>
      <c r="R30" s="13">
        <f t="shared" si="4"/>
        <v>673140</v>
      </c>
      <c r="S30" s="3">
        <v>392829</v>
      </c>
    </row>
    <row r="31" spans="1:19" ht="16.5" customHeight="1">
      <c r="A31" s="12" t="s">
        <v>24</v>
      </c>
      <c r="B31" s="13">
        <v>365102</v>
      </c>
      <c r="C31" s="14">
        <v>390286</v>
      </c>
      <c r="D31" s="13">
        <v>27989</v>
      </c>
      <c r="E31" s="13">
        <v>436</v>
      </c>
      <c r="F31" s="13"/>
      <c r="G31" s="13"/>
      <c r="H31" s="13">
        <v>54539</v>
      </c>
      <c r="I31" s="13"/>
      <c r="J31" s="13">
        <v>420521</v>
      </c>
      <c r="K31" s="13">
        <v>11484</v>
      </c>
      <c r="L31" s="13"/>
      <c r="M31" s="13">
        <v>22763</v>
      </c>
      <c r="N31" s="13">
        <f t="shared" si="1"/>
        <v>1293120</v>
      </c>
      <c r="O31" s="14">
        <v>15699</v>
      </c>
      <c r="P31" s="13">
        <f t="shared" si="2"/>
        <v>1308819</v>
      </c>
      <c r="Q31" s="13">
        <v>0</v>
      </c>
      <c r="R31" s="13">
        <f t="shared" si="4"/>
        <v>1308819</v>
      </c>
      <c r="S31" s="3">
        <v>718810</v>
      </c>
    </row>
    <row r="32" spans="1:19" ht="16.5" customHeight="1">
      <c r="A32" s="12" t="s">
        <v>25</v>
      </c>
      <c r="B32" s="13">
        <v>45538</v>
      </c>
      <c r="C32" s="13">
        <v>154591</v>
      </c>
      <c r="D32" s="13">
        <v>3018</v>
      </c>
      <c r="E32" s="13"/>
      <c r="F32" s="13"/>
      <c r="G32" s="13"/>
      <c r="H32" s="13">
        <v>103964</v>
      </c>
      <c r="I32" s="13">
        <v>18817</v>
      </c>
      <c r="J32" s="13"/>
      <c r="K32" s="13"/>
      <c r="L32" s="13"/>
      <c r="M32" s="13"/>
      <c r="N32" s="13">
        <f t="shared" si="1"/>
        <v>325928</v>
      </c>
      <c r="O32" s="13">
        <v>1911</v>
      </c>
      <c r="P32" s="13">
        <f t="shared" si="2"/>
        <v>327839</v>
      </c>
      <c r="Q32" s="13">
        <v>371</v>
      </c>
      <c r="R32" s="13">
        <f t="shared" si="4"/>
        <v>328210</v>
      </c>
      <c r="S32" s="3">
        <v>243218</v>
      </c>
    </row>
    <row r="33" spans="1:19" ht="16.5" customHeight="1">
      <c r="A33" s="12" t="s">
        <v>26</v>
      </c>
      <c r="B33" s="13">
        <v>150156</v>
      </c>
      <c r="C33" s="13">
        <v>52629</v>
      </c>
      <c r="D33" s="13">
        <v>34741</v>
      </c>
      <c r="E33" s="13">
        <v>34207</v>
      </c>
      <c r="F33" s="14">
        <v>39879</v>
      </c>
      <c r="G33" s="13"/>
      <c r="H33" s="14">
        <v>51459</v>
      </c>
      <c r="I33" s="14">
        <v>104886</v>
      </c>
      <c r="J33" s="13"/>
      <c r="K33" s="13"/>
      <c r="L33" s="13">
        <v>3038</v>
      </c>
      <c r="M33" s="13"/>
      <c r="N33" s="13">
        <f t="shared" si="1"/>
        <v>470995</v>
      </c>
      <c r="O33" s="13">
        <v>11492</v>
      </c>
      <c r="P33" s="13">
        <f t="shared" si="2"/>
        <v>482487</v>
      </c>
      <c r="Q33" s="13">
        <v>4269</v>
      </c>
      <c r="R33" s="13">
        <f t="shared" si="4"/>
        <v>486756</v>
      </c>
      <c r="S33" s="3">
        <v>249214</v>
      </c>
    </row>
    <row r="34" spans="1:19" ht="16.5" customHeight="1">
      <c r="A34" s="12" t="s">
        <v>27</v>
      </c>
      <c r="B34" s="13">
        <v>6299</v>
      </c>
      <c r="C34" s="13">
        <v>1050150</v>
      </c>
      <c r="D34" s="13">
        <v>6486</v>
      </c>
      <c r="E34" s="13">
        <v>14406</v>
      </c>
      <c r="F34" s="13">
        <v>3616</v>
      </c>
      <c r="G34" s="13"/>
      <c r="H34" s="13">
        <v>453993</v>
      </c>
      <c r="I34" s="13">
        <v>238970</v>
      </c>
      <c r="J34" s="13"/>
      <c r="K34" s="13"/>
      <c r="L34" s="13">
        <v>72729</v>
      </c>
      <c r="M34" s="13">
        <v>1538</v>
      </c>
      <c r="N34" s="13">
        <f t="shared" si="1"/>
        <v>1848187</v>
      </c>
      <c r="O34" s="13">
        <v>36550</v>
      </c>
      <c r="P34" s="13">
        <f t="shared" si="2"/>
        <v>1884737</v>
      </c>
      <c r="Q34" s="13">
        <v>0</v>
      </c>
      <c r="R34" s="13">
        <f t="shared" si="4"/>
        <v>1884737</v>
      </c>
      <c r="S34" s="3">
        <v>1296301</v>
      </c>
    </row>
    <row r="35" spans="1:19" ht="16.5" customHeight="1">
      <c r="A35" s="12" t="s">
        <v>28</v>
      </c>
      <c r="B35" s="13">
        <v>30570</v>
      </c>
      <c r="C35" s="13">
        <v>327224</v>
      </c>
      <c r="D35" s="13"/>
      <c r="E35" s="13">
        <v>263</v>
      </c>
      <c r="F35" s="13"/>
      <c r="G35" s="13"/>
      <c r="H35" s="13">
        <v>62296</v>
      </c>
      <c r="I35" s="13"/>
      <c r="J35" s="13"/>
      <c r="K35" s="13"/>
      <c r="L35" s="13"/>
      <c r="M35" s="13"/>
      <c r="N35" s="13">
        <f t="shared" si="1"/>
        <v>420353</v>
      </c>
      <c r="O35" s="13">
        <v>1383</v>
      </c>
      <c r="P35" s="13">
        <f t="shared" si="2"/>
        <v>421736</v>
      </c>
      <c r="Q35" s="13">
        <v>341</v>
      </c>
      <c r="R35" s="13">
        <f t="shared" si="4"/>
        <v>422077</v>
      </c>
      <c r="S35" s="3">
        <v>381213</v>
      </c>
    </row>
    <row r="36" spans="1:19" ht="16.5" customHeight="1">
      <c r="A36" s="12" t="s">
        <v>29</v>
      </c>
      <c r="B36" s="13">
        <v>12276</v>
      </c>
      <c r="C36" s="13">
        <v>263017</v>
      </c>
      <c r="D36" s="13">
        <v>3093</v>
      </c>
      <c r="E36" s="13">
        <v>5022</v>
      </c>
      <c r="F36" s="13"/>
      <c r="G36" s="13"/>
      <c r="H36" s="14">
        <v>77407</v>
      </c>
      <c r="I36" s="14">
        <v>399</v>
      </c>
      <c r="J36" s="13"/>
      <c r="K36" s="13"/>
      <c r="L36" s="13"/>
      <c r="M36" s="13"/>
      <c r="N36" s="13">
        <f t="shared" si="1"/>
        <v>361214</v>
      </c>
      <c r="O36" s="13">
        <v>23935</v>
      </c>
      <c r="P36" s="13">
        <f t="shared" si="2"/>
        <v>385149</v>
      </c>
      <c r="Q36" s="13">
        <v>40</v>
      </c>
      <c r="R36" s="13">
        <f t="shared" si="4"/>
        <v>385189</v>
      </c>
      <c r="S36" s="3">
        <v>381577</v>
      </c>
    </row>
    <row r="37" spans="1:19" ht="16.5" customHeight="1">
      <c r="A37" s="12" t="s">
        <v>30</v>
      </c>
      <c r="B37" s="13">
        <v>20459</v>
      </c>
      <c r="C37" s="13">
        <v>430742</v>
      </c>
      <c r="D37" s="13">
        <v>16466</v>
      </c>
      <c r="E37" s="13">
        <v>2274</v>
      </c>
      <c r="F37" s="13"/>
      <c r="G37" s="13"/>
      <c r="H37" s="14">
        <v>148056</v>
      </c>
      <c r="I37" s="13"/>
      <c r="J37" s="13"/>
      <c r="K37" s="13"/>
      <c r="L37" s="13"/>
      <c r="M37" s="13"/>
      <c r="N37" s="13">
        <f t="shared" si="1"/>
        <v>617997</v>
      </c>
      <c r="O37" s="13">
        <v>5012</v>
      </c>
      <c r="P37" s="13">
        <f t="shared" si="2"/>
        <v>623009</v>
      </c>
      <c r="Q37" s="13">
        <v>0</v>
      </c>
      <c r="R37" s="13">
        <f t="shared" si="4"/>
        <v>623009</v>
      </c>
      <c r="S37" s="3">
        <v>427965</v>
      </c>
    </row>
    <row r="38" spans="1:19" ht="16.5" customHeight="1">
      <c r="A38" s="12" t="s">
        <v>31</v>
      </c>
      <c r="B38" s="13">
        <v>27127</v>
      </c>
      <c r="C38" s="13">
        <v>165398</v>
      </c>
      <c r="D38" s="13">
        <v>61300</v>
      </c>
      <c r="E38" s="13"/>
      <c r="F38" s="13"/>
      <c r="G38" s="13"/>
      <c r="H38" s="13"/>
      <c r="I38" s="13">
        <v>20353</v>
      </c>
      <c r="J38" s="13"/>
      <c r="K38" s="13"/>
      <c r="L38" s="13"/>
      <c r="M38" s="13"/>
      <c r="N38" s="13">
        <f t="shared" si="1"/>
        <v>274178</v>
      </c>
      <c r="O38" s="13">
        <v>3475</v>
      </c>
      <c r="P38" s="13">
        <f t="shared" si="2"/>
        <v>277653</v>
      </c>
      <c r="Q38" s="13">
        <v>678</v>
      </c>
      <c r="R38" s="13">
        <f t="shared" si="4"/>
        <v>278331</v>
      </c>
      <c r="S38" s="3">
        <v>200783</v>
      </c>
    </row>
    <row r="39" spans="1:19" ht="16.5" customHeight="1">
      <c r="A39" s="15" t="s">
        <v>32</v>
      </c>
      <c r="B39" s="14">
        <v>40432</v>
      </c>
      <c r="C39" s="13">
        <v>421668</v>
      </c>
      <c r="D39" s="13">
        <v>23980</v>
      </c>
      <c r="E39" s="13">
        <v>32492</v>
      </c>
      <c r="F39" s="13"/>
      <c r="G39" s="13"/>
      <c r="H39" s="14">
        <v>12842</v>
      </c>
      <c r="I39" s="14">
        <v>198389</v>
      </c>
      <c r="J39" s="13"/>
      <c r="K39" s="13"/>
      <c r="L39" s="13">
        <v>133813</v>
      </c>
      <c r="M39" s="13">
        <v>268</v>
      </c>
      <c r="N39" s="13">
        <f t="shared" si="1"/>
        <v>863884</v>
      </c>
      <c r="O39" s="13">
        <v>3038</v>
      </c>
      <c r="P39" s="13">
        <f t="shared" si="2"/>
        <v>866922</v>
      </c>
      <c r="Q39" s="13">
        <v>17</v>
      </c>
      <c r="R39" s="13">
        <f t="shared" si="4"/>
        <v>866939</v>
      </c>
      <c r="S39" s="3">
        <v>473503</v>
      </c>
    </row>
    <row r="40" spans="1:19" ht="16.5" customHeight="1">
      <c r="A40" s="12" t="s">
        <v>33</v>
      </c>
      <c r="B40" s="13">
        <v>12304</v>
      </c>
      <c r="C40" s="14">
        <v>31617</v>
      </c>
      <c r="D40" s="14">
        <v>2351</v>
      </c>
      <c r="E40" s="14">
        <v>201770</v>
      </c>
      <c r="F40" s="13"/>
      <c r="G40" s="13"/>
      <c r="H40" s="13"/>
      <c r="I40" s="13"/>
      <c r="J40" s="13"/>
      <c r="K40" s="13"/>
      <c r="L40" s="13"/>
      <c r="M40" s="13"/>
      <c r="N40" s="13">
        <f t="shared" si="1"/>
        <v>248042</v>
      </c>
      <c r="O40" s="13">
        <v>5637</v>
      </c>
      <c r="P40" s="13">
        <f t="shared" si="2"/>
        <v>253679</v>
      </c>
      <c r="Q40" s="13">
        <v>0</v>
      </c>
      <c r="R40" s="13">
        <f t="shared" si="4"/>
        <v>253679</v>
      </c>
      <c r="S40" s="3">
        <v>198751</v>
      </c>
    </row>
    <row r="41" spans="1:18" ht="16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9" ht="16.5" customHeight="1">
      <c r="A42" s="12" t="s">
        <v>34</v>
      </c>
      <c r="B42" s="13">
        <f>SUM(B15:B40)</f>
        <v>1175167</v>
      </c>
      <c r="C42" s="13">
        <f>SUM(C15:C40)</f>
        <v>7809040</v>
      </c>
      <c r="D42" s="13">
        <f aca="true" t="shared" si="5" ref="D42:O42">SUM(D15:D40)</f>
        <v>542421</v>
      </c>
      <c r="E42" s="13">
        <f t="shared" si="5"/>
        <v>549558</v>
      </c>
      <c r="F42" s="13">
        <f t="shared" si="5"/>
        <v>76060</v>
      </c>
      <c r="G42" s="13">
        <f t="shared" si="5"/>
        <v>0</v>
      </c>
      <c r="H42" s="13">
        <f t="shared" si="5"/>
        <v>1789085</v>
      </c>
      <c r="I42" s="13">
        <f t="shared" si="5"/>
        <v>870549</v>
      </c>
      <c r="J42" s="13">
        <f>SUM(J15:J40)</f>
        <v>420521</v>
      </c>
      <c r="K42" s="13">
        <f>SUM(K15:K40)</f>
        <v>588197</v>
      </c>
      <c r="L42" s="13">
        <f t="shared" si="5"/>
        <v>215930</v>
      </c>
      <c r="M42" s="13">
        <f t="shared" si="5"/>
        <v>29535</v>
      </c>
      <c r="N42" s="13">
        <f t="shared" si="1"/>
        <v>14066063</v>
      </c>
      <c r="O42" s="13">
        <f t="shared" si="5"/>
        <v>215982</v>
      </c>
      <c r="P42" s="13">
        <f t="shared" si="2"/>
        <v>14282045</v>
      </c>
      <c r="Q42" s="13">
        <f>SUM(Q15:Q40)</f>
        <v>9863</v>
      </c>
      <c r="R42" s="13">
        <f>SUM(R15:R41)</f>
        <v>14291908</v>
      </c>
      <c r="S42" s="3">
        <f>SUM(S15:S40)</f>
        <v>9441481</v>
      </c>
    </row>
    <row r="43" spans="1:19" s="20" customFormat="1" ht="16.5" customHeight="1">
      <c r="A43" s="16" t="s">
        <v>35</v>
      </c>
      <c r="B43" s="17">
        <f>SUM(B13,B42)</f>
        <v>2184136</v>
      </c>
      <c r="C43" s="17">
        <f>SUM(C13,C42)</f>
        <v>10163535</v>
      </c>
      <c r="D43" s="17">
        <f aca="true" t="shared" si="6" ref="D43:O43">SUM(D13,D42)</f>
        <v>2061592</v>
      </c>
      <c r="E43" s="17">
        <f t="shared" si="6"/>
        <v>3243699</v>
      </c>
      <c r="F43" s="17">
        <f t="shared" si="6"/>
        <v>488678</v>
      </c>
      <c r="G43" s="17">
        <f t="shared" si="6"/>
        <v>0</v>
      </c>
      <c r="H43" s="17">
        <f t="shared" si="6"/>
        <v>1832252</v>
      </c>
      <c r="I43" s="17">
        <f t="shared" si="6"/>
        <v>871016</v>
      </c>
      <c r="J43" s="17">
        <f>SUM(J13,J42)</f>
        <v>420521</v>
      </c>
      <c r="K43" s="17">
        <f>SUM(K13,K42)</f>
        <v>588197</v>
      </c>
      <c r="L43" s="17">
        <f t="shared" si="6"/>
        <v>584139</v>
      </c>
      <c r="M43" s="17">
        <f t="shared" si="6"/>
        <v>42689</v>
      </c>
      <c r="N43" s="18">
        <f t="shared" si="1"/>
        <v>22480454</v>
      </c>
      <c r="O43" s="18">
        <f t="shared" si="6"/>
        <v>216805</v>
      </c>
      <c r="P43" s="17">
        <f t="shared" si="2"/>
        <v>22697259</v>
      </c>
      <c r="Q43" s="18">
        <f>SUM(Q13,Q42)</f>
        <v>13155</v>
      </c>
      <c r="R43" s="17">
        <f>SUM(R13,R42)</f>
        <v>22710414</v>
      </c>
      <c r="S43" s="19">
        <f>SUM(S13,S42)</f>
        <v>35341231</v>
      </c>
    </row>
    <row r="44" ht="12.75">
      <c r="Q44" s="13"/>
    </row>
    <row r="48" spans="2:19" s="21" customFormat="1" ht="15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</sheetData>
  <mergeCells count="1">
    <mergeCell ref="A2:S2"/>
  </mergeCells>
  <printOptions horizontalCentered="1"/>
  <pageMargins left="0.25" right="0.25" top="0.984251968503937" bottom="0.52" header="0.5118110236220472" footer="0.25"/>
  <pageSetup firstPageNumber="136" useFirstPageNumber="1" horizontalDpi="600" verticalDpi="600" orientation="landscape" paperSize="9" scale="6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2003-06-19T09:44:05Z</cp:lastPrinted>
  <dcterms:created xsi:type="dcterms:W3CDTF">2001-05-09T10:34:12Z</dcterms:created>
  <dcterms:modified xsi:type="dcterms:W3CDTF">2003-09-16T14:27:05Z</dcterms:modified>
  <cp:category/>
  <cp:version/>
  <cp:contentType/>
  <cp:contentStatus/>
</cp:coreProperties>
</file>