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ta.janvare\Desktop\"/>
    </mc:Choice>
  </mc:AlternateContent>
  <bookViews>
    <workbookView xWindow="0" yWindow="0" windowWidth="16380" windowHeight="8196"/>
  </bookViews>
  <sheets>
    <sheet name="Bilance_APP" sheetId="1" r:id="rId1"/>
    <sheet name="FD_APP" sheetId="3" r:id="rId2"/>
    <sheet name="NP_APP" sheetId="2" r:id="rId3"/>
    <sheet name="Aplēses un pieņēmumi" sheetId="5" r:id="rId4"/>
  </sheets>
  <externalReferences>
    <externalReference r:id="rId5"/>
    <externalReference r:id="rId6"/>
  </externalReferences>
  <definedNames>
    <definedName name="__xlnm.Print_Area_1">FD_APP!$A$1:$H$48</definedName>
    <definedName name="__xlnm.Print_Titles_1">FD_APP!$A$11:$IB$13</definedName>
    <definedName name="_Fill" hidden="1">'[1]1993'!#REF!</definedName>
    <definedName name="BaseYear">#REF!</definedName>
    <definedName name="BillAnnualDomesticSewerage">#REF!</definedName>
    <definedName name="BillAnnualDomesticWater">#REF!</definedName>
    <definedName name="CF">[2]JurmalaSW!$H$2</definedName>
    <definedName name="CFCase">#REF!</definedName>
    <definedName name="CivilReplacementMask">#REF!</definedName>
    <definedName name="CostInitial">#REF!</definedName>
    <definedName name="CostPercentPipes">#REF!</definedName>
    <definedName name="CostPercentPlant">#REF!</definedName>
    <definedName name="CostWaterAsPercentTotal">#REF!</definedName>
    <definedName name="DAT_RANGE_1">Bilance_APP!$C$13:$D$96</definedName>
    <definedName name="DATA1">#REF!</definedName>
    <definedName name="DATA10">#REF!</definedName>
    <definedName name="DATA11">#REF!</definedName>
    <definedName name="DATA12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isc_rate">#REF!</definedName>
    <definedName name="EvalPeriod">#REF!</definedName>
    <definedName name="Excel_BuiltIn__FilterDatabase_1">NP_APP!$A$13:$G$74</definedName>
    <definedName name="Excel_BuiltIn_Print_Titles_1">NP_APP!$A$11:$IF$13</definedName>
    <definedName name="FactorMM">#REF!</definedName>
    <definedName name="formulas_1">Bilance_APP!$C$13:$D$96</definedName>
    <definedName name="galvene_1">Bilance_APP!$A$12:$D$12</definedName>
    <definedName name="GrantRateActual">#REF!</definedName>
    <definedName name="headers_1">Bilance_APP!#REF!</definedName>
    <definedName name="HHIncomeIndex">#REF!</definedName>
    <definedName name="HoursWorking">#REF!</definedName>
    <definedName name="identifikators_1">Bilance_APP!#REF!</definedName>
    <definedName name="IESTADE_1">Bilance_APP!$A$7</definedName>
    <definedName name="IncomeHHBase">#REF!</definedName>
    <definedName name="kodifikators_1">Bilance_APP!$A$13:$B$96</definedName>
    <definedName name="kol_sk_1">Bilance_APP!$A$12:$D$12</definedName>
    <definedName name="LabourCostIndex">#REF!</definedName>
    <definedName name="LCAnnual">#REF!</definedName>
    <definedName name="LifeCivil">#REF!</definedName>
    <definedName name="LifePipes">#REF!</definedName>
    <definedName name="LifePlant">#REF!</definedName>
    <definedName name="MMMask">#REF!</definedName>
    <definedName name="NOSAUKUMS_1">Bilance_APP!#REF!</definedName>
    <definedName name="OperatingMask">#REF!</definedName>
    <definedName name="ORG_GRAMATVEDIS_1">Bilance_APP!#REF!</definedName>
    <definedName name="ORG_VADITAJS_1">Bilance_APP!$B$98</definedName>
    <definedName name="Period">#REF!</definedName>
    <definedName name="PeriodMMFirst">#REF!</definedName>
    <definedName name="PeriodMMSecond">#REF!</definedName>
    <definedName name="PipeReplacementMask">#REF!</definedName>
    <definedName name="PlantReplacementMask">#REF!</definedName>
    <definedName name="PplHh">#REF!</definedName>
    <definedName name="_xlnm.Print_Area" localSheetId="0">Bilance_APP!$A$1:$AJ$110</definedName>
    <definedName name="_xlnm.Print_Area" localSheetId="1">FD_APP!$A$1:$AJ$46</definedName>
    <definedName name="_xlnm.Print_Area" localSheetId="2">NP_APP!$A$1:$AJ$82</definedName>
    <definedName name="_xlnm.Print_Titles" localSheetId="1">FD_APP!$11:$13</definedName>
    <definedName name="_xlnm.Print_Titles" localSheetId="2">NP_APP!$11:$13</definedName>
    <definedName name="RateDisc">[2]JurmalaSW!$H$3</definedName>
    <definedName name="RateDiscount">#REF!</definedName>
    <definedName name="RateExch">[2]JurmalaSW!$H$4</definedName>
    <definedName name="RateGrantBase">#REF!</definedName>
    <definedName name="ReplaceCase">#REF!</definedName>
    <definedName name="RVCase">#REF!</definedName>
    <definedName name="Sagataves_id_1">Bilance_APP!#REF!</definedName>
    <definedName name="Seweragelcd">#REF!</definedName>
    <definedName name="SizeHH">#REF!</definedName>
    <definedName name="TAB_RANGE_1">Bilance_APP!$A$1:$D$101</definedName>
    <definedName name="TEST0">#REF!</definedName>
    <definedName name="TESTHKEY">#REF!</definedName>
    <definedName name="TESTKEYS">#REF!</definedName>
    <definedName name="TESTVKEY">#REF!</definedName>
    <definedName name="tips">Bilance_APP!#REF!</definedName>
    <definedName name="tips_1_1">Bilance_APP!$A$12:$B$12</definedName>
    <definedName name="tips_2_1">Bilance_APP!$C$12:$D$12</definedName>
    <definedName name="unitprice">#REF!</definedName>
    <definedName name="vat">#REF!</definedName>
    <definedName name="Waterlcd">#REF!</definedName>
    <definedName name="WOPFactor">[2]JurmalaSW!$H$5</definedName>
    <definedName name="Y">#REF!</definedName>
    <definedName name="Year">#REF!</definedName>
    <definedName name="YearOpFirst">#REF!</definedName>
    <definedName name="YearRV">#REF!</definedName>
    <definedName name="ZIMEJUMS1">#REF!</definedName>
  </definedNames>
  <calcPr calcId="162913" iterateDelta="252"/>
</workbook>
</file>

<file path=xl/calcChain.xml><?xml version="1.0" encoding="utf-8"?>
<calcChain xmlns="http://schemas.openxmlformats.org/spreadsheetml/2006/main">
  <c r="AJ70" i="2" l="1"/>
  <c r="AJ72" i="2"/>
  <c r="A1" i="5" l="1"/>
  <c r="A6" i="3" l="1"/>
  <c r="A8" i="3"/>
  <c r="F5" i="3"/>
  <c r="F7" i="3"/>
  <c r="F9" i="3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C85" i="2"/>
  <c r="F118" i="1"/>
  <c r="F117" i="1"/>
  <c r="E116" i="1" l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E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E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D118" i="1"/>
  <c r="D117" i="1"/>
  <c r="D116" i="1"/>
  <c r="A106" i="5" l="1"/>
  <c r="A104" i="5"/>
  <c r="K9" i="5"/>
  <c r="A8" i="5"/>
  <c r="K7" i="5"/>
  <c r="A6" i="5"/>
  <c r="K5" i="5"/>
  <c r="A44" i="3"/>
  <c r="A42" i="3"/>
  <c r="F9" i="2"/>
  <c r="A8" i="2"/>
  <c r="F7" i="2"/>
  <c r="A6" i="2"/>
  <c r="F5" i="2"/>
  <c r="F12" i="1" l="1"/>
  <c r="E12" i="1" l="1"/>
  <c r="G12" i="1"/>
  <c r="G12" i="5"/>
  <c r="D12" i="1" l="1"/>
  <c r="H12" i="1"/>
  <c r="H12" i="5"/>
  <c r="C12" i="1" l="1"/>
  <c r="I12" i="5"/>
  <c r="I12" i="1"/>
  <c r="A78" i="2"/>
  <c r="A76" i="2"/>
  <c r="E12" i="2"/>
  <c r="F12" i="2"/>
  <c r="G12" i="2"/>
  <c r="H12" i="2"/>
  <c r="E17" i="2"/>
  <c r="F17" i="2"/>
  <c r="G17" i="2"/>
  <c r="G14" i="2" s="1"/>
  <c r="H17" i="2"/>
  <c r="I17" i="2"/>
  <c r="I16" i="2" s="1"/>
  <c r="J17" i="2"/>
  <c r="K17" i="2"/>
  <c r="L17" i="2"/>
  <c r="M17" i="2"/>
  <c r="N17" i="2"/>
  <c r="O17" i="2"/>
  <c r="P17" i="2"/>
  <c r="Q17" i="2"/>
  <c r="Q14" i="2" s="1"/>
  <c r="R17" i="2"/>
  <c r="S17" i="2"/>
  <c r="T17" i="2"/>
  <c r="U17" i="2"/>
  <c r="V17" i="2"/>
  <c r="W17" i="2"/>
  <c r="X17" i="2"/>
  <c r="Y17" i="2"/>
  <c r="Y14" i="2" s="1"/>
  <c r="Z17" i="2"/>
  <c r="AA17" i="2"/>
  <c r="AB17" i="2"/>
  <c r="AC17" i="2"/>
  <c r="AD17" i="2"/>
  <c r="AE17" i="2"/>
  <c r="AF17" i="2"/>
  <c r="AG17" i="2"/>
  <c r="AG14" i="2" s="1"/>
  <c r="AH17" i="2"/>
  <c r="AI17" i="2"/>
  <c r="AJ17" i="2"/>
  <c r="E36" i="2"/>
  <c r="E27" i="2"/>
  <c r="F36" i="2"/>
  <c r="F27" i="2"/>
  <c r="G36" i="2"/>
  <c r="G27" i="2" s="1"/>
  <c r="H36" i="2"/>
  <c r="H27" i="2"/>
  <c r="I36" i="2"/>
  <c r="I27" i="2"/>
  <c r="J36" i="2"/>
  <c r="J27" i="2"/>
  <c r="J15" i="2" s="1"/>
  <c r="J68" i="2" s="1"/>
  <c r="J70" i="2" s="1"/>
  <c r="K36" i="2"/>
  <c r="K27" i="2" s="1"/>
  <c r="L36" i="2"/>
  <c r="L27" i="2"/>
  <c r="L16" i="2" s="1"/>
  <c r="M36" i="2"/>
  <c r="M27" i="2"/>
  <c r="N36" i="2"/>
  <c r="N27" i="2"/>
  <c r="O36" i="2"/>
  <c r="O27" i="2" s="1"/>
  <c r="P36" i="2"/>
  <c r="P27" i="2"/>
  <c r="Q36" i="2"/>
  <c r="Q27" i="2"/>
  <c r="R36" i="2"/>
  <c r="R27" i="2"/>
  <c r="S36" i="2"/>
  <c r="S27" i="2" s="1"/>
  <c r="T36" i="2"/>
  <c r="T27" i="2"/>
  <c r="U36" i="2"/>
  <c r="U27" i="2"/>
  <c r="V36" i="2"/>
  <c r="V27" i="2"/>
  <c r="W36" i="2"/>
  <c r="W27" i="2" s="1"/>
  <c r="X36" i="2"/>
  <c r="X27" i="2"/>
  <c r="Y36" i="2"/>
  <c r="Y27" i="2"/>
  <c r="Z36" i="2"/>
  <c r="Z27" i="2"/>
  <c r="AA36" i="2"/>
  <c r="AA27" i="2" s="1"/>
  <c r="AB36" i="2"/>
  <c r="AB27" i="2"/>
  <c r="AC36" i="2"/>
  <c r="AC27" i="2"/>
  <c r="AD36" i="2"/>
  <c r="AD27" i="2"/>
  <c r="AE36" i="2"/>
  <c r="AE27" i="2" s="1"/>
  <c r="AF36" i="2"/>
  <c r="AF27" i="2"/>
  <c r="AG36" i="2"/>
  <c r="AG27" i="2"/>
  <c r="AH36" i="2"/>
  <c r="AH27" i="2"/>
  <c r="AI36" i="2"/>
  <c r="AI27" i="2" s="1"/>
  <c r="AJ36" i="2"/>
  <c r="AJ27" i="2"/>
  <c r="E42" i="2"/>
  <c r="F42" i="2"/>
  <c r="G42" i="2"/>
  <c r="H42" i="2"/>
  <c r="I42" i="2"/>
  <c r="I41" i="2" s="1"/>
  <c r="J42" i="2"/>
  <c r="K42" i="2"/>
  <c r="L42" i="2"/>
  <c r="M42" i="2"/>
  <c r="N42" i="2"/>
  <c r="O42" i="2"/>
  <c r="P42" i="2"/>
  <c r="Q42" i="2"/>
  <c r="R42" i="2"/>
  <c r="S42" i="2"/>
  <c r="T42" i="2"/>
  <c r="U42" i="2"/>
  <c r="U14" i="2" s="1"/>
  <c r="U68" i="2" s="1"/>
  <c r="U70" i="2" s="1"/>
  <c r="V42" i="2"/>
  <c r="W42" i="2"/>
  <c r="X42" i="2"/>
  <c r="Y42" i="2"/>
  <c r="Y41" i="2" s="1"/>
  <c r="Z42" i="2"/>
  <c r="AA42" i="2"/>
  <c r="AB42" i="2"/>
  <c r="AC42" i="2"/>
  <c r="AD42" i="2"/>
  <c r="AE42" i="2"/>
  <c r="AF42" i="2"/>
  <c r="AG42" i="2"/>
  <c r="AG41" i="2" s="1"/>
  <c r="AH42" i="2"/>
  <c r="AI42" i="2"/>
  <c r="AJ42" i="2"/>
  <c r="E48" i="2"/>
  <c r="F48" i="2"/>
  <c r="G48" i="2"/>
  <c r="H48" i="2"/>
  <c r="I48" i="2"/>
  <c r="I15" i="2" s="1"/>
  <c r="J48" i="2"/>
  <c r="K48" i="2"/>
  <c r="L48" i="2"/>
  <c r="M48" i="2"/>
  <c r="N48" i="2"/>
  <c r="O48" i="2"/>
  <c r="P48" i="2"/>
  <c r="Q48" i="2"/>
  <c r="Q15" i="2" s="1"/>
  <c r="R48" i="2"/>
  <c r="S48" i="2"/>
  <c r="T48" i="2"/>
  <c r="U48" i="2"/>
  <c r="V48" i="2"/>
  <c r="W48" i="2"/>
  <c r="X48" i="2"/>
  <c r="X41" i="2" s="1"/>
  <c r="Y48" i="2"/>
  <c r="Y15" i="2" s="1"/>
  <c r="Z48" i="2"/>
  <c r="Z41" i="2" s="1"/>
  <c r="AA48" i="2"/>
  <c r="AB48" i="2"/>
  <c r="AC48" i="2"/>
  <c r="AD48" i="2"/>
  <c r="AE48" i="2"/>
  <c r="AF48" i="2"/>
  <c r="AG48" i="2"/>
  <c r="AG15" i="2" s="1"/>
  <c r="AH48" i="2"/>
  <c r="AI48" i="2"/>
  <c r="AJ48" i="2"/>
  <c r="E57" i="2"/>
  <c r="F57" i="2"/>
  <c r="G57" i="2"/>
  <c r="H57" i="2"/>
  <c r="I57" i="2"/>
  <c r="I56" i="2" s="1"/>
  <c r="J57" i="2"/>
  <c r="K57" i="2"/>
  <c r="L57" i="2"/>
  <c r="M57" i="2"/>
  <c r="N57" i="2"/>
  <c r="O57" i="2"/>
  <c r="P57" i="2"/>
  <c r="Q57" i="2"/>
  <c r="Q56" i="2" s="1"/>
  <c r="R57" i="2"/>
  <c r="S57" i="2"/>
  <c r="T57" i="2"/>
  <c r="U57" i="2"/>
  <c r="V57" i="2"/>
  <c r="W57" i="2"/>
  <c r="X57" i="2"/>
  <c r="Y57" i="2"/>
  <c r="Y56" i="2" s="1"/>
  <c r="Z57" i="2"/>
  <c r="AA57" i="2"/>
  <c r="AB57" i="2"/>
  <c r="AC57" i="2"/>
  <c r="AD57" i="2"/>
  <c r="AE57" i="2"/>
  <c r="AF57" i="2"/>
  <c r="AG57" i="2"/>
  <c r="AG56" i="2" s="1"/>
  <c r="AH57" i="2"/>
  <c r="AI57" i="2"/>
  <c r="AJ57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I56" i="2" s="1"/>
  <c r="AJ61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E73" i="2"/>
  <c r="E72" i="2"/>
  <c r="F73" i="2"/>
  <c r="F72" i="2"/>
  <c r="G73" i="2"/>
  <c r="G72" i="2" s="1"/>
  <c r="H73" i="2"/>
  <c r="H72" i="2"/>
  <c r="I73" i="2"/>
  <c r="I72" i="2"/>
  <c r="J73" i="2"/>
  <c r="J72" i="2"/>
  <c r="K73" i="2"/>
  <c r="K72" i="2" s="1"/>
  <c r="L73" i="2"/>
  <c r="L72" i="2"/>
  <c r="M73" i="2"/>
  <c r="M72" i="2"/>
  <c r="N73" i="2"/>
  <c r="N72" i="2"/>
  <c r="O73" i="2"/>
  <c r="O72" i="2" s="1"/>
  <c r="P73" i="2"/>
  <c r="P72" i="2"/>
  <c r="Q73" i="2"/>
  <c r="Q72" i="2"/>
  <c r="R73" i="2"/>
  <c r="R72" i="2"/>
  <c r="S73" i="2"/>
  <c r="S72" i="2" s="1"/>
  <c r="T73" i="2"/>
  <c r="T72" i="2"/>
  <c r="U73" i="2"/>
  <c r="U72" i="2"/>
  <c r="V73" i="2"/>
  <c r="V72" i="2"/>
  <c r="W73" i="2"/>
  <c r="W72" i="2" s="1"/>
  <c r="X73" i="2"/>
  <c r="X72" i="2"/>
  <c r="Y73" i="2"/>
  <c r="Y72" i="2"/>
  <c r="Z73" i="2"/>
  <c r="Z72" i="2"/>
  <c r="AA73" i="2"/>
  <c r="AA72" i="2" s="1"/>
  <c r="AB73" i="2"/>
  <c r="AB72" i="2"/>
  <c r="AC73" i="2"/>
  <c r="AC72" i="2"/>
  <c r="AD73" i="2"/>
  <c r="AD72" i="2"/>
  <c r="AE73" i="2"/>
  <c r="AE72" i="2" s="1"/>
  <c r="AF73" i="2"/>
  <c r="AF72" i="2"/>
  <c r="AG73" i="2"/>
  <c r="AG72" i="2"/>
  <c r="AH73" i="2"/>
  <c r="AH72" i="2"/>
  <c r="AI73" i="2"/>
  <c r="AI72" i="2" s="1"/>
  <c r="AJ73" i="2"/>
  <c r="D73" i="2"/>
  <c r="D12" i="2"/>
  <c r="D17" i="2"/>
  <c r="D36" i="2"/>
  <c r="D27" i="2"/>
  <c r="D15" i="2" s="1"/>
  <c r="D68" i="2" s="1"/>
  <c r="D70" i="2" s="1"/>
  <c r="D42" i="2"/>
  <c r="D48" i="2"/>
  <c r="D57" i="2"/>
  <c r="D61" i="2"/>
  <c r="D65" i="2"/>
  <c r="C65" i="2"/>
  <c r="C61" i="2"/>
  <c r="C15" i="2" s="1"/>
  <c r="C57" i="2"/>
  <c r="C48" i="2"/>
  <c r="C42" i="2"/>
  <c r="C36" i="2"/>
  <c r="C27" i="2"/>
  <c r="C17" i="2"/>
  <c r="AC14" i="3"/>
  <c r="AD14" i="3"/>
  <c r="AE14" i="3"/>
  <c r="AF14" i="3"/>
  <c r="AG14" i="3"/>
  <c r="AH14" i="3"/>
  <c r="AI14" i="3"/>
  <c r="AJ14" i="3"/>
  <c r="AC24" i="3"/>
  <c r="AC36" i="3" s="1"/>
  <c r="AC39" i="3" s="1"/>
  <c r="AC51" i="3" s="1"/>
  <c r="AD24" i="3"/>
  <c r="AD36" i="3" s="1"/>
  <c r="AD39" i="3" s="1"/>
  <c r="AD51" i="3" s="1"/>
  <c r="AE24" i="3"/>
  <c r="AF24" i="3"/>
  <c r="AG24" i="3"/>
  <c r="AH24" i="3"/>
  <c r="AI24" i="3"/>
  <c r="AJ2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K24" i="3"/>
  <c r="K36" i="3" s="1"/>
  <c r="K39" i="3" s="1"/>
  <c r="K51" i="3" s="1"/>
  <c r="L24" i="3"/>
  <c r="M24" i="3"/>
  <c r="N24" i="3"/>
  <c r="O24" i="3"/>
  <c r="P24" i="3"/>
  <c r="Q24" i="3"/>
  <c r="R24" i="3"/>
  <c r="R36" i="3" s="1"/>
  <c r="R39" i="3" s="1"/>
  <c r="R51" i="3" s="1"/>
  <c r="S24" i="3"/>
  <c r="S36" i="3" s="1"/>
  <c r="S39" i="3" s="1"/>
  <c r="S51" i="3" s="1"/>
  <c r="T24" i="3"/>
  <c r="U24" i="3"/>
  <c r="V24" i="3"/>
  <c r="W24" i="3"/>
  <c r="X24" i="3"/>
  <c r="Y24" i="3"/>
  <c r="Z24" i="3"/>
  <c r="Z36" i="3" s="1"/>
  <c r="Z39" i="3" s="1"/>
  <c r="Z51" i="3" s="1"/>
  <c r="AA24" i="3"/>
  <c r="AA36" i="3" s="1"/>
  <c r="AA39" i="3" s="1"/>
  <c r="AA51" i="3" s="1"/>
  <c r="AB24" i="3"/>
  <c r="J14" i="3"/>
  <c r="J36" i="3" s="1"/>
  <c r="J39" i="3" s="1"/>
  <c r="J51" i="3" s="1"/>
  <c r="J24" i="3"/>
  <c r="I14" i="3"/>
  <c r="I24" i="3"/>
  <c r="H12" i="3"/>
  <c r="H14" i="3"/>
  <c r="H24" i="3"/>
  <c r="G12" i="3"/>
  <c r="G14" i="3"/>
  <c r="G36" i="3" s="1"/>
  <c r="G39" i="3" s="1"/>
  <c r="G24" i="3"/>
  <c r="F12" i="3"/>
  <c r="F14" i="3"/>
  <c r="F24" i="3"/>
  <c r="E12" i="3"/>
  <c r="E14" i="3"/>
  <c r="E24" i="3"/>
  <c r="D12" i="3"/>
  <c r="D14" i="3"/>
  <c r="D24" i="3"/>
  <c r="C24" i="3"/>
  <c r="C14" i="3"/>
  <c r="AF15" i="1"/>
  <c r="AG15" i="1"/>
  <c r="AH15" i="1"/>
  <c r="AI15" i="1"/>
  <c r="AJ15" i="1"/>
  <c r="AF22" i="1"/>
  <c r="AG22" i="1"/>
  <c r="AH22" i="1"/>
  <c r="AI22" i="1"/>
  <c r="AJ22" i="1"/>
  <c r="AF31" i="1"/>
  <c r="AG31" i="1"/>
  <c r="AH31" i="1"/>
  <c r="AI31" i="1"/>
  <c r="AJ31" i="1"/>
  <c r="AF40" i="1"/>
  <c r="AG40" i="1"/>
  <c r="AH40" i="1"/>
  <c r="AI40" i="1"/>
  <c r="AJ40" i="1"/>
  <c r="AF43" i="1"/>
  <c r="AG43" i="1"/>
  <c r="AH43" i="1"/>
  <c r="AI43" i="1"/>
  <c r="AJ43" i="1"/>
  <c r="AF48" i="1"/>
  <c r="AG48" i="1"/>
  <c r="AH48" i="1"/>
  <c r="AI48" i="1"/>
  <c r="AJ48" i="1"/>
  <c r="AF51" i="1"/>
  <c r="AG51" i="1"/>
  <c r="AH51" i="1"/>
  <c r="AI51" i="1"/>
  <c r="AJ51" i="1"/>
  <c r="AF64" i="1"/>
  <c r="AF62" i="1" s="1"/>
  <c r="AG64" i="1"/>
  <c r="AG62" i="1" s="1"/>
  <c r="AH64" i="1"/>
  <c r="AH62" i="1" s="1"/>
  <c r="AI64" i="1"/>
  <c r="AI62" i="1" s="1"/>
  <c r="AJ64" i="1"/>
  <c r="AJ62" i="1" s="1"/>
  <c r="AF69" i="1"/>
  <c r="AF68" i="1" s="1"/>
  <c r="AF85" i="1" s="1"/>
  <c r="AG69" i="1"/>
  <c r="AG68" i="1" s="1"/>
  <c r="AH69" i="1"/>
  <c r="AH68" i="1" s="1"/>
  <c r="AI69" i="1"/>
  <c r="AI68" i="1" s="1"/>
  <c r="AJ69" i="1"/>
  <c r="AJ68" i="1" s="1"/>
  <c r="AF91" i="1"/>
  <c r="AG91" i="1"/>
  <c r="AH91" i="1"/>
  <c r="AI91" i="1"/>
  <c r="AJ91" i="1"/>
  <c r="AF97" i="1"/>
  <c r="AG97" i="1"/>
  <c r="AH97" i="1"/>
  <c r="AI97" i="1"/>
  <c r="AJ97" i="1"/>
  <c r="AD15" i="1"/>
  <c r="AE15" i="1"/>
  <c r="AD22" i="1"/>
  <c r="AE22" i="1"/>
  <c r="AD31" i="1"/>
  <c r="AE31" i="1"/>
  <c r="AD40" i="1"/>
  <c r="AE40" i="1"/>
  <c r="AD43" i="1"/>
  <c r="AE43" i="1"/>
  <c r="AD48" i="1"/>
  <c r="AE48" i="1"/>
  <c r="AD51" i="1"/>
  <c r="AE51" i="1"/>
  <c r="AD64" i="1"/>
  <c r="AD62" i="1" s="1"/>
  <c r="AE64" i="1"/>
  <c r="AE62" i="1" s="1"/>
  <c r="AD69" i="1"/>
  <c r="AD68" i="1" s="1"/>
  <c r="AD85" i="1" s="1"/>
  <c r="AE69" i="1"/>
  <c r="AE68" i="1" s="1"/>
  <c r="AD91" i="1"/>
  <c r="AE91" i="1"/>
  <c r="AD97" i="1"/>
  <c r="AE97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D22" i="1"/>
  <c r="E22" i="1"/>
  <c r="F22" i="1"/>
  <c r="G22" i="1"/>
  <c r="H22" i="1"/>
  <c r="I22" i="1"/>
  <c r="J22" i="1"/>
  <c r="J14" i="1" s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W14" i="1" s="1"/>
  <c r="X22" i="1"/>
  <c r="Y22" i="1"/>
  <c r="Z22" i="1"/>
  <c r="AA22" i="1"/>
  <c r="AB22" i="1"/>
  <c r="AC22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D40" i="1"/>
  <c r="E40" i="1"/>
  <c r="F40" i="1"/>
  <c r="G40" i="1"/>
  <c r="H40" i="1"/>
  <c r="I40" i="1"/>
  <c r="J40" i="1"/>
  <c r="K40" i="1"/>
  <c r="K14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A14" i="1"/>
  <c r="AB40" i="1"/>
  <c r="AC40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D60" i="1"/>
  <c r="E60" i="1"/>
  <c r="F60" i="1"/>
  <c r="G60" i="1"/>
  <c r="H60" i="1"/>
  <c r="D64" i="1"/>
  <c r="D62" i="1" s="1"/>
  <c r="E64" i="1"/>
  <c r="E62" i="1" s="1"/>
  <c r="F64" i="1"/>
  <c r="F62" i="1" s="1"/>
  <c r="G64" i="1"/>
  <c r="G62" i="1" s="1"/>
  <c r="H64" i="1"/>
  <c r="H62" i="1" s="1"/>
  <c r="I64" i="1"/>
  <c r="I62" i="1" s="1"/>
  <c r="J64" i="1"/>
  <c r="J62" i="1" s="1"/>
  <c r="K64" i="1"/>
  <c r="K62" i="1" s="1"/>
  <c r="L64" i="1"/>
  <c r="L62" i="1" s="1"/>
  <c r="M64" i="1"/>
  <c r="M62" i="1" s="1"/>
  <c r="N64" i="1"/>
  <c r="N62" i="1" s="1"/>
  <c r="O64" i="1"/>
  <c r="O62" i="1" s="1"/>
  <c r="P64" i="1"/>
  <c r="P62" i="1" s="1"/>
  <c r="Q64" i="1"/>
  <c r="Q62" i="1" s="1"/>
  <c r="R64" i="1"/>
  <c r="R62" i="1" s="1"/>
  <c r="S64" i="1"/>
  <c r="S62" i="1" s="1"/>
  <c r="T64" i="1"/>
  <c r="T62" i="1" s="1"/>
  <c r="U64" i="1"/>
  <c r="U62" i="1" s="1"/>
  <c r="V64" i="1"/>
  <c r="V62" i="1" s="1"/>
  <c r="W64" i="1"/>
  <c r="W62" i="1" s="1"/>
  <c r="X64" i="1"/>
  <c r="X62" i="1" s="1"/>
  <c r="Y64" i="1"/>
  <c r="Y62" i="1" s="1"/>
  <c r="Z64" i="1"/>
  <c r="Z62" i="1" s="1"/>
  <c r="AA64" i="1"/>
  <c r="AA62" i="1" s="1"/>
  <c r="AB64" i="1"/>
  <c r="AB62" i="1" s="1"/>
  <c r="AC64" i="1"/>
  <c r="AC62" i="1" s="1"/>
  <c r="D68" i="1"/>
  <c r="T68" i="1"/>
  <c r="Z68" i="1"/>
  <c r="D69" i="1"/>
  <c r="E69" i="1"/>
  <c r="E68" i="1" s="1"/>
  <c r="F69" i="1"/>
  <c r="F68" i="1" s="1"/>
  <c r="G69" i="1"/>
  <c r="G68" i="1" s="1"/>
  <c r="H69" i="1"/>
  <c r="H68" i="1" s="1"/>
  <c r="I69" i="1"/>
  <c r="I68" i="1"/>
  <c r="J69" i="1"/>
  <c r="J68" i="1" s="1"/>
  <c r="K69" i="1"/>
  <c r="K68" i="1" s="1"/>
  <c r="L69" i="1"/>
  <c r="L68" i="1" s="1"/>
  <c r="M69" i="1"/>
  <c r="M68" i="1" s="1"/>
  <c r="N69" i="1"/>
  <c r="N68" i="1" s="1"/>
  <c r="O69" i="1"/>
  <c r="O68" i="1" s="1"/>
  <c r="P69" i="1"/>
  <c r="P68" i="1" s="1"/>
  <c r="Q69" i="1"/>
  <c r="Q68" i="1"/>
  <c r="R69" i="1"/>
  <c r="R68" i="1" s="1"/>
  <c r="S69" i="1"/>
  <c r="S68" i="1" s="1"/>
  <c r="T69" i="1"/>
  <c r="U69" i="1"/>
  <c r="U68" i="1" s="1"/>
  <c r="V69" i="1"/>
  <c r="V68" i="1" s="1"/>
  <c r="W69" i="1"/>
  <c r="W68" i="1" s="1"/>
  <c r="X69" i="1"/>
  <c r="X68" i="1" s="1"/>
  <c r="X85" i="1" s="1"/>
  <c r="Y69" i="1"/>
  <c r="Y68" i="1" s="1"/>
  <c r="Y85" i="1" s="1"/>
  <c r="Z69" i="1"/>
  <c r="AA69" i="1"/>
  <c r="AA68" i="1" s="1"/>
  <c r="AB69" i="1"/>
  <c r="AB68" i="1" s="1"/>
  <c r="AC69" i="1"/>
  <c r="AC68" i="1" s="1"/>
  <c r="D88" i="1"/>
  <c r="E88" i="1"/>
  <c r="F88" i="1"/>
  <c r="G88" i="1"/>
  <c r="H88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C91" i="1"/>
  <c r="C97" i="1"/>
  <c r="C69" i="1"/>
  <c r="C68" i="1" s="1"/>
  <c r="C64" i="1"/>
  <c r="C62" i="1" s="1"/>
  <c r="C48" i="1"/>
  <c r="C43" i="1"/>
  <c r="C40" i="1"/>
  <c r="C31" i="1"/>
  <c r="C22" i="1"/>
  <c r="C15" i="1"/>
  <c r="C51" i="1"/>
  <c r="A1" i="3"/>
  <c r="C16" i="2"/>
  <c r="D56" i="2"/>
  <c r="D14" i="2"/>
  <c r="AJ56" i="2"/>
  <c r="AB41" i="2"/>
  <c r="AB15" i="2"/>
  <c r="AB16" i="2"/>
  <c r="AA56" i="2"/>
  <c r="AI41" i="2"/>
  <c r="K41" i="2"/>
  <c r="AH56" i="2"/>
  <c r="Z56" i="2"/>
  <c r="R56" i="2"/>
  <c r="J56" i="2"/>
  <c r="AH41" i="2"/>
  <c r="R41" i="2"/>
  <c r="J41" i="2"/>
  <c r="AH15" i="2"/>
  <c r="R15" i="2"/>
  <c r="AH14" i="2"/>
  <c r="AH68" i="2" s="1"/>
  <c r="AH70" i="2" s="1"/>
  <c r="Z14" i="2"/>
  <c r="R14" i="2"/>
  <c r="J14" i="2"/>
  <c r="AB56" i="2"/>
  <c r="T41" i="2"/>
  <c r="T15" i="2"/>
  <c r="S56" i="2"/>
  <c r="AA41" i="2"/>
  <c r="Q41" i="2"/>
  <c r="T56" i="2"/>
  <c r="AJ15" i="2"/>
  <c r="AJ16" i="2"/>
  <c r="K56" i="2"/>
  <c r="S41" i="2"/>
  <c r="AF56" i="2"/>
  <c r="X56" i="2"/>
  <c r="P56" i="2"/>
  <c r="H56" i="2"/>
  <c r="AF41" i="2"/>
  <c r="P41" i="2"/>
  <c r="H41" i="2"/>
  <c r="AF14" i="2"/>
  <c r="X14" i="2"/>
  <c r="P14" i="2"/>
  <c r="H14" i="2"/>
  <c r="L56" i="2"/>
  <c r="AJ41" i="2"/>
  <c r="L41" i="2"/>
  <c r="T16" i="2"/>
  <c r="AE56" i="2"/>
  <c r="W56" i="2"/>
  <c r="O56" i="2"/>
  <c r="G56" i="2"/>
  <c r="AE41" i="2"/>
  <c r="W41" i="2"/>
  <c r="O41" i="2"/>
  <c r="G41" i="2"/>
  <c r="AE14" i="2"/>
  <c r="W14" i="2"/>
  <c r="O14" i="2"/>
  <c r="AD41" i="2"/>
  <c r="V41" i="2"/>
  <c r="N41" i="2"/>
  <c r="F41" i="2"/>
  <c r="AD15" i="2"/>
  <c r="V15" i="2"/>
  <c r="N15" i="2"/>
  <c r="F15" i="2"/>
  <c r="AD56" i="2"/>
  <c r="V56" i="2"/>
  <c r="N56" i="2"/>
  <c r="F56" i="2"/>
  <c r="AC56" i="2"/>
  <c r="U56" i="2"/>
  <c r="M56" i="2"/>
  <c r="E56" i="2"/>
  <c r="AC41" i="2"/>
  <c r="M41" i="2"/>
  <c r="E41" i="2"/>
  <c r="AC15" i="2"/>
  <c r="AC68" i="2" s="1"/>
  <c r="AC70" i="2" s="1"/>
  <c r="U15" i="2"/>
  <c r="M15" i="2"/>
  <c r="E15" i="2"/>
  <c r="AF16" i="2"/>
  <c r="AF15" i="2"/>
  <c r="X16" i="2"/>
  <c r="X15" i="2"/>
  <c r="X68" i="2"/>
  <c r="X70" i="2" s="1"/>
  <c r="P16" i="2"/>
  <c r="P15" i="2"/>
  <c r="P68" i="2" s="1"/>
  <c r="P70" i="2" s="1"/>
  <c r="H16" i="2"/>
  <c r="H15" i="2"/>
  <c r="AD16" i="2"/>
  <c r="V16" i="2"/>
  <c r="N16" i="2"/>
  <c r="F16" i="2"/>
  <c r="AC16" i="2"/>
  <c r="U16" i="2"/>
  <c r="M16" i="2"/>
  <c r="E16" i="2"/>
  <c r="R68" i="2"/>
  <c r="R70" i="2" s="1"/>
  <c r="AF68" i="2"/>
  <c r="AF70" i="2" s="1"/>
  <c r="AH16" i="2"/>
  <c r="Z16" i="2"/>
  <c r="R16" i="2"/>
  <c r="J16" i="2"/>
  <c r="AD14" i="2"/>
  <c r="AD68" i="2" s="1"/>
  <c r="AD70" i="2" s="1"/>
  <c r="V14" i="2"/>
  <c r="V68" i="2" s="1"/>
  <c r="V70" i="2" s="1"/>
  <c r="N14" i="2"/>
  <c r="N68" i="2" s="1"/>
  <c r="N70" i="2" s="1"/>
  <c r="F14" i="2"/>
  <c r="F68" i="2"/>
  <c r="F70" i="2" s="1"/>
  <c r="AG16" i="2"/>
  <c r="AC14" i="2"/>
  <c r="M14" i="2"/>
  <c r="M68" i="2" s="1"/>
  <c r="M70" i="2" s="1"/>
  <c r="E14" i="2"/>
  <c r="E68" i="2" s="1"/>
  <c r="E70" i="2" s="1"/>
  <c r="AJ14" i="2"/>
  <c r="AJ68" i="2" s="1"/>
  <c r="AB14" i="2"/>
  <c r="T14" i="2"/>
  <c r="T68" i="2" s="1"/>
  <c r="T70" i="2" s="1"/>
  <c r="L14" i="2"/>
  <c r="AI14" i="2"/>
  <c r="AA14" i="2"/>
  <c r="S14" i="2"/>
  <c r="K14" i="2"/>
  <c r="D41" i="2"/>
  <c r="C41" i="2"/>
  <c r="C14" i="2"/>
  <c r="C68" i="2" s="1"/>
  <c r="C70" i="2" s="1"/>
  <c r="AJ36" i="3"/>
  <c r="AJ39" i="3" s="1"/>
  <c r="AJ51" i="3" s="1"/>
  <c r="AB68" i="2"/>
  <c r="AB70" i="2" s="1"/>
  <c r="H68" i="2"/>
  <c r="H70" i="2"/>
  <c r="D72" i="2"/>
  <c r="C72" i="2"/>
  <c r="Z15" i="2" l="1"/>
  <c r="Z68" i="2" s="1"/>
  <c r="Z70" i="2" s="1"/>
  <c r="U41" i="2"/>
  <c r="L15" i="2"/>
  <c r="L68" i="2" s="1"/>
  <c r="L70" i="2" s="1"/>
  <c r="G14" i="1"/>
  <c r="C14" i="1"/>
  <c r="C57" i="1" s="1"/>
  <c r="I36" i="3"/>
  <c r="I39" i="3" s="1"/>
  <c r="I51" i="3" s="1"/>
  <c r="D36" i="3"/>
  <c r="D39" i="3" s="1"/>
  <c r="D51" i="3" s="1"/>
  <c r="AI36" i="3"/>
  <c r="AI39" i="3" s="1"/>
  <c r="AI51" i="3" s="1"/>
  <c r="W36" i="3"/>
  <c r="W39" i="3" s="1"/>
  <c r="W51" i="3" s="1"/>
  <c r="O36" i="3"/>
  <c r="O39" i="3" s="1"/>
  <c r="O51" i="3" s="1"/>
  <c r="AH85" i="1"/>
  <c r="AG85" i="1"/>
  <c r="X115" i="1"/>
  <c r="M36" i="3"/>
  <c r="M39" i="3" s="1"/>
  <c r="M51" i="3" s="1"/>
  <c r="AB36" i="3"/>
  <c r="AB39" i="3" s="1"/>
  <c r="AB51" i="3" s="1"/>
  <c r="T36" i="3"/>
  <c r="T39" i="3" s="1"/>
  <c r="T51" i="3" s="1"/>
  <c r="L36" i="3"/>
  <c r="L39" i="3" s="1"/>
  <c r="L51" i="3" s="1"/>
  <c r="AF36" i="3"/>
  <c r="AF39" i="3" s="1"/>
  <c r="AF51" i="3" s="1"/>
  <c r="Y36" i="3"/>
  <c r="Y39" i="3" s="1"/>
  <c r="Y51" i="3" s="1"/>
  <c r="Q36" i="3"/>
  <c r="Q39" i="3" s="1"/>
  <c r="Q51" i="3" s="1"/>
  <c r="C36" i="3"/>
  <c r="C39" i="3" s="1"/>
  <c r="X36" i="3"/>
  <c r="X39" i="3" s="1"/>
  <c r="X51" i="3" s="1"/>
  <c r="U36" i="3"/>
  <c r="U39" i="3" s="1"/>
  <c r="U51" i="3" s="1"/>
  <c r="G51" i="3"/>
  <c r="E36" i="3"/>
  <c r="E39" i="3" s="1"/>
  <c r="F36" i="3"/>
  <c r="F39" i="3" s="1"/>
  <c r="AG36" i="3"/>
  <c r="AG39" i="3" s="1"/>
  <c r="AG51" i="3" s="1"/>
  <c r="N36" i="3"/>
  <c r="N39" i="3" s="1"/>
  <c r="N51" i="3" s="1"/>
  <c r="Z85" i="1"/>
  <c r="I85" i="1"/>
  <c r="P85" i="1"/>
  <c r="K85" i="1"/>
  <c r="W85" i="1"/>
  <c r="AC85" i="1"/>
  <c r="AC115" i="1" s="1"/>
  <c r="AA85" i="1"/>
  <c r="AA115" i="1" s="1"/>
  <c r="AI85" i="1"/>
  <c r="E85" i="1"/>
  <c r="C12" i="3"/>
  <c r="C88" i="1"/>
  <c r="C60" i="1"/>
  <c r="C12" i="2"/>
  <c r="I12" i="3"/>
  <c r="I12" i="2"/>
  <c r="I88" i="1"/>
  <c r="I60" i="1"/>
  <c r="AE36" i="3"/>
  <c r="AE39" i="3" s="1"/>
  <c r="AE51" i="3" s="1"/>
  <c r="P36" i="3"/>
  <c r="P39" i="3" s="1"/>
  <c r="P51" i="3" s="1"/>
  <c r="V36" i="3"/>
  <c r="V39" i="3" s="1"/>
  <c r="V51" i="3" s="1"/>
  <c r="AH36" i="3"/>
  <c r="AH39" i="3" s="1"/>
  <c r="AH51" i="3" s="1"/>
  <c r="H36" i="3"/>
  <c r="H39" i="3" s="1"/>
  <c r="H51" i="3" s="1"/>
  <c r="J12" i="1"/>
  <c r="J12" i="5"/>
  <c r="J85" i="1"/>
  <c r="T57" i="1"/>
  <c r="C85" i="1"/>
  <c r="T85" i="1"/>
  <c r="T115" i="1" s="1"/>
  <c r="AA57" i="1"/>
  <c r="S57" i="1"/>
  <c r="K57" i="1"/>
  <c r="P14" i="1"/>
  <c r="R14" i="1"/>
  <c r="R57" i="1" s="1"/>
  <c r="AJ14" i="1"/>
  <c r="AJ57" i="1" s="1"/>
  <c r="Y14" i="1"/>
  <c r="Y57" i="1" s="1"/>
  <c r="Y115" i="1" s="1"/>
  <c r="D85" i="1"/>
  <c r="Z57" i="1"/>
  <c r="J57" i="1"/>
  <c r="T14" i="1"/>
  <c r="L14" i="1"/>
  <c r="L57" i="1" s="1"/>
  <c r="D14" i="1"/>
  <c r="D57" i="1" s="1"/>
  <c r="Q14" i="1"/>
  <c r="Q57" i="1" s="1"/>
  <c r="I14" i="1"/>
  <c r="I57" i="1" s="1"/>
  <c r="AE14" i="1"/>
  <c r="AE57" i="1" s="1"/>
  <c r="AI14" i="1"/>
  <c r="AI57" i="1" s="1"/>
  <c r="G85" i="1"/>
  <c r="S14" i="1"/>
  <c r="V14" i="1"/>
  <c r="V57" i="1" s="1"/>
  <c r="F14" i="1"/>
  <c r="F57" i="1" s="1"/>
  <c r="X14" i="1"/>
  <c r="H14" i="1"/>
  <c r="H57" i="1" s="1"/>
  <c r="AD14" i="1"/>
  <c r="AD57" i="1" s="1"/>
  <c r="AD115" i="1" s="1"/>
  <c r="X57" i="1"/>
  <c r="Z14" i="1"/>
  <c r="U14" i="1"/>
  <c r="U57" i="1" s="1"/>
  <c r="E14" i="1"/>
  <c r="E57" i="1" s="1"/>
  <c r="AG14" i="1"/>
  <c r="AG57" i="1" s="1"/>
  <c r="O14" i="1"/>
  <c r="W57" i="1"/>
  <c r="O57" i="1"/>
  <c r="G57" i="1"/>
  <c r="N14" i="1"/>
  <c r="Q85" i="1"/>
  <c r="Q115" i="1" s="1"/>
  <c r="AE85" i="1"/>
  <c r="AB14" i="1"/>
  <c r="AB57" i="1" s="1"/>
  <c r="AC14" i="1"/>
  <c r="AC57" i="1" s="1"/>
  <c r="M14" i="1"/>
  <c r="M57" i="1" s="1"/>
  <c r="AF14" i="1"/>
  <c r="AH14" i="1"/>
  <c r="AH57" i="1" s="1"/>
  <c r="AH115" i="1" s="1"/>
  <c r="G15" i="2"/>
  <c r="G68" i="2" s="1"/>
  <c r="G70" i="2" s="1"/>
  <c r="G16" i="2"/>
  <c r="L85" i="1"/>
  <c r="L115" i="1" s="1"/>
  <c r="R85" i="1"/>
  <c r="N57" i="1"/>
  <c r="AE16" i="2"/>
  <c r="AE15" i="2"/>
  <c r="AE68" i="2" s="1"/>
  <c r="AE70" i="2" s="1"/>
  <c r="AF57" i="1"/>
  <c r="AF115" i="1" s="1"/>
  <c r="AI15" i="2"/>
  <c r="AI68" i="2" s="1"/>
  <c r="AI70" i="2" s="1"/>
  <c r="AI16" i="2"/>
  <c r="Q68" i="2"/>
  <c r="Q70" i="2" s="1"/>
  <c r="W68" i="2"/>
  <c r="W70" i="2" s="1"/>
  <c r="K15" i="2"/>
  <c r="K68" i="2" s="1"/>
  <c r="K70" i="2" s="1"/>
  <c r="K16" i="2"/>
  <c r="V85" i="1"/>
  <c r="O85" i="1"/>
  <c r="O115" i="1" s="1"/>
  <c r="H85" i="1"/>
  <c r="H115" i="1" s="1"/>
  <c r="O15" i="2"/>
  <c r="O16" i="2"/>
  <c r="AG68" i="2"/>
  <c r="AG70" i="2" s="1"/>
  <c r="AB85" i="1"/>
  <c r="U85" i="1"/>
  <c r="N85" i="1"/>
  <c r="N115" i="1" s="1"/>
  <c r="AJ85" i="1"/>
  <c r="S15" i="2"/>
  <c r="S68" i="2" s="1"/>
  <c r="S70" i="2" s="1"/>
  <c r="S16" i="2"/>
  <c r="Y68" i="2"/>
  <c r="Y70" i="2" s="1"/>
  <c r="M85" i="1"/>
  <c r="M115" i="1" s="1"/>
  <c r="F85" i="1"/>
  <c r="P57" i="1"/>
  <c r="W15" i="2"/>
  <c r="W16" i="2"/>
  <c r="AA15" i="2"/>
  <c r="AA68" i="2" s="1"/>
  <c r="AA70" i="2" s="1"/>
  <c r="AA16" i="2"/>
  <c r="O68" i="2"/>
  <c r="O70" i="2" s="1"/>
  <c r="S85" i="1"/>
  <c r="Y16" i="2"/>
  <c r="D16" i="2"/>
  <c r="C56" i="2"/>
  <c r="I14" i="2"/>
  <c r="I68" i="2" s="1"/>
  <c r="I70" i="2" s="1"/>
  <c r="Q16" i="2"/>
  <c r="A1" i="2"/>
  <c r="AE115" i="1" l="1"/>
  <c r="AG115" i="1"/>
  <c r="W115" i="1"/>
  <c r="J115" i="1"/>
  <c r="G115" i="1"/>
  <c r="K115" i="1"/>
  <c r="R115" i="1"/>
  <c r="P115" i="1"/>
  <c r="F115" i="1"/>
  <c r="E115" i="1"/>
  <c r="I115" i="1"/>
  <c r="U115" i="1"/>
  <c r="AB115" i="1"/>
  <c r="AI115" i="1"/>
  <c r="Z115" i="1"/>
  <c r="AJ115" i="1"/>
  <c r="V115" i="1"/>
  <c r="S115" i="1"/>
  <c r="C115" i="1"/>
  <c r="C51" i="3"/>
  <c r="E51" i="3"/>
  <c r="F51" i="3"/>
  <c r="D115" i="1"/>
  <c r="K12" i="1"/>
  <c r="K12" i="5"/>
  <c r="J12" i="2"/>
  <c r="J60" i="1"/>
  <c r="J12" i="3"/>
  <c r="J88" i="1"/>
  <c r="L12" i="1" l="1"/>
  <c r="L12" i="5"/>
  <c r="K12" i="3"/>
  <c r="K12" i="2"/>
  <c r="K60" i="1"/>
  <c r="K88" i="1"/>
  <c r="M12" i="1" l="1"/>
  <c r="L88" i="1"/>
  <c r="L12" i="3"/>
  <c r="L12" i="2"/>
  <c r="L60" i="1"/>
  <c r="N12" i="1" l="1"/>
  <c r="M88" i="1"/>
  <c r="M12" i="3"/>
  <c r="M12" i="2"/>
  <c r="M60" i="1"/>
  <c r="O12" i="1" l="1"/>
  <c r="N88" i="1"/>
  <c r="N12" i="3"/>
  <c r="N12" i="2"/>
  <c r="N60" i="1"/>
  <c r="P12" i="1" l="1"/>
  <c r="O88" i="1"/>
  <c r="O12" i="3"/>
  <c r="O12" i="2"/>
  <c r="O60" i="1"/>
  <c r="Q12" i="1" l="1"/>
  <c r="P60" i="1"/>
  <c r="P88" i="1"/>
  <c r="P12" i="2"/>
  <c r="P12" i="3"/>
  <c r="R12" i="1" l="1"/>
  <c r="Q12" i="2"/>
  <c r="Q60" i="1"/>
  <c r="Q88" i="1"/>
  <c r="Q12" i="3"/>
  <c r="S12" i="1" l="1"/>
  <c r="R12" i="3"/>
  <c r="R12" i="2"/>
  <c r="R60" i="1"/>
  <c r="R88" i="1"/>
  <c r="T12" i="1" l="1"/>
  <c r="S12" i="3"/>
  <c r="S12" i="2"/>
  <c r="S60" i="1"/>
  <c r="S88" i="1"/>
  <c r="U12" i="1" l="1"/>
  <c r="T88" i="1"/>
  <c r="T12" i="3"/>
  <c r="T12" i="2"/>
  <c r="T60" i="1"/>
  <c r="V12" i="1" l="1"/>
  <c r="U88" i="1"/>
  <c r="U12" i="3"/>
  <c r="U12" i="2"/>
  <c r="U60" i="1"/>
  <c r="W12" i="1" l="1"/>
  <c r="V88" i="1"/>
  <c r="V12" i="3"/>
  <c r="V12" i="2"/>
  <c r="V60" i="1"/>
  <c r="X12" i="1" l="1"/>
  <c r="W88" i="1"/>
  <c r="W12" i="3"/>
  <c r="W12" i="2"/>
  <c r="W60" i="1"/>
  <c r="Y12" i="1" l="1"/>
  <c r="X88" i="1"/>
  <c r="X12" i="3"/>
  <c r="X12" i="2"/>
  <c r="X60" i="1"/>
  <c r="Z12" i="1" l="1"/>
  <c r="Y12" i="2"/>
  <c r="Y60" i="1"/>
  <c r="Y12" i="3"/>
  <c r="Y88" i="1"/>
  <c r="AA12" i="1" l="1"/>
  <c r="Z12" i="3"/>
  <c r="Z12" i="2"/>
  <c r="Z60" i="1"/>
  <c r="Z88" i="1"/>
  <c r="AB12" i="1" l="1"/>
  <c r="AA12" i="3"/>
  <c r="AA12" i="2"/>
  <c r="AA60" i="1"/>
  <c r="AA88" i="1"/>
  <c r="AC12" i="1" l="1"/>
  <c r="AB88" i="1"/>
  <c r="AB12" i="3"/>
  <c r="AB12" i="2"/>
  <c r="AB60" i="1"/>
  <c r="AD12" i="1" l="1"/>
  <c r="AC88" i="1"/>
  <c r="AC12" i="3"/>
  <c r="AC12" i="2"/>
  <c r="AC60" i="1"/>
  <c r="AE12" i="1" l="1"/>
  <c r="AD12" i="3"/>
  <c r="AD60" i="1"/>
  <c r="AD12" i="2"/>
  <c r="AD88" i="1"/>
  <c r="AF12" i="1" l="1"/>
  <c r="AE60" i="1"/>
  <c r="AE12" i="3"/>
  <c r="AE12" i="2"/>
  <c r="AE88" i="1"/>
  <c r="AG12" i="1" l="1"/>
  <c r="AF12" i="3"/>
  <c r="AF88" i="1"/>
  <c r="AF12" i="2"/>
  <c r="AF60" i="1"/>
  <c r="AH12" i="1" l="1"/>
  <c r="AG12" i="2"/>
  <c r="AG12" i="3"/>
  <c r="AG88" i="1"/>
  <c r="AG60" i="1"/>
  <c r="AI12" i="1" l="1"/>
  <c r="AH12" i="2"/>
  <c r="AH12" i="3"/>
  <c r="AH88" i="1"/>
  <c r="AH60" i="1"/>
  <c r="AJ12" i="1" l="1"/>
  <c r="AI12" i="2"/>
  <c r="AI12" i="3"/>
  <c r="AI88" i="1"/>
  <c r="AI60" i="1"/>
  <c r="AJ12" i="2" l="1"/>
  <c r="AJ12" i="3"/>
  <c r="AJ88" i="1"/>
  <c r="AJ60" i="1"/>
</calcChain>
</file>

<file path=xl/sharedStrings.xml><?xml version="1.0" encoding="utf-8"?>
<sst xmlns="http://schemas.openxmlformats.org/spreadsheetml/2006/main" count="389" uniqueCount="318">
  <si>
    <t>BILANCE</t>
  </si>
  <si>
    <t>KODI</t>
  </si>
  <si>
    <t>Pārskata periods</t>
  </si>
  <si>
    <t>(euro)</t>
  </si>
  <si>
    <t>Konta Nr.</t>
  </si>
  <si>
    <t>A</t>
  </si>
  <si>
    <t>B</t>
  </si>
  <si>
    <t>1000</t>
  </si>
  <si>
    <t>Ilgtermiņa ieguldījumi</t>
  </si>
  <si>
    <t>1100</t>
  </si>
  <si>
    <t>Nemateriālie ieguldījumi</t>
  </si>
  <si>
    <t>1110</t>
  </si>
  <si>
    <t>Attīstības pasākumi un programmas</t>
  </si>
  <si>
    <t>1120</t>
  </si>
  <si>
    <t>Licences, koncesijas un patenti, preču zīmes un tamlīdzīgas tiesības</t>
  </si>
  <si>
    <t>1130</t>
  </si>
  <si>
    <t>Pārējie nemateriālie ieguldījumi</t>
  </si>
  <si>
    <t>1140</t>
  </si>
  <si>
    <t>Nemateriālo ieguldījumu izveidošana</t>
  </si>
  <si>
    <t>1160</t>
  </si>
  <si>
    <t>Derīgo izrakteņu izpēte un citi līdzīgi neražotie nemateriālie ieguldījumi</t>
  </si>
  <si>
    <t>1180</t>
  </si>
  <si>
    <t>Avansa maksājumi par nemateriālajiem ieguldījumiem</t>
  </si>
  <si>
    <t>1200</t>
  </si>
  <si>
    <t>Pamatlīdzekļi</t>
  </si>
  <si>
    <t>1210</t>
  </si>
  <si>
    <t>Zeme un būves</t>
  </si>
  <si>
    <t>1220</t>
  </si>
  <si>
    <t>Tehnoloģiskās iekārtas un mašīnas</t>
  </si>
  <si>
    <t>1230</t>
  </si>
  <si>
    <t>Pārējie pamatlīdzekļi</t>
  </si>
  <si>
    <t>1240</t>
  </si>
  <si>
    <t>Pamatlīdzekļu izveidošana un nepabeigtā būvniecība</t>
  </si>
  <si>
    <t>1250</t>
  </si>
  <si>
    <t>Turējumā nodotie valsts un pašvaldību īpašumi</t>
  </si>
  <si>
    <t>1260</t>
  </si>
  <si>
    <t>Bioloģiskie un pazemes aktīvi</t>
  </si>
  <si>
    <t>1270</t>
  </si>
  <si>
    <t>Ilgtermiņa ieguldījumi nomātajos pamatlīdzekļos</t>
  </si>
  <si>
    <t>1280</t>
  </si>
  <si>
    <t>Avansa maksājumi par pamatlīdzekļiem</t>
  </si>
  <si>
    <t>1300</t>
  </si>
  <si>
    <t>Ilgtermiņa finanšu ieguldījumi</t>
  </si>
  <si>
    <t>1310</t>
  </si>
  <si>
    <t>Līdzdalība radniecīgo kapitālsabiedrību kapitālā</t>
  </si>
  <si>
    <t>1320</t>
  </si>
  <si>
    <t>Līdzdalība asociēto kapitālsabiedrību kapitālā</t>
  </si>
  <si>
    <t>1330</t>
  </si>
  <si>
    <t>Ilgtermiņa aizdevumi</t>
  </si>
  <si>
    <t>1340</t>
  </si>
  <si>
    <t>Ilgtermiņa finanšu ieguldījumi vērtspapīros</t>
  </si>
  <si>
    <t>1350</t>
  </si>
  <si>
    <t>Pārējie ilgtermiņa finanšu ieguldījumi</t>
  </si>
  <si>
    <t>1360</t>
  </si>
  <si>
    <t>Ilgtermiņa noguldījumi</t>
  </si>
  <si>
    <t>1370</t>
  </si>
  <si>
    <t>Turējumā nodoti ilgtermiņa finanšu ieguldījumi</t>
  </si>
  <si>
    <t>1380</t>
  </si>
  <si>
    <t>Avansa maksājumi par ilgtermiņa finanšu ieguldījumiem</t>
  </si>
  <si>
    <t>1400</t>
  </si>
  <si>
    <t>Ilgtermiņa prasības</t>
  </si>
  <si>
    <t>1410</t>
  </si>
  <si>
    <t>Ilgtermiņa prasības par Eiropas Savienības politiku instrumentu un pārējās ārvalstu finanšu palīdzības finansētajiem projektiem (pasākumiem)</t>
  </si>
  <si>
    <t>1420</t>
  </si>
  <si>
    <t>Pārējās ilgtermiņa prasības</t>
  </si>
  <si>
    <t>1500</t>
  </si>
  <si>
    <t>Ieguldījuma īpašumi</t>
  </si>
  <si>
    <t>1510</t>
  </si>
  <si>
    <t>1540</t>
  </si>
  <si>
    <t>Ieguldījuma īpašumu izveidošana un nepabeigtā būvniecība</t>
  </si>
  <si>
    <t>1550</t>
  </si>
  <si>
    <t>Turējumā nodotie ieguldījuma īpašumi</t>
  </si>
  <si>
    <t>1580</t>
  </si>
  <si>
    <t>Avansa maksājumi par ieguldījuma īpašumiem</t>
  </si>
  <si>
    <t>1600</t>
  </si>
  <si>
    <t>Bioloģiskie aktīvi lauksaimnieciskajai darbībai</t>
  </si>
  <si>
    <t>1610</t>
  </si>
  <si>
    <t>1680</t>
  </si>
  <si>
    <t>Avansa maksājumi par bioloģiskajiem aktīviem lauksaimnieciskajai darbībai</t>
  </si>
  <si>
    <t>2000</t>
  </si>
  <si>
    <t>Apgrozāmie līdzekļi</t>
  </si>
  <si>
    <t>2100</t>
  </si>
  <si>
    <t>Krājumi</t>
  </si>
  <si>
    <t>2300</t>
  </si>
  <si>
    <t>Īstermiņa prasības</t>
  </si>
  <si>
    <t>2400</t>
  </si>
  <si>
    <t>Nākamo periodu izdevumi un avansa maksājumi par pakalpojumiem un projektiem</t>
  </si>
  <si>
    <t>2500</t>
  </si>
  <si>
    <t>Īstermiņa finanšu ieguldījumi</t>
  </si>
  <si>
    <t>2600</t>
  </si>
  <si>
    <t>Naudas līdzekļi</t>
  </si>
  <si>
    <t>I.</t>
  </si>
  <si>
    <t>BILANCE (1000+2000)</t>
  </si>
  <si>
    <t>3000</t>
  </si>
  <si>
    <t>Pašu kapitāls</t>
  </si>
  <si>
    <t>3300</t>
  </si>
  <si>
    <t>Rezerves</t>
  </si>
  <si>
    <t>3500</t>
  </si>
  <si>
    <t>Budžeta izpildes rezultāti</t>
  </si>
  <si>
    <t>3510</t>
  </si>
  <si>
    <t>Iepriekšējo pārskata gadu budžeta izpildes rezultāts</t>
  </si>
  <si>
    <t>3520</t>
  </si>
  <si>
    <t>Pārskata gada budžeta izpildes rezultāts</t>
  </si>
  <si>
    <t>4000</t>
  </si>
  <si>
    <t>Uzkrājumi</t>
  </si>
  <si>
    <t>5000</t>
  </si>
  <si>
    <t>Saistības</t>
  </si>
  <si>
    <t>5100</t>
  </si>
  <si>
    <t>Ilgtermiņa saistības</t>
  </si>
  <si>
    <t>5110</t>
  </si>
  <si>
    <t>Ilgtermiņa aizņēmumi</t>
  </si>
  <si>
    <t>5130</t>
  </si>
  <si>
    <t>Ilgtermiņa saistības pret piegādātājiem un darbuzņēmējiem</t>
  </si>
  <si>
    <t>5140</t>
  </si>
  <si>
    <t>Ilgtermiņa uzkrātās saistības</t>
  </si>
  <si>
    <t>5150</t>
  </si>
  <si>
    <t>Ilgtermiņa nākamo periodu ieņēmumi un saņemtie avansa maksājumi</t>
  </si>
  <si>
    <t>5160</t>
  </si>
  <si>
    <t>Emitēto obligāciju un citu parāda vērtspapīru ilgtermiņa daļa</t>
  </si>
  <si>
    <t>5170</t>
  </si>
  <si>
    <t>Saņemtie ilgtermiņa noguldījumi</t>
  </si>
  <si>
    <t>5190</t>
  </si>
  <si>
    <t>Pārējās ilgtermiņa saistības</t>
  </si>
  <si>
    <t>5200</t>
  </si>
  <si>
    <t>Īstermiņa aizņēmumi un ilgtermiņa aizņēmumu īstermiņa daļa</t>
  </si>
  <si>
    <t>5300</t>
  </si>
  <si>
    <t>Īstermiņa saistības pret piegādātājiem un darbuzņēmējiem</t>
  </si>
  <si>
    <t>5400</t>
  </si>
  <si>
    <t>Īstermiņa uzkrātās saistības</t>
  </si>
  <si>
    <t>5500</t>
  </si>
  <si>
    <t>Valsts budžeta finanšu uzskaites īstermiņa saistības</t>
  </si>
  <si>
    <t>5600</t>
  </si>
  <si>
    <t>Norēķini par darba samaksu un ieturējumiem (izņemot nodokļus)</t>
  </si>
  <si>
    <t>5700</t>
  </si>
  <si>
    <t>Saistības par nodokļiem, nodevām un citiem maksājumiem</t>
  </si>
  <si>
    <t>5800</t>
  </si>
  <si>
    <t>Pārējās īstermiņa saistības</t>
  </si>
  <si>
    <t>5900</t>
  </si>
  <si>
    <t>Nākamo periodu ieņēmumi, saņemtie avansa maksājumi un transferti</t>
  </si>
  <si>
    <t>I</t>
  </si>
  <si>
    <t>BILANCE (3000+4000+5000)</t>
  </si>
  <si>
    <t>Kods</t>
  </si>
  <si>
    <t>0100</t>
  </si>
  <si>
    <t>Nomātie aktīvi</t>
  </si>
  <si>
    <t>9100</t>
  </si>
  <si>
    <t>Zembilances aktīvi</t>
  </si>
  <si>
    <t>9110</t>
  </si>
  <si>
    <t>Iespējamie aktīvi</t>
  </si>
  <si>
    <t>9120</t>
  </si>
  <si>
    <t>Paziņotās dividendes un saņemamie maksājumi par kapitāla daļu izmantošanu</t>
  </si>
  <si>
    <t>9130</t>
  </si>
  <si>
    <t>Aprēķinātie līgumsodi, naudas sodi, soda naudas un kavējuma naudas</t>
  </si>
  <si>
    <t>9140</t>
  </si>
  <si>
    <t>Prasības par prettiesiski atsavinātiem aktīviem</t>
  </si>
  <si>
    <t>9190</t>
  </si>
  <si>
    <t>Citi zembilances aktīvi</t>
  </si>
  <si>
    <t>9500</t>
  </si>
  <si>
    <t>Zembilances pasīvi</t>
  </si>
  <si>
    <t>9510</t>
  </si>
  <si>
    <t>Nākotnes saistības saskaņā ar līgumiem, kas noslēgti par ārvalstu finanšu palīdzības un Eiropas Savienības politiku instrumentu finansētajiem projektiem</t>
  </si>
  <si>
    <t>9520</t>
  </si>
  <si>
    <t>Nākotnes saistības saskaņā ar līgumiem un vadības lēmumiem par ilgtermiņa ieguldījumu iegādi un izveidošanu, izņemot tos, kas noslēgti par ārvalstu finanšu palīdzības un Eiropas Savienības politiku instrumentu finansētajiem projektiem</t>
  </si>
  <si>
    <t>9530</t>
  </si>
  <si>
    <t>Nākotnes saistības saskaņā ar līgumiem un vadības lēmumiem par preču un pakalpojumu iegādi, izņemot tos, kas noslēgti par ārvalstu finanšu palīdzības un Eiropas Savienības politiku instrumentu finansētajiem projektiem un nomu</t>
  </si>
  <si>
    <t>9540</t>
  </si>
  <si>
    <t>Saņemtie, bet neapmaksātie avansa attaisnojuma dokumenti</t>
  </si>
  <si>
    <t>9550</t>
  </si>
  <si>
    <t>Nākotnes nomas maksājumi</t>
  </si>
  <si>
    <t>9560</t>
  </si>
  <si>
    <t>Izsniegtie galvojumi</t>
  </si>
  <si>
    <t>9590</t>
  </si>
  <si>
    <t>Citas zembilances saistības</t>
  </si>
  <si>
    <t>Naudas plūsmas pārskats</t>
  </si>
  <si>
    <t>Posteņa nosaukums vai darījuma apraksts</t>
  </si>
  <si>
    <t>Ieņēmumi kopā (A1 + B1 + C1 + D1)</t>
  </si>
  <si>
    <t>II.</t>
  </si>
  <si>
    <t>Izdevumi kopā (A2 + B2 + C2 + D2)</t>
  </si>
  <si>
    <t>Naudas līdzekļu plūsma no pamatdarbības (A1 – A2)</t>
  </si>
  <si>
    <t>A1</t>
  </si>
  <si>
    <t>Ieņēmumi no pamatdarbības (A11 līdz A19 rindas summa)</t>
  </si>
  <si>
    <t>A11</t>
  </si>
  <si>
    <t>Nodokļu ieņēmumi</t>
  </si>
  <si>
    <t>A12</t>
  </si>
  <si>
    <t>Nenodokļu ieņēmumi</t>
  </si>
  <si>
    <t>A13</t>
  </si>
  <si>
    <t>Maksas pakalpojumi un citi pašu ieņēmumi</t>
  </si>
  <si>
    <t>A14</t>
  </si>
  <si>
    <t>Ārvalstu finanšu palīdzība</t>
  </si>
  <si>
    <t>A15</t>
  </si>
  <si>
    <t>Transferti</t>
  </si>
  <si>
    <t>A16</t>
  </si>
  <si>
    <t>Ziedojumi un dāvinājumi</t>
  </si>
  <si>
    <t>A17</t>
  </si>
  <si>
    <t>Aizdevumu atmaksas</t>
  </si>
  <si>
    <t>A18</t>
  </si>
  <si>
    <t>Procentu ieņēmumi</t>
  </si>
  <si>
    <t>A19</t>
  </si>
  <si>
    <t>Citi ieņēmumi no pamatdarbības, kas nav norādīti A11 līdz A18 rindā</t>
  </si>
  <si>
    <t>A2</t>
  </si>
  <si>
    <t>Izdevumi no pamatdarbības (A21 līdz A29 rindas un A32 līdz A33 rindas summa)</t>
  </si>
  <si>
    <t>A21</t>
  </si>
  <si>
    <t>Atalgojums</t>
  </si>
  <si>
    <t>A22</t>
  </si>
  <si>
    <t>Darba devēja valsts sociālās apdrošināšanas obligātās iemaksas, pabalsti un kompensācijas</t>
  </si>
  <si>
    <t>A23</t>
  </si>
  <si>
    <t>Mācību, darba un dienesta komandējumi un dienesta, darba braucieni</t>
  </si>
  <si>
    <t>A24</t>
  </si>
  <si>
    <t>Pakalpojumi</t>
  </si>
  <si>
    <t>A25</t>
  </si>
  <si>
    <t>Krājumi, materiāli, energoresursi, preces, biroja preces un inventārs, periodika</t>
  </si>
  <si>
    <t>A26</t>
  </si>
  <si>
    <t>Nodokļu, nodevu un naudas sodu maksājumi</t>
  </si>
  <si>
    <t>A27</t>
  </si>
  <si>
    <t>Subsīdijas, dotācijas un sociālie pabalsti, kārtējie maksājumi Eiropas Savienības budžetā un starptautiskā sadarbība</t>
  </si>
  <si>
    <t>A28</t>
  </si>
  <si>
    <t>Procentu izdevumi</t>
  </si>
  <si>
    <t>A29</t>
  </si>
  <si>
    <t>Transferti (A30 + A31)</t>
  </si>
  <si>
    <t>A30</t>
  </si>
  <si>
    <t>Uzturēšanas izdevumiem</t>
  </si>
  <si>
    <t>A31</t>
  </si>
  <si>
    <t xml:space="preserve">Kapitālajiem izdevumiem </t>
  </si>
  <si>
    <t>A32</t>
  </si>
  <si>
    <t>Aizdevumu izsniegšana</t>
  </si>
  <si>
    <t>A33</t>
  </si>
  <si>
    <t>Citi izdevumi no pamatdarbības</t>
  </si>
  <si>
    <t>Naudas līdzekļu plūsma no ieguldījumu darbības (B1 – B2)</t>
  </si>
  <si>
    <t>B1</t>
  </si>
  <si>
    <t>Ieņēmumi no ieguldījumu darbības (B11 līdz B15 rindas summa)</t>
  </si>
  <si>
    <t>B11</t>
  </si>
  <si>
    <t>Nemateriālo ieguldījumu pārdošana un atmaksātie avansa maksājumi par nemateriālajiem ieguldījumiem</t>
  </si>
  <si>
    <t>B12</t>
  </si>
  <si>
    <t>Pamatlīdzekļu pārdošana un atmaksātie avansa maksājumi par pamatlīdzekļiem</t>
  </si>
  <si>
    <t>B13</t>
  </si>
  <si>
    <t>Līdzdalības kapitālsabiedrību kapitālā, akciju un vērtspapīru pārdošana</t>
  </si>
  <si>
    <t>B14</t>
  </si>
  <si>
    <t>B15</t>
  </si>
  <si>
    <t>Citi ieņēmumi no ieguldījumu darbības</t>
  </si>
  <si>
    <t>B2</t>
  </si>
  <si>
    <t>Izdevumi no ieguldījumu darbības (B21 līdz B27 rindas summa)</t>
  </si>
  <si>
    <t>B21</t>
  </si>
  <si>
    <t>Nemateriālo ieguldījumu iegāde un avansa maksājumi par nemateriālajiem ieguldījumiem</t>
  </si>
  <si>
    <t>B22</t>
  </si>
  <si>
    <t>B23</t>
  </si>
  <si>
    <t>Pamatlīdzekļu iegāde un avansa maksājumi par pamatlīdzekļiem</t>
  </si>
  <si>
    <t>B24</t>
  </si>
  <si>
    <t>B25</t>
  </si>
  <si>
    <t>Līdzdalības kapitālsabiedrību kapitālā, akciju un vērtspapīru iegāde</t>
  </si>
  <si>
    <t>B26</t>
  </si>
  <si>
    <t>B27</t>
  </si>
  <si>
    <t>Citi izdevumi no ieguldījumu darbības</t>
  </si>
  <si>
    <t>C</t>
  </si>
  <si>
    <t>Naudas līdzekļu plūsma no finansēšanas darbības (C1 – C2)</t>
  </si>
  <si>
    <t>C1</t>
  </si>
  <si>
    <t>Ieņēmumi no finansēšanas darbības (C11 līdz C13 rindas summa)</t>
  </si>
  <si>
    <t>C11</t>
  </si>
  <si>
    <t>Aizņēmumi un emitētie parāda vērtspapīri</t>
  </si>
  <si>
    <t>C12</t>
  </si>
  <si>
    <t>C13</t>
  </si>
  <si>
    <t>Citi ieņēmumi no finanšu darbības</t>
  </si>
  <si>
    <t>C2</t>
  </si>
  <si>
    <t>Izdevumi no finansēšanas darbības (C21 līdz C23 rindas summa)</t>
  </si>
  <si>
    <t>C21</t>
  </si>
  <si>
    <t>C22</t>
  </si>
  <si>
    <t>C23</t>
  </si>
  <si>
    <t>Citi izdevumi no finanšu darbības</t>
  </si>
  <si>
    <t>D</t>
  </si>
  <si>
    <t>Naudas līdzekļu plūsma no piesaistītajiem līdzekļiem (D1 – D2)</t>
  </si>
  <si>
    <t>D1</t>
  </si>
  <si>
    <t>Ieņēmumi no piesaistītajiem līdzekļiem</t>
  </si>
  <si>
    <t>D2</t>
  </si>
  <si>
    <t>Izdevumi no piesaistītajiem līdzekļiem</t>
  </si>
  <si>
    <t>III.</t>
  </si>
  <si>
    <t>Naudas līdzekļu plūsma kopā (I. – II.)</t>
  </si>
  <si>
    <t>DOT</t>
  </si>
  <si>
    <t>Dotācija no vispārējiem ieņēmumiem</t>
  </si>
  <si>
    <t>IV.</t>
  </si>
  <si>
    <t>Naudas plūsma kopā (III. + DOT)</t>
  </si>
  <si>
    <t>V.</t>
  </si>
  <si>
    <t>Ārvalstu valūtu kursu svārstību rezultāts (+,–)</t>
  </si>
  <si>
    <t>VI.</t>
  </si>
  <si>
    <t>Naudas līdzekļu un noguldījumu izmaiņas pārskata periodā (NL1 – NL2)</t>
  </si>
  <si>
    <t>NL1</t>
  </si>
  <si>
    <t>Naudas līdzekļu un noguldījumu atlikums perioda sākumā</t>
  </si>
  <si>
    <t>NL2</t>
  </si>
  <si>
    <t xml:space="preserve">Naudas līdzekļu un noguldījumu atlikums perioda beigās </t>
  </si>
  <si>
    <t>Pārskats par darbības finansiālajiem rezultātiem</t>
  </si>
  <si>
    <t>Kods/
piezīmes numurs</t>
  </si>
  <si>
    <t>Ieņēmumi (A11 līdz A19rindas summa)</t>
  </si>
  <si>
    <t>Pārējie ieņēmumi, kas nav klasificēti A11 līdz A18 rindā</t>
  </si>
  <si>
    <t>Izdevumi (A21 līdz A31rindas summa)</t>
  </si>
  <si>
    <t xml:space="preserve">Nolietojuma un amortizācijas izmaksas </t>
  </si>
  <si>
    <t>Pārējie izdevumi, kas nav klasificēti A21 līdz A30 rindā</t>
  </si>
  <si>
    <t>Ieņēmumu un izdevumu rezultāts (A1 – A2)</t>
  </si>
  <si>
    <t>N1</t>
  </si>
  <si>
    <t>Ieņēmumi (+) vai izdevumi (–) no finanšu instrumentiem</t>
  </si>
  <si>
    <t>N2</t>
  </si>
  <si>
    <t xml:space="preserve">Ieņēmumi (+) vai izdevumi (–) no nefinanšu aktīvu atsavināšanas </t>
  </si>
  <si>
    <t>REZ</t>
  </si>
  <si>
    <t>Budžeta izpildes rezultāts (A + N1 + N2)</t>
  </si>
  <si>
    <t>Iestādes vadītājs_______________________</t>
  </si>
  <si>
    <t>Atbildīgais finanšu darbinieks______________</t>
  </si>
  <si>
    <r>
      <rPr>
        <sz val="10"/>
        <rFont val="Tahoma"/>
        <family val="2"/>
        <charset val="186"/>
      </rPr>
      <t>Posteņa  nosaukums</t>
    </r>
    <r>
      <rPr>
        <b/>
        <sz val="10"/>
        <rFont val="Tahoma"/>
        <family val="2"/>
        <charset val="186"/>
      </rPr>
      <t xml:space="preserve">
AKTĪVS</t>
    </r>
  </si>
  <si>
    <r>
      <rPr>
        <sz val="10"/>
        <rFont val="Tahoma"/>
        <family val="2"/>
        <charset val="186"/>
      </rPr>
      <t>Posteņa  nosaukums</t>
    </r>
    <r>
      <rPr>
        <b/>
        <sz val="10"/>
        <rFont val="Tahoma"/>
        <family val="2"/>
        <charset val="186"/>
      </rPr>
      <t xml:space="preserve">
PASĪVS</t>
    </r>
  </si>
  <si>
    <r>
      <rPr>
        <sz val="10"/>
        <rFont val="Tahoma"/>
        <family val="2"/>
        <charset val="186"/>
      </rPr>
      <t>Posteņa nosaukums</t>
    </r>
    <r>
      <rPr>
        <b/>
        <sz val="10"/>
        <rFont val="Tahoma"/>
        <family val="2"/>
        <charset val="186"/>
      </rPr>
      <t xml:space="preserve">
ZEMBILANCE</t>
    </r>
  </si>
  <si>
    <t>Nosaukums</t>
  </si>
  <si>
    <t>Vadības aplēses un prognožu pieņēmumi</t>
  </si>
  <si>
    <t>Ministrijas, valsts centrālās iestādes, pašvaldības nosaukums :</t>
  </si>
  <si>
    <t>Iestādes nosaukums:</t>
  </si>
  <si>
    <t>Datu kvalitātes pārbaudes:</t>
  </si>
  <si>
    <t>Novirze bilances aktīvam un pasīvam</t>
  </si>
  <si>
    <t>Novirze iepriekšējā pārskata gada peļņai</t>
  </si>
  <si>
    <t>Novirze ilgtermiņa un īstermiņa nākamo periodu ieņēmumiem</t>
  </si>
  <si>
    <t>Nr.p.k.</t>
  </si>
  <si>
    <t>Novirze ilgtermiņa un īstermiņa aizņēmumiem no kredītiestādēm</t>
  </si>
  <si>
    <t>Novirze pārskata perioda peļņai bilancē un FD</t>
  </si>
  <si>
    <t>Novirze naudas līdzekļu atlikumam (naudas plūsma un bilance)</t>
  </si>
  <si>
    <t>Pamatojums datu savākšanai – MK 21.12.2021. noteikumi Nr.888 par valsts aizdevumu izsniegšanas un apkalpošanas kārtību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</si>
</sst>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Ls &quot;* #,##0.00_-;&quot;-Ls &quot;* #,##0.00_-;_-&quot;Ls &quot;* \-??_-;_-@_-"/>
    <numFmt numFmtId="165" formatCode="0\.0"/>
    <numFmt numFmtId="166" formatCode="0&quot;.&quot;"/>
  </numFmts>
  <fonts count="46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0"/>
      <name val="Tahoma"/>
      <family val="2"/>
      <charset val="186"/>
    </font>
    <font>
      <sz val="11"/>
      <name val="Tahoma"/>
      <family val="2"/>
      <charset val="186"/>
    </font>
    <font>
      <sz val="12"/>
      <name val="Tahoma"/>
      <family val="2"/>
      <charset val="186"/>
    </font>
    <font>
      <sz val="11"/>
      <color indexed="8"/>
      <name val="Tahoma"/>
      <family val="2"/>
      <charset val="186"/>
    </font>
    <font>
      <b/>
      <sz val="14"/>
      <name val="Tahoma"/>
      <family val="2"/>
      <charset val="186"/>
    </font>
    <font>
      <b/>
      <sz val="11"/>
      <name val="Tahoma"/>
      <family val="2"/>
      <charset val="186"/>
    </font>
    <font>
      <sz val="10"/>
      <name val="Tahoma"/>
      <family val="2"/>
      <charset val="186"/>
    </font>
    <font>
      <i/>
      <sz val="10"/>
      <name val="Tahoma"/>
      <family val="2"/>
      <charset val="186"/>
    </font>
    <font>
      <b/>
      <sz val="12"/>
      <name val="Tahoma"/>
      <family val="2"/>
      <charset val="186"/>
    </font>
    <font>
      <sz val="10"/>
      <color indexed="8"/>
      <name val="Tahoma"/>
      <family val="2"/>
      <charset val="186"/>
    </font>
    <font>
      <sz val="9"/>
      <color indexed="8"/>
      <name val="Tahoma"/>
      <family val="2"/>
      <charset val="186"/>
    </font>
    <font>
      <sz val="9"/>
      <name val="Tahoma"/>
      <family val="2"/>
      <charset val="186"/>
    </font>
    <font>
      <b/>
      <sz val="11"/>
      <color indexed="8"/>
      <name val="Tahoma"/>
      <family val="2"/>
      <charset val="186"/>
    </font>
    <font>
      <i/>
      <sz val="11"/>
      <name val="Tahoma"/>
      <family val="2"/>
      <charset val="186"/>
    </font>
    <font>
      <u/>
      <sz val="11"/>
      <color theme="10"/>
      <name val="Calibri"/>
      <family val="2"/>
      <charset val="186"/>
    </font>
    <font>
      <u/>
      <sz val="11"/>
      <color theme="10"/>
      <name val="Tahoma"/>
      <family val="2"/>
      <charset val="186"/>
    </font>
    <font>
      <sz val="9"/>
      <color theme="1" tint="0.499984740745262"/>
      <name val="Tahoma"/>
      <family val="2"/>
      <charset val="186"/>
    </font>
    <font>
      <sz val="11"/>
      <color theme="1" tint="0.499984740745262"/>
      <name val="Tahoma"/>
      <family val="2"/>
      <charset val="186"/>
    </font>
    <font>
      <sz val="12"/>
      <color theme="1" tint="0.499984740745262"/>
      <name val="Tahoma"/>
      <family val="2"/>
      <charset val="186"/>
    </font>
    <font>
      <sz val="10"/>
      <color rgb="FFFF0000"/>
      <name val="Tahoma"/>
      <family val="2"/>
      <charset val="186"/>
    </font>
    <font>
      <sz val="10"/>
      <color theme="1"/>
      <name val="Arial"/>
      <family val="2"/>
      <charset val="186"/>
    </font>
    <font>
      <b/>
      <sz val="24"/>
      <color rgb="FFFF0000"/>
      <name val="Tahoma"/>
      <family val="2"/>
      <charset val="186"/>
    </font>
    <font>
      <u/>
      <sz val="11"/>
      <color theme="10"/>
      <name val="Calibri"/>
      <family val="2"/>
      <charset val="186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9"/>
      </patternFill>
    </fill>
    <fill>
      <patternFill patternType="solid">
        <fgColor theme="2" tint="-9.9978637043366805E-2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73">
    <xf numFmtId="0" fontId="0" fillId="0" borderId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22" fillId="0" borderId="0" applyFill="0" applyBorder="0" applyAlignment="0" applyProtection="0"/>
    <xf numFmtId="164" fontId="22" fillId="0" borderId="0" applyFill="0" applyBorder="0" applyAlignment="0" applyProtection="0"/>
    <xf numFmtId="0" fontId="22" fillId="0" borderId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2" fillId="23" borderId="7" applyNumberFormat="0" applyAlignment="0" applyProtection="0"/>
    <xf numFmtId="0" fontId="16" fillId="20" borderId="8" applyNumberFormat="0" applyAlignment="0" applyProtection="0"/>
    <xf numFmtId="0" fontId="17" fillId="0" borderId="0"/>
    <xf numFmtId="0" fontId="15" fillId="0" borderId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165" fontId="20" fillId="20" borderId="0" applyBorder="0" applyProtection="0"/>
    <xf numFmtId="0" fontId="2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/>
  </cellStyleXfs>
  <cellXfs count="325">
    <xf numFmtId="0" fontId="0" fillId="0" borderId="0" xfId="0"/>
    <xf numFmtId="0" fontId="25" fillId="0" borderId="0" xfId="52" applyNumberFormat="1" applyFont="1"/>
    <xf numFmtId="0" fontId="24" fillId="0" borderId="0" xfId="52" applyNumberFormat="1" applyFont="1" applyProtection="1">
      <protection locked="0"/>
    </xf>
    <xf numFmtId="0" fontId="24" fillId="0" borderId="0" xfId="52" applyNumberFormat="1" applyFont="1" applyAlignment="1" applyProtection="1">
      <alignment horizontal="right"/>
      <protection locked="0"/>
    </xf>
    <xf numFmtId="0" fontId="25" fillId="0" borderId="0" xfId="52" applyNumberFormat="1" applyFont="1" applyAlignment="1">
      <alignment horizontal="right"/>
    </xf>
    <xf numFmtId="0" fontId="26" fillId="0" borderId="0" xfId="0" applyFont="1"/>
    <xf numFmtId="49" fontId="36" fillId="24" borderId="0" xfId="52" applyNumberFormat="1" applyFont="1" applyFill="1" applyBorder="1" applyAlignment="1" applyProtection="1">
      <alignment horizontal="right"/>
      <protection locked="0"/>
    </xf>
    <xf numFmtId="0" fontId="29" fillId="0" borderId="0" xfId="0" applyNumberFormat="1" applyFont="1"/>
    <xf numFmtId="0" fontId="29" fillId="0" borderId="0" xfId="0" applyNumberFormat="1" applyFont="1" applyAlignment="1">
      <alignment horizontal="center"/>
    </xf>
    <xf numFmtId="0" fontId="29" fillId="0" borderId="0" xfId="0" applyNumberFormat="1" applyFont="1" applyFill="1"/>
    <xf numFmtId="0" fontId="29" fillId="0" borderId="0" xfId="0" applyNumberFormat="1" applyFont="1" applyFill="1" applyAlignment="1">
      <alignment horizontal="center"/>
    </xf>
    <xf numFmtId="0" fontId="26" fillId="0" borderId="0" xfId="0" applyFont="1" applyBorder="1"/>
    <xf numFmtId="0" fontId="26" fillId="0" borderId="26" xfId="0" applyFont="1" applyBorder="1"/>
    <xf numFmtId="0" fontId="26" fillId="0" borderId="27" xfId="0" applyFont="1" applyBorder="1"/>
    <xf numFmtId="0" fontId="26" fillId="0" borderId="23" xfId="0" applyFont="1" applyBorder="1"/>
    <xf numFmtId="0" fontId="26" fillId="0" borderId="24" xfId="0" applyFont="1" applyBorder="1"/>
    <xf numFmtId="49" fontId="35" fillId="0" borderId="1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0" xfId="52" applyNumberFormat="1" applyFont="1" applyFill="1" applyBorder="1" applyAlignment="1" applyProtection="1">
      <alignment wrapText="1"/>
      <protection locked="0"/>
    </xf>
    <xf numFmtId="49" fontId="24" fillId="0" borderId="0" xfId="52" applyNumberFormat="1" applyFont="1" applyFill="1" applyBorder="1" applyAlignment="1" applyProtection="1">
      <alignment horizontal="center" vertical="center"/>
      <protection locked="0"/>
    </xf>
    <xf numFmtId="49" fontId="30" fillId="24" borderId="0" xfId="52" applyNumberFormat="1" applyFont="1" applyFill="1" applyBorder="1" applyAlignment="1" applyProtection="1">
      <alignment horizontal="left" vertical="center"/>
      <protection locked="0"/>
    </xf>
    <xf numFmtId="0" fontId="24" fillId="0" borderId="0" xfId="52" applyFont="1" applyFill="1" applyBorder="1" applyAlignment="1" applyProtection="1">
      <alignment horizontal="center" vertical="center"/>
      <protection locked="0"/>
    </xf>
    <xf numFmtId="0" fontId="25" fillId="0" borderId="0" xfId="52" applyNumberFormat="1" applyFont="1" applyAlignment="1" applyProtection="1">
      <alignment horizontal="center" vertical="top" wrapText="1"/>
      <protection locked="0"/>
    </xf>
    <xf numFmtId="0" fontId="24" fillId="0" borderId="0" xfId="52" applyFont="1" applyFill="1" applyAlignment="1" applyProtection="1">
      <alignment horizontal="center"/>
      <protection locked="0"/>
    </xf>
    <xf numFmtId="49" fontId="36" fillId="24" borderId="0" xfId="52" applyNumberFormat="1" applyFont="1" applyFill="1" applyBorder="1" applyAlignment="1" applyProtection="1">
      <alignment horizontal="left"/>
      <protection locked="0"/>
    </xf>
    <xf numFmtId="0" fontId="24" fillId="0" borderId="0" xfId="52" applyFont="1" applyFill="1" applyAlignment="1" applyProtection="1">
      <alignment horizontal="center" vertical="center"/>
      <protection locked="0"/>
    </xf>
    <xf numFmtId="0" fontId="26" fillId="0" borderId="50" xfId="0" applyFont="1" applyBorder="1"/>
    <xf numFmtId="0" fontId="26" fillId="0" borderId="51" xfId="0" applyFont="1" applyBorder="1"/>
    <xf numFmtId="0" fontId="26" fillId="0" borderId="48" xfId="0" applyFont="1" applyBorder="1"/>
    <xf numFmtId="0" fontId="26" fillId="0" borderId="0" xfId="0" applyFont="1" applyBorder="1" applyAlignment="1">
      <alignment horizontal="left"/>
    </xf>
    <xf numFmtId="0" fontId="25" fillId="0" borderId="0" xfId="52" applyNumberFormat="1" applyFont="1" applyProtection="1"/>
    <xf numFmtId="0" fontId="26" fillId="0" borderId="0" xfId="0" applyNumberFormat="1" applyFont="1" applyProtection="1"/>
    <xf numFmtId="0" fontId="23" fillId="0" borderId="78" xfId="52" applyNumberFormat="1" applyFont="1" applyBorder="1" applyAlignment="1" applyProtection="1">
      <alignment horizontal="center" vertical="center"/>
    </xf>
    <xf numFmtId="0" fontId="23" fillId="0" borderId="13" xfId="52" applyNumberFormat="1" applyFont="1" applyBorder="1" applyAlignment="1" applyProtection="1">
      <alignment horizontal="left" vertical="center" wrapText="1"/>
    </xf>
    <xf numFmtId="0" fontId="29" fillId="0" borderId="66" xfId="52" applyNumberFormat="1" applyFont="1" applyBorder="1" applyAlignment="1" applyProtection="1">
      <alignment horizontal="center" vertical="center"/>
    </xf>
    <xf numFmtId="0" fontId="29" fillId="0" borderId="14" xfId="52" applyNumberFormat="1" applyFont="1" applyBorder="1" applyAlignment="1" applyProtection="1">
      <alignment horizontal="left" vertical="center" wrapText="1" indent="1"/>
    </xf>
    <xf numFmtId="0" fontId="23" fillId="0" borderId="66" xfId="52" applyNumberFormat="1" applyFont="1" applyBorder="1" applyAlignment="1" applyProtection="1">
      <alignment horizontal="center" vertical="center"/>
    </xf>
    <xf numFmtId="0" fontId="23" fillId="0" borderId="14" xfId="52" applyNumberFormat="1" applyFont="1" applyBorder="1" applyAlignment="1" applyProtection="1">
      <alignment horizontal="left" vertical="center" wrapText="1"/>
    </xf>
    <xf numFmtId="0" fontId="23" fillId="0" borderId="72" xfId="52" applyNumberFormat="1" applyFont="1" applyBorder="1" applyAlignment="1" applyProtection="1">
      <alignment horizontal="center" vertical="center"/>
    </xf>
    <xf numFmtId="0" fontId="23" fillId="0" borderId="74" xfId="52" applyNumberFormat="1" applyFont="1" applyBorder="1" applyAlignment="1" applyProtection="1">
      <alignment horizontal="justify" vertical="center" wrapText="1"/>
    </xf>
    <xf numFmtId="0" fontId="23" fillId="0" borderId="64" xfId="52" applyNumberFormat="1" applyFont="1" applyBorder="1" applyAlignment="1" applyProtection="1">
      <alignment horizontal="center" vertical="center"/>
    </xf>
    <xf numFmtId="0" fontId="23" fillId="0" borderId="16" xfId="52" applyNumberFormat="1" applyFont="1" applyBorder="1" applyAlignment="1" applyProtection="1">
      <alignment horizontal="left" vertical="center" wrapText="1"/>
    </xf>
    <xf numFmtId="0" fontId="23" fillId="0" borderId="16" xfId="52" applyNumberFormat="1" applyFont="1" applyBorder="1" applyAlignment="1" applyProtection="1">
      <alignment horizontal="justify" vertical="center" wrapText="1"/>
    </xf>
    <xf numFmtId="0" fontId="39" fillId="0" borderId="0" xfId="52" applyNumberFormat="1" applyFont="1" applyAlignment="1" applyProtection="1">
      <alignment horizontal="center" vertical="center" wrapText="1"/>
    </xf>
    <xf numFmtId="0" fontId="39" fillId="0" borderId="0" xfId="52" applyNumberFormat="1" applyFont="1" applyProtection="1"/>
    <xf numFmtId="0" fontId="40" fillId="0" borderId="0" xfId="52" applyNumberFormat="1" applyFont="1" applyAlignment="1" applyProtection="1">
      <alignment horizontal="right"/>
    </xf>
    <xf numFmtId="0" fontId="41" fillId="0" borderId="0" xfId="52" applyNumberFormat="1" applyFont="1" applyProtection="1"/>
    <xf numFmtId="0" fontId="40" fillId="0" borderId="0" xfId="0" applyNumberFormat="1" applyFont="1" applyProtection="1"/>
    <xf numFmtId="166" fontId="39" fillId="0" borderId="54" xfId="0" applyNumberFormat="1" applyFont="1" applyBorder="1" applyAlignment="1" applyProtection="1">
      <alignment horizontal="center"/>
    </xf>
    <xf numFmtId="0" fontId="39" fillId="0" borderId="52" xfId="52" applyNumberFormat="1" applyFont="1" applyBorder="1" applyAlignment="1" applyProtection="1">
      <alignment horizontal="left" vertical="center" wrapText="1" indent="1"/>
    </xf>
    <xf numFmtId="0" fontId="39" fillId="0" borderId="0" xfId="0" applyNumberFormat="1" applyFont="1" applyProtection="1"/>
    <xf numFmtId="166" fontId="39" fillId="0" borderId="55" xfId="0" applyNumberFormat="1" applyFont="1" applyBorder="1" applyAlignment="1" applyProtection="1">
      <alignment horizontal="center"/>
    </xf>
    <xf numFmtId="0" fontId="39" fillId="0" borderId="40" xfId="52" applyNumberFormat="1" applyFont="1" applyBorder="1" applyAlignment="1" applyProtection="1">
      <alignment horizontal="left" vertical="center" wrapText="1" indent="1"/>
    </xf>
    <xf numFmtId="166" fontId="39" fillId="0" borderId="56" xfId="0" applyNumberFormat="1" applyFont="1" applyBorder="1" applyAlignment="1" applyProtection="1">
      <alignment horizontal="center"/>
    </xf>
    <xf numFmtId="0" fontId="39" fillId="0" borderId="53" xfId="52" applyNumberFormat="1" applyFont="1" applyBorder="1" applyAlignment="1" applyProtection="1">
      <alignment horizontal="left" vertical="center" wrapText="1" indent="1"/>
    </xf>
    <xf numFmtId="0" fontId="25" fillId="0" borderId="0" xfId="52" applyNumberFormat="1" applyFont="1" applyProtection="1">
      <protection locked="0"/>
    </xf>
    <xf numFmtId="0" fontId="26" fillId="0" borderId="0" xfId="0" applyNumberFormat="1" applyFont="1" applyProtection="1">
      <protection locked="0"/>
    </xf>
    <xf numFmtId="0" fontId="25" fillId="0" borderId="0" xfId="52" applyNumberFormat="1" applyFont="1" applyAlignment="1" applyProtection="1">
      <alignment horizontal="center" vertical="center" wrapText="1"/>
      <protection locked="0"/>
    </xf>
    <xf numFmtId="0" fontId="24" fillId="0" borderId="0" xfId="52" applyNumberFormat="1" applyFont="1" applyBorder="1" applyAlignment="1" applyProtection="1">
      <alignment horizontal="center" wrapText="1"/>
      <protection locked="0"/>
    </xf>
    <xf numFmtId="0" fontId="28" fillId="0" borderId="0" xfId="52" applyNumberFormat="1" applyFont="1" applyBorder="1" applyAlignment="1" applyProtection="1">
      <alignment horizontal="right" wrapText="1"/>
      <protection locked="0"/>
    </xf>
    <xf numFmtId="0" fontId="25" fillId="0" borderId="0" xfId="52" applyNumberFormat="1" applyFont="1" applyAlignment="1" applyProtection="1">
      <alignment horizontal="right"/>
      <protection locked="0"/>
    </xf>
    <xf numFmtId="0" fontId="44" fillId="0" borderId="0" xfId="52" applyNumberFormat="1" applyFont="1" applyProtection="1">
      <protection locked="0"/>
    </xf>
    <xf numFmtId="0" fontId="25" fillId="0" borderId="0" xfId="52" applyNumberFormat="1" applyFont="1" applyBorder="1" applyProtection="1">
      <protection locked="0"/>
    </xf>
    <xf numFmtId="0" fontId="25" fillId="0" borderId="0" xfId="52" applyNumberFormat="1" applyFont="1" applyBorder="1" applyAlignment="1" applyProtection="1">
      <alignment horizontal="right"/>
      <protection locked="0"/>
    </xf>
    <xf numFmtId="0" fontId="29" fillId="0" borderId="0" xfId="52" applyNumberFormat="1" applyFont="1" applyBorder="1" applyAlignment="1" applyProtection="1">
      <alignment horizontal="center" vertical="center" wrapText="1"/>
      <protection locked="0"/>
    </xf>
    <xf numFmtId="0" fontId="30" fillId="0" borderId="0" xfId="52" applyNumberFormat="1" applyFont="1" applyBorder="1" applyAlignment="1" applyProtection="1">
      <alignment horizontal="left"/>
      <protection locked="0"/>
    </xf>
    <xf numFmtId="0" fontId="29" fillId="0" borderId="0" xfId="52" applyNumberFormat="1" applyFont="1" applyBorder="1" applyAlignment="1" applyProtection="1">
      <alignment horizontal="right"/>
      <protection locked="0"/>
    </xf>
    <xf numFmtId="0" fontId="29" fillId="0" borderId="57" xfId="52" applyNumberFormat="1" applyFont="1" applyFill="1" applyBorder="1" applyAlignment="1" applyProtection="1">
      <alignment horizontal="center" vertical="center" wrapText="1"/>
      <protection locked="0"/>
    </xf>
    <xf numFmtId="0" fontId="23" fillId="0" borderId="11" xfId="52" applyNumberFormat="1" applyFont="1" applyFill="1" applyBorder="1" applyAlignment="1" applyProtection="1">
      <alignment horizontal="center" vertical="center" wrapText="1"/>
      <protection locked="0"/>
    </xf>
    <xf numFmtId="1" fontId="23" fillId="0" borderId="58" xfId="0" applyNumberFormat="1" applyFont="1" applyFill="1" applyBorder="1" applyAlignment="1" applyProtection="1">
      <alignment horizontal="center" vertical="center" wrapText="1"/>
      <protection locked="0"/>
    </xf>
    <xf numFmtId="1" fontId="23" fillId="26" borderId="77" xfId="0" applyNumberFormat="1" applyFont="1" applyFill="1" applyBorder="1" applyAlignment="1" applyProtection="1">
      <alignment horizontal="center" vertical="center" wrapText="1"/>
      <protection locked="0"/>
    </xf>
    <xf numFmtId="1" fontId="23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52" applyNumberFormat="1" applyFont="1" applyFill="1" applyProtection="1">
      <protection locked="0"/>
    </xf>
    <xf numFmtId="0" fontId="26" fillId="0" borderId="0" xfId="0" applyNumberFormat="1" applyFont="1" applyFill="1" applyProtection="1">
      <protection locked="0"/>
    </xf>
    <xf numFmtId="0" fontId="29" fillId="20" borderId="60" xfId="52" applyNumberFormat="1" applyFont="1" applyFill="1" applyBorder="1" applyAlignment="1" applyProtection="1">
      <alignment horizontal="center" vertical="center"/>
      <protection locked="0"/>
    </xf>
    <xf numFmtId="0" fontId="29" fillId="20" borderId="12" xfId="52" applyNumberFormat="1" applyFont="1" applyFill="1" applyBorder="1" applyAlignment="1" applyProtection="1">
      <alignment horizontal="center" vertical="center" wrapText="1"/>
      <protection locked="0"/>
    </xf>
    <xf numFmtId="0" fontId="29" fillId="20" borderId="10" xfId="52" applyNumberFormat="1" applyFont="1" applyFill="1" applyBorder="1" applyAlignment="1" applyProtection="1">
      <alignment horizontal="center" vertical="center" wrapText="1"/>
      <protection locked="0"/>
    </xf>
    <xf numFmtId="0" fontId="29" fillId="20" borderId="61" xfId="52" applyNumberFormat="1" applyFont="1" applyFill="1" applyBorder="1" applyAlignment="1" applyProtection="1">
      <alignment horizontal="center" vertical="center" wrapText="1"/>
      <protection locked="0"/>
    </xf>
    <xf numFmtId="0" fontId="29" fillId="0" borderId="66" xfId="52" applyNumberFormat="1" applyFont="1" applyBorder="1" applyAlignment="1" applyProtection="1">
      <alignment horizontal="center" vertical="center"/>
      <protection locked="0"/>
    </xf>
    <xf numFmtId="0" fontId="29" fillId="0" borderId="14" xfId="52" applyNumberFormat="1" applyFont="1" applyBorder="1" applyAlignment="1" applyProtection="1">
      <alignment horizontal="left" vertical="center" wrapText="1" indent="1"/>
      <protection locked="0"/>
    </xf>
    <xf numFmtId="0" fontId="29" fillId="0" borderId="14" xfId="52" applyNumberFormat="1" applyFont="1" applyBorder="1" applyAlignment="1" applyProtection="1">
      <alignment horizontal="left" vertical="center" wrapText="1" indent="2"/>
      <protection locked="0"/>
    </xf>
    <xf numFmtId="0" fontId="31" fillId="0" borderId="0" xfId="52" applyNumberFormat="1" applyFont="1" applyProtection="1">
      <protection locked="0"/>
    </xf>
    <xf numFmtId="0" fontId="29" fillId="0" borderId="0" xfId="52" applyNumberFormat="1" applyFont="1" applyAlignment="1" applyProtection="1">
      <alignment horizontal="center" vertical="center" wrapText="1"/>
      <protection locked="0"/>
    </xf>
    <xf numFmtId="0" fontId="29" fillId="0" borderId="0" xfId="52" applyNumberFormat="1" applyFont="1" applyProtection="1">
      <protection locked="0"/>
    </xf>
    <xf numFmtId="0" fontId="29" fillId="0" borderId="0" xfId="52" applyNumberFormat="1" applyFont="1" applyAlignment="1" applyProtection="1">
      <alignment horizontal="right"/>
      <protection locked="0"/>
    </xf>
    <xf numFmtId="0" fontId="29" fillId="0" borderId="0" xfId="52" applyNumberFormat="1" applyFont="1" applyBorder="1" applyProtection="1">
      <protection locked="0"/>
    </xf>
    <xf numFmtId="0" fontId="29" fillId="0" borderId="76" xfId="52" applyNumberFormat="1" applyFont="1" applyFill="1" applyBorder="1" applyAlignment="1" applyProtection="1">
      <alignment horizontal="center" vertical="center" wrapText="1"/>
      <protection locked="0"/>
    </xf>
    <xf numFmtId="0" fontId="23" fillId="0" borderId="77" xfId="52" applyNumberFormat="1" applyFont="1" applyFill="1" applyBorder="1" applyAlignment="1" applyProtection="1">
      <alignment horizontal="center" vertical="center" wrapText="1"/>
      <protection locked="0"/>
    </xf>
    <xf numFmtId="49" fontId="23" fillId="0" borderId="58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52" applyNumberFormat="1" applyFont="1" applyFill="1" applyProtection="1">
      <protection locked="0"/>
    </xf>
    <xf numFmtId="0" fontId="29" fillId="0" borderId="66" xfId="52" applyNumberFormat="1" applyFont="1" applyFill="1" applyBorder="1" applyAlignment="1" applyProtection="1">
      <alignment horizontal="center" vertical="center"/>
      <protection locked="0"/>
    </xf>
    <xf numFmtId="0" fontId="29" fillId="0" borderId="14" xfId="52" applyNumberFormat="1" applyFont="1" applyFill="1" applyBorder="1" applyAlignment="1" applyProtection="1">
      <alignment horizontal="left" vertical="center" wrapText="1" indent="2"/>
      <protection locked="0"/>
    </xf>
    <xf numFmtId="0" fontId="23" fillId="0" borderId="66" xfId="52" applyNumberFormat="1" applyFont="1" applyFill="1" applyBorder="1" applyAlignment="1" applyProtection="1">
      <alignment horizontal="center" vertical="center"/>
      <protection locked="0"/>
    </xf>
    <xf numFmtId="0" fontId="23" fillId="0" borderId="14" xfId="52" applyNumberFormat="1" applyFont="1" applyFill="1" applyBorder="1" applyAlignment="1" applyProtection="1">
      <alignment horizontal="left" vertical="center" wrapText="1"/>
      <protection locked="0"/>
    </xf>
    <xf numFmtId="0" fontId="23" fillId="0" borderId="0" xfId="52" applyNumberFormat="1" applyFont="1" applyBorder="1" applyAlignment="1" applyProtection="1">
      <alignment horizontal="justify" vertical="top" wrapText="1"/>
      <protection locked="0"/>
    </xf>
    <xf numFmtId="0" fontId="29" fillId="0" borderId="0" xfId="52" applyNumberFormat="1" applyFont="1" applyBorder="1" applyAlignment="1" applyProtection="1">
      <alignment horizontal="right" vertical="top" wrapText="1"/>
      <protection locked="0"/>
    </xf>
    <xf numFmtId="0" fontId="23" fillId="0" borderId="62" xfId="52" applyNumberFormat="1" applyFont="1" applyBorder="1" applyAlignment="1" applyProtection="1">
      <alignment horizontal="center" vertical="center"/>
      <protection locked="0"/>
    </xf>
    <xf numFmtId="0" fontId="23" fillId="0" borderId="17" xfId="52" applyNumberFormat="1" applyFont="1" applyBorder="1" applyAlignment="1" applyProtection="1">
      <alignment horizontal="left" vertical="center" wrapText="1"/>
      <protection locked="0"/>
    </xf>
    <xf numFmtId="0" fontId="29" fillId="0" borderId="68" xfId="52" applyNumberFormat="1" applyFont="1" applyBorder="1" applyAlignment="1" applyProtection="1">
      <alignment horizontal="center" vertical="center"/>
      <protection locked="0"/>
    </xf>
    <xf numFmtId="0" fontId="29" fillId="0" borderId="18" xfId="52" applyNumberFormat="1" applyFont="1" applyBorder="1" applyAlignment="1" applyProtection="1">
      <alignment horizontal="left" vertical="center" wrapText="1" indent="1"/>
      <protection locked="0"/>
    </xf>
    <xf numFmtId="0" fontId="29" fillId="0" borderId="70" xfId="52" applyNumberFormat="1" applyFont="1" applyBorder="1" applyAlignment="1" applyProtection="1">
      <alignment horizontal="center" vertical="center"/>
      <protection locked="0"/>
    </xf>
    <xf numFmtId="0" fontId="29" fillId="0" borderId="15" xfId="52" applyNumberFormat="1" applyFont="1" applyBorder="1" applyAlignment="1" applyProtection="1">
      <alignment horizontal="left" vertical="center" wrapText="1" indent="1"/>
      <protection locked="0"/>
    </xf>
    <xf numFmtId="0" fontId="29" fillId="0" borderId="19" xfId="52" applyNumberFormat="1" applyFont="1" applyBorder="1" applyAlignment="1" applyProtection="1">
      <alignment horizontal="left" vertical="center" wrapText="1" indent="1"/>
      <protection locked="0"/>
    </xf>
    <xf numFmtId="0" fontId="29" fillId="0" borderId="72" xfId="52" applyNumberFormat="1" applyFont="1" applyBorder="1" applyAlignment="1" applyProtection="1">
      <alignment horizontal="center" vertical="center"/>
      <protection locked="0"/>
    </xf>
    <xf numFmtId="0" fontId="29" fillId="0" borderId="73" xfId="52" applyNumberFormat="1" applyFont="1" applyBorder="1" applyAlignment="1" applyProtection="1">
      <alignment horizontal="left" vertical="center" wrapText="1" indent="1"/>
      <protection locked="0"/>
    </xf>
    <xf numFmtId="0" fontId="26" fillId="0" borderId="0" xfId="0" applyNumberFormat="1" applyFont="1" applyAlignment="1" applyProtection="1">
      <alignment horizontal="left" vertical="center"/>
      <protection locked="0"/>
    </xf>
    <xf numFmtId="0" fontId="32" fillId="0" borderId="0" xfId="0" applyNumberFormat="1" applyFont="1" applyAlignment="1" applyProtection="1">
      <alignment horizontal="center" vertical="center"/>
      <protection locked="0"/>
    </xf>
    <xf numFmtId="0" fontId="32" fillId="0" borderId="0" xfId="0" applyNumberFormat="1" applyFont="1" applyAlignment="1" applyProtection="1">
      <alignment vertical="center"/>
      <protection locked="0"/>
    </xf>
    <xf numFmtId="0" fontId="34" fillId="0" borderId="0" xfId="52" applyNumberFormat="1" applyFont="1" applyAlignment="1" applyProtection="1">
      <alignment vertical="top"/>
      <protection locked="0"/>
    </xf>
    <xf numFmtId="0" fontId="33" fillId="0" borderId="0" xfId="0" applyNumberFormat="1" applyFont="1" applyAlignment="1" applyProtection="1">
      <alignment horizontal="center" vertical="center"/>
      <protection locked="0"/>
    </xf>
    <xf numFmtId="0" fontId="33" fillId="0" borderId="0" xfId="0" applyNumberFormat="1" applyFont="1" applyBorder="1" applyAlignment="1" applyProtection="1">
      <alignment horizontal="right" vertical="top" wrapText="1"/>
      <protection locked="0"/>
    </xf>
    <xf numFmtId="0" fontId="34" fillId="0" borderId="0" xfId="0" applyNumberFormat="1" applyFont="1" applyBorder="1" applyAlignment="1" applyProtection="1">
      <alignment vertical="center" wrapText="1"/>
      <protection locked="0"/>
    </xf>
    <xf numFmtId="0" fontId="34" fillId="0" borderId="0" xfId="0" applyNumberFormat="1" applyFont="1" applyAlignment="1" applyProtection="1">
      <alignment horizontal="center" vertical="center" wrapText="1"/>
      <protection locked="0"/>
    </xf>
    <xf numFmtId="0" fontId="34" fillId="0" borderId="0" xfId="0" applyNumberFormat="1" applyFont="1" applyAlignment="1" applyProtection="1">
      <alignment horizontal="left" vertical="center" wrapText="1"/>
      <protection locked="0"/>
    </xf>
    <xf numFmtId="3" fontId="29" fillId="0" borderId="14" xfId="52" applyNumberFormat="1" applyFont="1" applyBorder="1" applyAlignment="1" applyProtection="1">
      <alignment horizontal="center" vertical="center" wrapText="1"/>
      <protection locked="0"/>
    </xf>
    <xf numFmtId="3" fontId="29" fillId="0" borderId="67" xfId="52" applyNumberFormat="1" applyFont="1" applyBorder="1" applyAlignment="1" applyProtection="1">
      <alignment horizontal="center" vertical="center" wrapText="1"/>
      <protection locked="0"/>
    </xf>
    <xf numFmtId="3" fontId="29" fillId="0" borderId="14" xfId="52" applyNumberFormat="1" applyFont="1" applyFill="1" applyBorder="1" applyAlignment="1" applyProtection="1">
      <alignment horizontal="center" vertical="center" wrapText="1"/>
      <protection locked="0"/>
    </xf>
    <xf numFmtId="3" fontId="29" fillId="0" borderId="67" xfId="52" applyNumberFormat="1" applyFont="1" applyFill="1" applyBorder="1" applyAlignment="1" applyProtection="1">
      <alignment horizontal="center" vertical="center" wrapText="1"/>
      <protection locked="0"/>
    </xf>
    <xf numFmtId="3" fontId="42" fillId="0" borderId="14" xfId="52" applyNumberFormat="1" applyFont="1" applyFill="1" applyBorder="1" applyAlignment="1" applyProtection="1">
      <alignment horizontal="center" vertical="center" wrapText="1"/>
      <protection locked="0"/>
    </xf>
    <xf numFmtId="3" fontId="23" fillId="0" borderId="14" xfId="52" applyNumberFormat="1" applyFont="1" applyFill="1" applyBorder="1" applyAlignment="1" applyProtection="1">
      <alignment horizontal="center" vertical="center" wrapText="1"/>
      <protection locked="0"/>
    </xf>
    <xf numFmtId="3" fontId="23" fillId="0" borderId="67" xfId="52" applyNumberFormat="1" applyFont="1" applyFill="1" applyBorder="1" applyAlignment="1" applyProtection="1">
      <alignment horizontal="center" vertical="center" wrapText="1"/>
      <protection locked="0"/>
    </xf>
    <xf numFmtId="3" fontId="29" fillId="0" borderId="18" xfId="52" applyNumberFormat="1" applyFont="1" applyBorder="1" applyAlignment="1" applyProtection="1">
      <alignment horizontal="center" vertical="center" wrapText="1"/>
      <protection locked="0"/>
    </xf>
    <xf numFmtId="3" fontId="29" fillId="0" borderId="69" xfId="52" applyNumberFormat="1" applyFont="1" applyBorder="1" applyAlignment="1" applyProtection="1">
      <alignment horizontal="center" vertical="center" wrapText="1"/>
      <protection locked="0"/>
    </xf>
    <xf numFmtId="0" fontId="29" fillId="0" borderId="0" xfId="52" applyNumberFormat="1" applyFont="1" applyAlignment="1" applyProtection="1">
      <alignment horizontal="center" vertical="center"/>
      <protection locked="0"/>
    </xf>
    <xf numFmtId="0" fontId="29" fillId="0" borderId="0" xfId="52" applyNumberFormat="1" applyFont="1" applyBorder="1" applyAlignment="1" applyProtection="1">
      <alignment horizontal="center" vertical="center"/>
      <protection locked="0"/>
    </xf>
    <xf numFmtId="3" fontId="23" fillId="0" borderId="17" xfId="52" applyNumberFormat="1" applyFont="1" applyBorder="1" applyAlignment="1" applyProtection="1">
      <alignment horizontal="center" vertical="center" wrapText="1"/>
      <protection locked="0"/>
    </xf>
    <xf numFmtId="3" fontId="23" fillId="0" borderId="63" xfId="52" applyNumberFormat="1" applyFont="1" applyBorder="1" applyAlignment="1" applyProtection="1">
      <alignment horizontal="center" vertical="center" wrapText="1"/>
      <protection locked="0"/>
    </xf>
    <xf numFmtId="3" fontId="29" fillId="0" borderId="15" xfId="52" applyNumberFormat="1" applyFont="1" applyBorder="1" applyAlignment="1" applyProtection="1">
      <alignment horizontal="center" vertical="center" wrapText="1"/>
      <protection locked="0"/>
    </xf>
    <xf numFmtId="3" fontId="29" fillId="0" borderId="71" xfId="52" applyNumberFormat="1" applyFont="1" applyBorder="1" applyAlignment="1" applyProtection="1">
      <alignment horizontal="center" vertical="center" wrapText="1"/>
      <protection locked="0"/>
    </xf>
    <xf numFmtId="3" fontId="29" fillId="0" borderId="74" xfId="52" applyNumberFormat="1" applyFont="1" applyBorder="1" applyAlignment="1" applyProtection="1">
      <alignment horizontal="center" vertical="center"/>
      <protection locked="0"/>
    </xf>
    <xf numFmtId="3" fontId="29" fillId="0" borderId="75" xfId="52" applyNumberFormat="1" applyFont="1" applyBorder="1" applyAlignment="1" applyProtection="1">
      <alignment horizontal="center" vertical="center"/>
      <protection locked="0"/>
    </xf>
    <xf numFmtId="0" fontId="33" fillId="0" borderId="0" xfId="0" applyNumberFormat="1" applyFont="1" applyBorder="1" applyAlignment="1" applyProtection="1">
      <alignment horizontal="center" vertical="center" wrapText="1"/>
      <protection locked="0"/>
    </xf>
    <xf numFmtId="0" fontId="24" fillId="0" borderId="0" xfId="52" applyNumberFormat="1" applyFont="1" applyBorder="1" applyAlignment="1" applyProtection="1">
      <alignment horizontal="center" vertical="center"/>
      <protection locked="0"/>
    </xf>
    <xf numFmtId="0" fontId="24" fillId="0" borderId="0" xfId="52" applyNumberFormat="1" applyFont="1" applyAlignment="1" applyProtection="1">
      <alignment horizontal="center" vertical="center"/>
      <protection locked="0"/>
    </xf>
    <xf numFmtId="0" fontId="25" fillId="0" borderId="0" xfId="52" applyNumberFormat="1" applyFont="1" applyAlignment="1" applyProtection="1">
      <alignment horizontal="center" vertical="center"/>
      <protection locked="0"/>
    </xf>
    <xf numFmtId="0" fontId="34" fillId="0" borderId="0" xfId="52" applyNumberFormat="1" applyFont="1" applyAlignment="1" applyProtection="1">
      <alignment horizontal="center" vertical="center"/>
      <protection locked="0"/>
    </xf>
    <xf numFmtId="0" fontId="34" fillId="0" borderId="0" xfId="0" applyNumberFormat="1" applyFont="1" applyBorder="1" applyAlignment="1" applyProtection="1">
      <alignment horizontal="center" vertical="center" wrapText="1"/>
      <protection locked="0"/>
    </xf>
    <xf numFmtId="3" fontId="23" fillId="0" borderId="13" xfId="52" applyNumberFormat="1" applyFont="1" applyBorder="1" applyAlignment="1" applyProtection="1">
      <alignment horizontal="center" vertical="center" wrapText="1"/>
    </xf>
    <xf numFmtId="3" fontId="23" fillId="0" borderId="79" xfId="52" applyNumberFormat="1" applyFont="1" applyBorder="1" applyAlignment="1" applyProtection="1">
      <alignment horizontal="center" vertical="center" wrapText="1"/>
    </xf>
    <xf numFmtId="3" fontId="29" fillId="0" borderId="14" xfId="52" applyNumberFormat="1" applyFont="1" applyBorder="1" applyAlignment="1" applyProtection="1">
      <alignment horizontal="center" vertical="center" wrapText="1"/>
    </xf>
    <xf numFmtId="3" fontId="29" fillId="0" borderId="67" xfId="52" applyNumberFormat="1" applyFont="1" applyBorder="1" applyAlignment="1" applyProtection="1">
      <alignment horizontal="center" vertical="center" wrapText="1"/>
    </xf>
    <xf numFmtId="3" fontId="23" fillId="0" borderId="14" xfId="52" applyNumberFormat="1" applyFont="1" applyBorder="1" applyAlignment="1" applyProtection="1">
      <alignment horizontal="center" vertical="center" wrapText="1"/>
    </xf>
    <xf numFmtId="3" fontId="23" fillId="0" borderId="67" xfId="52" applyNumberFormat="1" applyFont="1" applyBorder="1" applyAlignment="1" applyProtection="1">
      <alignment horizontal="center" vertical="center" wrapText="1"/>
    </xf>
    <xf numFmtId="3" fontId="23" fillId="0" borderId="74" xfId="52" applyNumberFormat="1" applyFont="1" applyBorder="1" applyAlignment="1" applyProtection="1">
      <alignment horizontal="center" vertical="center" wrapText="1"/>
    </xf>
    <xf numFmtId="3" fontId="23" fillId="0" borderId="75" xfId="52" applyNumberFormat="1" applyFont="1" applyBorder="1" applyAlignment="1" applyProtection="1">
      <alignment horizontal="center" vertical="center" wrapText="1"/>
    </xf>
    <xf numFmtId="3" fontId="23" fillId="0" borderId="16" xfId="52" applyNumberFormat="1" applyFont="1" applyBorder="1" applyAlignment="1" applyProtection="1">
      <alignment horizontal="center" vertical="center" wrapText="1"/>
    </xf>
    <xf numFmtId="3" fontId="23" fillId="0" borderId="65" xfId="52" applyNumberFormat="1" applyFont="1" applyBorder="1" applyAlignment="1" applyProtection="1">
      <alignment horizontal="center" vertical="center" wrapText="1"/>
    </xf>
    <xf numFmtId="0" fontId="40" fillId="0" borderId="0" xfId="52" applyNumberFormat="1" applyFont="1" applyAlignment="1" applyProtection="1">
      <alignment horizontal="center" vertical="center"/>
    </xf>
    <xf numFmtId="0" fontId="41" fillId="0" borderId="0" xfId="52" applyNumberFormat="1" applyFont="1" applyAlignment="1" applyProtection="1">
      <alignment horizontal="center" vertical="center"/>
    </xf>
    <xf numFmtId="3" fontId="39" fillId="0" borderId="16" xfId="52" applyNumberFormat="1" applyFont="1" applyBorder="1" applyAlignment="1" applyProtection="1">
      <alignment horizontal="center" vertical="center" wrapText="1"/>
    </xf>
    <xf numFmtId="3" fontId="39" fillId="0" borderId="14" xfId="52" applyNumberFormat="1" applyFont="1" applyBorder="1" applyAlignment="1" applyProtection="1">
      <alignment horizontal="center" vertical="center" wrapText="1"/>
    </xf>
    <xf numFmtId="3" fontId="39" fillId="0" borderId="15" xfId="52" applyNumberFormat="1" applyFont="1" applyBorder="1" applyAlignment="1" applyProtection="1">
      <alignment horizontal="center" vertical="center"/>
    </xf>
    <xf numFmtId="0" fontId="27" fillId="0" borderId="0" xfId="42" applyFont="1" applyBorder="1" applyAlignment="1" applyProtection="1">
      <alignment vertical="center" wrapText="1"/>
      <protection locked="0"/>
    </xf>
    <xf numFmtId="0" fontId="26" fillId="0" borderId="0" xfId="42" applyFont="1" applyAlignment="1" applyProtection="1">
      <alignment horizontal="center" vertical="center"/>
      <protection locked="0"/>
    </xf>
    <xf numFmtId="0" fontId="26" fillId="0" borderId="0" xfId="42" applyFont="1" applyProtection="1">
      <protection locked="0"/>
    </xf>
    <xf numFmtId="0" fontId="24" fillId="0" borderId="0" xfId="42" applyFont="1" applyAlignment="1" applyProtection="1">
      <alignment horizontal="center"/>
      <protection locked="0"/>
    </xf>
    <xf numFmtId="0" fontId="24" fillId="0" borderId="0" xfId="42" applyFont="1" applyProtection="1">
      <protection locked="0"/>
    </xf>
    <xf numFmtId="0" fontId="24" fillId="0" borderId="0" xfId="42" applyFont="1" applyAlignment="1" applyProtection="1">
      <alignment horizontal="center" vertical="center"/>
      <protection locked="0"/>
    </xf>
    <xf numFmtId="0" fontId="24" fillId="0" borderId="0" xfId="42" applyFont="1" applyBorder="1" applyAlignment="1" applyProtection="1">
      <alignment horizontal="center" vertical="center"/>
      <protection locked="0"/>
    </xf>
    <xf numFmtId="0" fontId="26" fillId="0" borderId="0" xfId="42" applyFont="1" applyBorder="1" applyAlignment="1" applyProtection="1">
      <alignment horizontal="center" vertical="center"/>
      <protection locked="0"/>
    </xf>
    <xf numFmtId="0" fontId="24" fillId="0" borderId="0" xfId="42" applyFont="1" applyBorder="1" applyProtection="1">
      <protection locked="0"/>
    </xf>
    <xf numFmtId="49" fontId="24" fillId="0" borderId="0" xfId="42" applyNumberFormat="1" applyFont="1" applyBorder="1" applyAlignment="1" applyProtection="1">
      <alignment horizontal="center" vertical="center"/>
      <protection locked="0"/>
    </xf>
    <xf numFmtId="49" fontId="24" fillId="0" borderId="0" xfId="42" applyNumberFormat="1" applyFont="1" applyAlignment="1" applyProtection="1">
      <alignment horizontal="center" vertical="center"/>
      <protection locked="0"/>
    </xf>
    <xf numFmtId="0" fontId="29" fillId="0" borderId="76" xfId="42" applyFont="1" applyFill="1" applyBorder="1" applyAlignment="1" applyProtection="1">
      <alignment horizontal="center" vertical="center" wrapText="1"/>
      <protection locked="0"/>
    </xf>
    <xf numFmtId="0" fontId="23" fillId="0" borderId="77" xfId="42" applyFont="1" applyFill="1" applyBorder="1" applyAlignment="1" applyProtection="1">
      <alignment vertical="center" wrapText="1"/>
      <protection locked="0"/>
    </xf>
    <xf numFmtId="49" fontId="23" fillId="0" borderId="77" xfId="42" applyNumberFormat="1" applyFont="1" applyFill="1" applyBorder="1" applyAlignment="1" applyProtection="1">
      <alignment horizontal="center" vertical="center" wrapText="1"/>
      <protection locked="0"/>
    </xf>
    <xf numFmtId="49" fontId="23" fillId="0" borderId="80" xfId="42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42" applyFont="1" applyProtection="1">
      <protection locked="0"/>
    </xf>
    <xf numFmtId="0" fontId="29" fillId="25" borderId="60" xfId="42" applyFont="1" applyFill="1" applyBorder="1" applyAlignment="1" applyProtection="1">
      <alignment horizontal="center" vertical="center" wrapText="1"/>
      <protection locked="0"/>
    </xf>
    <xf numFmtId="0" fontId="29" fillId="25" borderId="10" xfId="42" applyFont="1" applyFill="1" applyBorder="1" applyAlignment="1" applyProtection="1">
      <alignment horizontal="center" vertical="center" wrapText="1"/>
      <protection locked="0"/>
    </xf>
    <xf numFmtId="0" fontId="29" fillId="25" borderId="61" xfId="42" applyFont="1" applyFill="1" applyBorder="1" applyAlignment="1" applyProtection="1">
      <alignment horizontal="center" vertical="center" wrapText="1"/>
      <protection locked="0"/>
    </xf>
    <xf numFmtId="49" fontId="29" fillId="24" borderId="66" xfId="42" applyNumberFormat="1" applyFont="1" applyFill="1" applyBorder="1" applyAlignment="1" applyProtection="1">
      <alignment horizontal="center" vertical="center"/>
      <protection locked="0"/>
    </xf>
    <xf numFmtId="49" fontId="29" fillId="24" borderId="14" xfId="42" applyNumberFormat="1" applyFont="1" applyFill="1" applyBorder="1" applyAlignment="1" applyProtection="1">
      <alignment horizontal="left" vertical="center" wrapText="1"/>
      <protection locked="0"/>
    </xf>
    <xf numFmtId="3" fontId="29" fillId="24" borderId="14" xfId="42" applyNumberFormat="1" applyFont="1" applyFill="1" applyBorder="1" applyAlignment="1" applyProtection="1">
      <alignment horizontal="center" vertical="center"/>
      <protection locked="0"/>
    </xf>
    <xf numFmtId="3" fontId="29" fillId="24" borderId="67" xfId="42" applyNumberFormat="1" applyFont="1" applyFill="1" applyBorder="1" applyAlignment="1" applyProtection="1">
      <alignment horizontal="center" vertical="center"/>
      <protection locked="0"/>
    </xf>
    <xf numFmtId="0" fontId="26" fillId="0" borderId="0" xfId="42" applyFont="1" applyAlignment="1" applyProtection="1">
      <alignment horizontal="left" vertical="center"/>
      <protection locked="0"/>
    </xf>
    <xf numFmtId="0" fontId="32" fillId="0" borderId="0" xfId="42" applyFont="1" applyAlignment="1" applyProtection="1">
      <alignment horizontal="left" vertical="center" wrapText="1"/>
      <protection locked="0"/>
    </xf>
    <xf numFmtId="49" fontId="32" fillId="0" borderId="0" xfId="42" applyNumberFormat="1" applyFont="1" applyBorder="1" applyAlignment="1" applyProtection="1">
      <alignment horizontal="left" vertical="center" wrapText="1"/>
      <protection locked="0"/>
    </xf>
    <xf numFmtId="0" fontId="32" fillId="0" borderId="0" xfId="42" applyFont="1" applyBorder="1" applyAlignment="1" applyProtection="1">
      <alignment horizontal="left" vertical="center"/>
      <protection locked="0"/>
    </xf>
    <xf numFmtId="0" fontId="32" fillId="0" borderId="0" xfId="42" applyFont="1" applyBorder="1" applyAlignment="1" applyProtection="1">
      <alignment horizontal="left" vertical="center" wrapText="1"/>
      <protection locked="0"/>
    </xf>
    <xf numFmtId="0" fontId="32" fillId="0" borderId="0" xfId="42" applyFont="1" applyAlignment="1" applyProtection="1">
      <alignment horizontal="left" vertical="center"/>
      <protection locked="0"/>
    </xf>
    <xf numFmtId="0" fontId="32" fillId="0" borderId="0" xfId="42" applyFont="1" applyAlignment="1" applyProtection="1">
      <alignment horizontal="left"/>
      <protection locked="0"/>
    </xf>
    <xf numFmtId="0" fontId="34" fillId="0" borderId="0" xfId="42" applyFont="1" applyBorder="1" applyAlignment="1" applyProtection="1">
      <alignment vertical="center" wrapText="1"/>
      <protection locked="0"/>
    </xf>
    <xf numFmtId="49" fontId="29" fillId="0" borderId="0" xfId="42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42" applyFont="1" applyAlignment="1" applyProtection="1">
      <alignment horizontal="center"/>
      <protection locked="0"/>
    </xf>
    <xf numFmtId="0" fontId="32" fillId="0" borderId="0" xfId="42" applyFont="1" applyProtection="1">
      <protection locked="0"/>
    </xf>
    <xf numFmtId="0" fontId="32" fillId="0" borderId="0" xfId="42" applyFont="1" applyAlignment="1" applyProtection="1">
      <alignment horizontal="center" vertical="center"/>
      <protection locked="0"/>
    </xf>
    <xf numFmtId="0" fontId="26" fillId="0" borderId="0" xfId="42" applyFont="1" applyAlignment="1" applyProtection="1">
      <alignment horizontal="center"/>
      <protection locked="0"/>
    </xf>
    <xf numFmtId="0" fontId="33" fillId="0" borderId="0" xfId="42" applyFont="1" applyAlignment="1" applyProtection="1">
      <alignment horizontal="left" vertical="center" wrapText="1"/>
      <protection locked="0"/>
    </xf>
    <xf numFmtId="49" fontId="23" fillId="24" borderId="64" xfId="42" applyNumberFormat="1" applyFont="1" applyFill="1" applyBorder="1" applyAlignment="1" applyProtection="1">
      <alignment horizontal="center" vertical="center"/>
    </xf>
    <xf numFmtId="49" fontId="23" fillId="24" borderId="16" xfId="42" applyNumberFormat="1" applyFont="1" applyFill="1" applyBorder="1" applyAlignment="1" applyProtection="1">
      <alignment horizontal="left" vertical="center" wrapText="1"/>
    </xf>
    <xf numFmtId="3" fontId="23" fillId="24" borderId="16" xfId="42" applyNumberFormat="1" applyFont="1" applyFill="1" applyBorder="1" applyAlignment="1" applyProtection="1">
      <alignment horizontal="center" vertical="center"/>
    </xf>
    <xf numFmtId="3" fontId="23" fillId="24" borderId="65" xfId="42" applyNumberFormat="1" applyFont="1" applyFill="1" applyBorder="1" applyAlignment="1" applyProtection="1">
      <alignment horizontal="center" vertical="center"/>
    </xf>
    <xf numFmtId="0" fontId="26" fillId="0" borderId="0" xfId="42" applyFont="1" applyProtection="1"/>
    <xf numFmtId="49" fontId="23" fillId="24" borderId="66" xfId="42" applyNumberFormat="1" applyFont="1" applyFill="1" applyBorder="1" applyAlignment="1" applyProtection="1">
      <alignment horizontal="center" vertical="center"/>
    </xf>
    <xf numFmtId="49" fontId="23" fillId="24" borderId="14" xfId="42" applyNumberFormat="1" applyFont="1" applyFill="1" applyBorder="1" applyAlignment="1" applyProtection="1">
      <alignment horizontal="left" vertical="center" wrapText="1"/>
    </xf>
    <xf numFmtId="3" fontId="23" fillId="24" borderId="14" xfId="42" applyNumberFormat="1" applyFont="1" applyFill="1" applyBorder="1" applyAlignment="1" applyProtection="1">
      <alignment horizontal="center" vertical="center"/>
    </xf>
    <xf numFmtId="3" fontId="23" fillId="24" borderId="67" xfId="42" applyNumberFormat="1" applyFont="1" applyFill="1" applyBorder="1" applyAlignment="1" applyProtection="1">
      <alignment horizontal="center" vertical="center"/>
    </xf>
    <xf numFmtId="49" fontId="23" fillId="24" borderId="72" xfId="42" applyNumberFormat="1" applyFont="1" applyFill="1" applyBorder="1" applyAlignment="1" applyProtection="1">
      <alignment horizontal="center" vertical="center"/>
    </xf>
    <xf numFmtId="49" fontId="23" fillId="24" borderId="74" xfId="42" applyNumberFormat="1" applyFont="1" applyFill="1" applyBorder="1" applyAlignment="1" applyProtection="1">
      <alignment horizontal="left" vertical="center" wrapText="1"/>
    </xf>
    <xf numFmtId="3" fontId="23" fillId="24" borderId="74" xfId="42" applyNumberFormat="1" applyFont="1" applyFill="1" applyBorder="1" applyAlignment="1" applyProtection="1">
      <alignment horizontal="center" vertical="center"/>
    </xf>
    <xf numFmtId="3" fontId="23" fillId="24" borderId="75" xfId="42" applyNumberFormat="1" applyFont="1" applyFill="1" applyBorder="1" applyAlignment="1" applyProtection="1">
      <alignment horizontal="center" vertical="center"/>
    </xf>
    <xf numFmtId="166" fontId="39" fillId="0" borderId="11" xfId="0" applyNumberFormat="1" applyFont="1" applyBorder="1" applyAlignment="1" applyProtection="1">
      <alignment horizontal="center"/>
    </xf>
    <xf numFmtId="0" fontId="39" fillId="0" borderId="11" xfId="52" applyNumberFormat="1" applyFont="1" applyBorder="1" applyAlignment="1" applyProtection="1">
      <alignment horizontal="left" vertical="center" wrapText="1" indent="1"/>
    </xf>
    <xf numFmtId="3" fontId="39" fillId="0" borderId="11" xfId="52" applyNumberFormat="1" applyFont="1" applyBorder="1" applyAlignment="1" applyProtection="1">
      <alignment horizontal="center" wrapText="1"/>
    </xf>
    <xf numFmtId="0" fontId="26" fillId="0" borderId="0" xfId="0" applyFont="1" applyProtection="1"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0" fontId="24" fillId="0" borderId="0" xfId="0" applyFont="1" applyBorder="1" applyProtection="1">
      <protection locked="0"/>
    </xf>
    <xf numFmtId="49" fontId="24" fillId="0" borderId="0" xfId="0" applyNumberFormat="1" applyFont="1" applyBorder="1" applyAlignment="1" applyProtection="1">
      <alignment horizontal="left" vertical="center"/>
      <protection locked="0"/>
    </xf>
    <xf numFmtId="49" fontId="24" fillId="0" borderId="0" xfId="0" applyNumberFormat="1" applyFont="1" applyBorder="1" applyAlignment="1" applyProtection="1">
      <alignment horizontal="center" vertical="center"/>
      <protection locked="0"/>
    </xf>
    <xf numFmtId="49" fontId="24" fillId="0" borderId="0" xfId="0" applyNumberFormat="1" applyFont="1" applyAlignment="1" applyProtection="1">
      <alignment horizontal="left" vertical="center"/>
      <protection locked="0"/>
    </xf>
    <xf numFmtId="0" fontId="29" fillId="0" borderId="76" xfId="0" applyFont="1" applyFill="1" applyBorder="1" applyAlignment="1" applyProtection="1">
      <alignment horizontal="center" vertical="center" wrapText="1"/>
      <protection locked="0"/>
    </xf>
    <xf numFmtId="0" fontId="23" fillId="0" borderId="77" xfId="0" applyFont="1" applyFill="1" applyBorder="1" applyAlignment="1" applyProtection="1">
      <alignment vertical="center" wrapText="1"/>
      <protection locked="0"/>
    </xf>
    <xf numFmtId="49" fontId="23" fillId="0" borderId="77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80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Protection="1">
      <protection locked="0"/>
    </xf>
    <xf numFmtId="0" fontId="29" fillId="20" borderId="60" xfId="0" applyFont="1" applyFill="1" applyBorder="1" applyAlignment="1" applyProtection="1">
      <alignment horizontal="center" vertical="center" wrapText="1"/>
      <protection locked="0"/>
    </xf>
    <xf numFmtId="0" fontId="29" fillId="20" borderId="10" xfId="0" applyFont="1" applyFill="1" applyBorder="1" applyAlignment="1" applyProtection="1">
      <alignment horizontal="center" vertical="center" wrapText="1"/>
      <protection locked="0"/>
    </xf>
    <xf numFmtId="3" fontId="29" fillId="20" borderId="10" xfId="0" applyNumberFormat="1" applyFont="1" applyFill="1" applyBorder="1" applyAlignment="1" applyProtection="1">
      <alignment horizontal="center" wrapText="1"/>
      <protection locked="0"/>
    </xf>
    <xf numFmtId="3" fontId="29" fillId="20" borderId="61" xfId="0" applyNumberFormat="1" applyFont="1" applyFill="1" applyBorder="1" applyAlignment="1" applyProtection="1">
      <alignment horizontal="center" wrapText="1"/>
      <protection locked="0"/>
    </xf>
    <xf numFmtId="49" fontId="29" fillId="24" borderId="66" xfId="0" applyNumberFormat="1" applyFont="1" applyFill="1" applyBorder="1" applyAlignment="1" applyProtection="1">
      <alignment horizontal="center" vertical="center"/>
      <protection locked="0"/>
    </xf>
    <xf numFmtId="49" fontId="29" fillId="24" borderId="14" xfId="0" applyNumberFormat="1" applyFont="1" applyFill="1" applyBorder="1" applyAlignment="1" applyProtection="1">
      <alignment horizontal="left" vertical="center" wrapText="1" indent="2"/>
      <protection locked="0"/>
    </xf>
    <xf numFmtId="3" fontId="29" fillId="24" borderId="14" xfId="0" applyNumberFormat="1" applyFont="1" applyFill="1" applyBorder="1" applyAlignment="1" applyProtection="1">
      <alignment horizontal="center" vertical="center"/>
      <protection locked="0"/>
    </xf>
    <xf numFmtId="3" fontId="29" fillId="24" borderId="67" xfId="0" applyNumberFormat="1" applyFont="1" applyFill="1" applyBorder="1" applyAlignment="1" applyProtection="1">
      <alignment horizontal="center" vertical="center"/>
      <protection locked="0"/>
    </xf>
    <xf numFmtId="49" fontId="29" fillId="24" borderId="14" xfId="0" applyNumberFormat="1" applyFont="1" applyFill="1" applyBorder="1" applyAlignment="1" applyProtection="1">
      <alignment horizontal="left" vertical="center" wrapText="1" indent="3"/>
      <protection locked="0"/>
    </xf>
    <xf numFmtId="49" fontId="29" fillId="24" borderId="66" xfId="0" applyNumberFormat="1" applyFont="1" applyFill="1" applyBorder="1" applyAlignment="1" applyProtection="1">
      <alignment horizontal="center" vertical="center" wrapText="1"/>
      <protection locked="0"/>
    </xf>
    <xf numFmtId="49" fontId="29" fillId="24" borderId="14" xfId="0" applyNumberFormat="1" applyFont="1" applyFill="1" applyBorder="1" applyAlignment="1" applyProtection="1">
      <alignment horizontal="left" vertical="center" wrapText="1" indent="1"/>
      <protection locked="0"/>
    </xf>
    <xf numFmtId="49" fontId="29" fillId="24" borderId="14" xfId="0" applyNumberFormat="1" applyFont="1" applyFill="1" applyBorder="1" applyAlignment="1" applyProtection="1">
      <alignment horizontal="left" vertical="center" wrapText="1"/>
      <protection locked="0"/>
    </xf>
    <xf numFmtId="49" fontId="29" fillId="24" borderId="72" xfId="0" applyNumberFormat="1" applyFont="1" applyFill="1" applyBorder="1" applyAlignment="1" applyProtection="1">
      <alignment horizontal="center" vertical="center" wrapText="1"/>
      <protection locked="0"/>
    </xf>
    <xf numFmtId="49" fontId="29" fillId="24" borderId="74" xfId="0" applyNumberFormat="1" applyFont="1" applyFill="1" applyBorder="1" applyAlignment="1" applyProtection="1">
      <alignment horizontal="left" vertical="center" wrapText="1" indent="1"/>
      <protection locked="0"/>
    </xf>
    <xf numFmtId="3" fontId="29" fillId="24" borderId="74" xfId="0" applyNumberFormat="1" applyFont="1" applyFill="1" applyBorder="1" applyAlignment="1" applyProtection="1">
      <alignment horizontal="center" vertical="center"/>
      <protection locked="0"/>
    </xf>
    <xf numFmtId="3" fontId="29" fillId="24" borderId="75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 vertical="center" wrapText="1"/>
      <protection locked="0"/>
    </xf>
    <xf numFmtId="49" fontId="32" fillId="0" borderId="0" xfId="0" applyNumberFormat="1" applyFont="1" applyBorder="1" applyAlignment="1" applyProtection="1">
      <alignment vertical="center" wrapText="1"/>
      <protection locked="0"/>
    </xf>
    <xf numFmtId="0" fontId="32" fillId="0" borderId="0" xfId="0" applyFont="1" applyBorder="1" applyAlignment="1" applyProtection="1">
      <alignment vertical="center" wrapText="1"/>
      <protection locked="0"/>
    </xf>
    <xf numFmtId="0" fontId="32" fillId="0" borderId="0" xfId="0" applyFont="1" applyProtection="1">
      <protection locked="0"/>
    </xf>
    <xf numFmtId="0" fontId="32" fillId="0" borderId="0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vertical="center" wrapText="1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49" fontId="23" fillId="24" borderId="64" xfId="0" applyNumberFormat="1" applyFont="1" applyFill="1" applyBorder="1" applyAlignment="1" applyProtection="1">
      <alignment horizontal="center" vertical="center"/>
    </xf>
    <xf numFmtId="49" fontId="23" fillId="24" borderId="16" xfId="0" applyNumberFormat="1" applyFont="1" applyFill="1" applyBorder="1" applyAlignment="1" applyProtection="1">
      <alignment horizontal="left" vertical="center" wrapText="1"/>
    </xf>
    <xf numFmtId="3" fontId="23" fillId="24" borderId="16" xfId="0" applyNumberFormat="1" applyFont="1" applyFill="1" applyBorder="1" applyAlignment="1" applyProtection="1">
      <alignment horizontal="center" vertical="center"/>
    </xf>
    <xf numFmtId="3" fontId="23" fillId="24" borderId="65" xfId="0" applyNumberFormat="1" applyFont="1" applyFill="1" applyBorder="1" applyAlignment="1" applyProtection="1">
      <alignment horizontal="center" vertical="center"/>
    </xf>
    <xf numFmtId="0" fontId="26" fillId="0" borderId="0" xfId="0" applyFont="1" applyProtection="1"/>
    <xf numFmtId="49" fontId="23" fillId="24" borderId="66" xfId="0" applyNumberFormat="1" applyFont="1" applyFill="1" applyBorder="1" applyAlignment="1" applyProtection="1">
      <alignment horizontal="center" vertical="center"/>
    </xf>
    <xf numFmtId="49" fontId="23" fillId="24" borderId="14" xfId="0" applyNumberFormat="1" applyFont="1" applyFill="1" applyBorder="1" applyAlignment="1" applyProtection="1">
      <alignment horizontal="left" vertical="center" wrapText="1"/>
    </xf>
    <xf numFmtId="3" fontId="23" fillId="24" borderId="14" xfId="0" applyNumberFormat="1" applyFont="1" applyFill="1" applyBorder="1" applyAlignment="1" applyProtection="1">
      <alignment horizontal="center" vertical="center"/>
    </xf>
    <xf numFmtId="3" fontId="23" fillId="24" borderId="67" xfId="0" applyNumberFormat="1" applyFont="1" applyFill="1" applyBorder="1" applyAlignment="1" applyProtection="1">
      <alignment horizontal="center" vertical="center"/>
    </xf>
    <xf numFmtId="49" fontId="23" fillId="24" borderId="14" xfId="0" applyNumberFormat="1" applyFont="1" applyFill="1" applyBorder="1" applyAlignment="1" applyProtection="1">
      <alignment horizontal="left" vertical="center" wrapText="1" indent="1"/>
    </xf>
    <xf numFmtId="49" fontId="29" fillId="24" borderId="66" xfId="0" applyNumberFormat="1" applyFont="1" applyFill="1" applyBorder="1" applyAlignment="1" applyProtection="1">
      <alignment horizontal="center" vertical="center"/>
    </xf>
    <xf numFmtId="49" fontId="29" fillId="24" borderId="14" xfId="0" applyNumberFormat="1" applyFont="1" applyFill="1" applyBorder="1" applyAlignment="1" applyProtection="1">
      <alignment horizontal="left" vertical="center" wrapText="1" indent="2"/>
    </xf>
    <xf numFmtId="3" fontId="29" fillId="24" borderId="14" xfId="0" applyNumberFormat="1" applyFont="1" applyFill="1" applyBorder="1" applyAlignment="1" applyProtection="1">
      <alignment horizontal="center" vertical="center"/>
    </xf>
    <xf numFmtId="3" fontId="29" fillId="24" borderId="67" xfId="0" applyNumberFormat="1" applyFont="1" applyFill="1" applyBorder="1" applyAlignment="1" applyProtection="1">
      <alignment horizontal="center" vertical="center"/>
    </xf>
    <xf numFmtId="49" fontId="23" fillId="24" borderId="66" xfId="0" applyNumberFormat="1" applyFont="1" applyFill="1" applyBorder="1" applyAlignment="1" applyProtection="1">
      <alignment horizontal="center" vertical="center" wrapText="1"/>
    </xf>
    <xf numFmtId="166" fontId="39" fillId="0" borderId="11" xfId="0" applyNumberFormat="1" applyFont="1" applyBorder="1" applyAlignment="1" applyProtection="1">
      <alignment horizontal="center" vertical="center"/>
    </xf>
    <xf numFmtId="0" fontId="39" fillId="0" borderId="11" xfId="52" applyNumberFormat="1" applyFont="1" applyBorder="1" applyAlignment="1" applyProtection="1">
      <alignment horizontal="left" vertical="center" wrapText="1"/>
    </xf>
    <xf numFmtId="3" fontId="39" fillId="0" borderId="11" xfId="52" applyNumberFormat="1" applyFont="1" applyBorder="1" applyAlignment="1" applyProtection="1">
      <alignment horizontal="center" vertical="center" wrapText="1"/>
    </xf>
    <xf numFmtId="0" fontId="39" fillId="0" borderId="0" xfId="52" applyNumberFormat="1" applyFont="1" applyAlignment="1" applyProtection="1">
      <alignment vertical="center"/>
    </xf>
    <xf numFmtId="0" fontId="39" fillId="0" borderId="0" xfId="0" applyNumberFormat="1" applyFont="1" applyAlignment="1" applyProtection="1">
      <alignment vertical="center"/>
    </xf>
    <xf numFmtId="49" fontId="29" fillId="0" borderId="35" xfId="52" applyNumberFormat="1" applyFont="1" applyBorder="1" applyAlignment="1" applyProtection="1">
      <alignment horizontal="center" vertical="center" wrapText="1"/>
      <protection locked="0"/>
    </xf>
    <xf numFmtId="0" fontId="29" fillId="0" borderId="35" xfId="52" applyNumberFormat="1" applyFont="1" applyBorder="1" applyAlignment="1" applyProtection="1">
      <alignment horizontal="center" vertical="center" wrapText="1"/>
      <protection locked="0"/>
    </xf>
    <xf numFmtId="0" fontId="29" fillId="0" borderId="37" xfId="52" applyNumberFormat="1" applyFont="1" applyBorder="1" applyAlignment="1" applyProtection="1">
      <alignment horizontal="center" vertical="center" wrapText="1"/>
      <protection locked="0"/>
    </xf>
    <xf numFmtId="0" fontId="27" fillId="0" borderId="36" xfId="52" applyNumberFormat="1" applyFont="1" applyBorder="1" applyAlignment="1" applyProtection="1">
      <alignment horizontal="center" vertical="center" wrapText="1"/>
      <protection locked="0"/>
    </xf>
    <xf numFmtId="0" fontId="27" fillId="0" borderId="38" xfId="52" applyNumberFormat="1" applyFont="1" applyBorder="1" applyAlignment="1" applyProtection="1">
      <alignment horizontal="center" vertical="center" wrapText="1"/>
      <protection locked="0"/>
    </xf>
    <xf numFmtId="0" fontId="28" fillId="0" borderId="20" xfId="52" applyNumberFormat="1" applyFont="1" applyBorder="1" applyAlignment="1" applyProtection="1">
      <alignment horizontal="center"/>
      <protection locked="0"/>
    </xf>
    <xf numFmtId="0" fontId="24" fillId="0" borderId="20" xfId="52" applyNumberFormat="1" applyFont="1" applyBorder="1" applyAlignment="1" applyProtection="1">
      <alignment horizontal="left"/>
      <protection locked="0"/>
    </xf>
    <xf numFmtId="0" fontId="24" fillId="0" borderId="39" xfId="52" applyNumberFormat="1" applyFont="1" applyBorder="1" applyAlignment="1" applyProtection="1">
      <alignment horizontal="center"/>
      <protection locked="0"/>
    </xf>
    <xf numFmtId="0" fontId="24" fillId="0" borderId="41" xfId="52" applyNumberFormat="1" applyFont="1" applyBorder="1" applyAlignment="1" applyProtection="1">
      <alignment horizontal="center"/>
      <protection locked="0"/>
    </xf>
    <xf numFmtId="1" fontId="28" fillId="0" borderId="20" xfId="52" applyNumberFormat="1" applyFont="1" applyBorder="1" applyAlignment="1" applyProtection="1">
      <alignment horizontal="center" vertical="center"/>
      <protection locked="0"/>
    </xf>
    <xf numFmtId="0" fontId="28" fillId="0" borderId="20" xfId="52" applyNumberFormat="1" applyFont="1" applyBorder="1" applyAlignment="1" applyProtection="1">
      <alignment horizontal="center" vertical="center"/>
      <protection locked="0"/>
    </xf>
    <xf numFmtId="0" fontId="24" fillId="0" borderId="36" xfId="52" applyNumberFormat="1" applyFont="1" applyFill="1" applyBorder="1" applyAlignment="1" applyProtection="1">
      <alignment horizontal="left" wrapText="1"/>
      <protection locked="0"/>
    </xf>
    <xf numFmtId="0" fontId="24" fillId="0" borderId="36" xfId="52" applyNumberFormat="1" applyFont="1" applyBorder="1" applyAlignment="1" applyProtection="1">
      <alignment horizontal="left"/>
      <protection locked="0"/>
    </xf>
    <xf numFmtId="0" fontId="28" fillId="0" borderId="38" xfId="52" applyNumberFormat="1" applyFont="1" applyFill="1" applyBorder="1" applyAlignment="1" applyProtection="1">
      <alignment horizontal="left" wrapText="1"/>
      <protection locked="0"/>
    </xf>
    <xf numFmtId="0" fontId="28" fillId="0" borderId="38" xfId="52" applyNumberFormat="1" applyFont="1" applyBorder="1" applyAlignment="1" applyProtection="1">
      <alignment horizontal="left"/>
      <protection locked="0"/>
    </xf>
    <xf numFmtId="0" fontId="32" fillId="0" borderId="0" xfId="42" applyFont="1" applyBorder="1" applyAlignment="1" applyProtection="1">
      <alignment horizontal="left" vertical="center" wrapText="1"/>
      <protection locked="0"/>
    </xf>
    <xf numFmtId="49" fontId="29" fillId="0" borderId="36" xfId="42" applyNumberFormat="1" applyFont="1" applyBorder="1" applyAlignment="1" applyProtection="1">
      <alignment horizontal="center" vertical="center" wrapText="1"/>
      <protection locked="0"/>
    </xf>
    <xf numFmtId="49" fontId="29" fillId="0" borderId="38" xfId="42" applyNumberFormat="1" applyFont="1" applyBorder="1" applyAlignment="1" applyProtection="1">
      <alignment horizontal="center" vertical="center" wrapText="1"/>
      <protection locked="0"/>
    </xf>
    <xf numFmtId="0" fontId="27" fillId="0" borderId="36" xfId="42" applyFont="1" applyBorder="1" applyAlignment="1" applyProtection="1">
      <alignment horizontal="center" vertical="center" wrapText="1"/>
      <protection locked="0"/>
    </xf>
    <xf numFmtId="0" fontId="27" fillId="0" borderId="38" xfId="42" applyFont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 applyProtection="1">
      <alignment horizontal="center" vertical="center" wrapText="1"/>
      <protection locked="0"/>
    </xf>
    <xf numFmtId="49" fontId="29" fillId="0" borderId="36" xfId="0" applyNumberFormat="1" applyFont="1" applyBorder="1" applyAlignment="1" applyProtection="1">
      <alignment horizontal="center" vertical="center" wrapText="1"/>
      <protection locked="0"/>
    </xf>
    <xf numFmtId="49" fontId="29" fillId="0" borderId="38" xfId="0" applyNumberFormat="1" applyFont="1" applyBorder="1" applyAlignment="1" applyProtection="1">
      <alignment horizontal="center" vertical="center" wrapText="1"/>
      <protection locked="0"/>
    </xf>
    <xf numFmtId="0" fontId="27" fillId="0" borderId="36" xfId="0" applyFont="1" applyBorder="1" applyAlignment="1" applyProtection="1">
      <alignment horizontal="center" vertical="center" wrapText="1"/>
      <protection locked="0"/>
    </xf>
    <xf numFmtId="0" fontId="27" fillId="0" borderId="38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6" fillId="0" borderId="26" xfId="0" applyFont="1" applyBorder="1" applyAlignment="1">
      <alignment horizontal="left"/>
    </xf>
    <xf numFmtId="0" fontId="27" fillId="0" borderId="33" xfId="0" applyNumberFormat="1" applyFont="1" applyFill="1" applyBorder="1" applyAlignment="1">
      <alignment horizontal="center" vertical="center" wrapText="1"/>
    </xf>
    <xf numFmtId="0" fontId="27" fillId="0" borderId="34" xfId="0" applyNumberFormat="1" applyFont="1" applyFill="1" applyBorder="1" applyAlignment="1">
      <alignment horizontal="center" vertical="center" wrapText="1"/>
    </xf>
    <xf numFmtId="49" fontId="29" fillId="0" borderId="33" xfId="0" applyNumberFormat="1" applyFont="1" applyFill="1" applyBorder="1" applyAlignment="1">
      <alignment horizontal="center" vertical="center" wrapText="1"/>
    </xf>
    <xf numFmtId="0" fontId="29" fillId="0" borderId="33" xfId="0" applyNumberFormat="1" applyFont="1" applyFill="1" applyBorder="1" applyAlignment="1">
      <alignment horizontal="center" vertical="center" wrapText="1"/>
    </xf>
    <xf numFmtId="0" fontId="29" fillId="0" borderId="34" xfId="0" applyNumberFormat="1" applyFont="1" applyFill="1" applyBorder="1" applyAlignment="1">
      <alignment horizontal="center" vertical="center" wrapText="1"/>
    </xf>
    <xf numFmtId="0" fontId="24" fillId="0" borderId="46" xfId="52" applyNumberFormat="1" applyFont="1" applyFill="1" applyBorder="1" applyAlignment="1" applyProtection="1">
      <alignment horizontal="left" wrapText="1"/>
      <protection locked="0"/>
    </xf>
    <xf numFmtId="0" fontId="24" fillId="0" borderId="44" xfId="52" applyNumberFormat="1" applyFont="1" applyFill="1" applyBorder="1" applyAlignment="1" applyProtection="1">
      <alignment horizontal="left" wrapText="1"/>
      <protection locked="0"/>
    </xf>
    <xf numFmtId="0" fontId="24" fillId="0" borderId="47" xfId="52" applyNumberFormat="1" applyFont="1" applyFill="1" applyBorder="1" applyAlignment="1" applyProtection="1">
      <alignment horizontal="left" wrapText="1"/>
      <protection locked="0"/>
    </xf>
    <xf numFmtId="0" fontId="28" fillId="0" borderId="45" xfId="52" applyNumberFormat="1" applyFont="1" applyFill="1" applyBorder="1" applyAlignment="1" applyProtection="1">
      <alignment horizontal="left" wrapText="1"/>
      <protection locked="0"/>
    </xf>
    <xf numFmtId="0" fontId="28" fillId="0" borderId="42" xfId="52" applyNumberFormat="1" applyFont="1" applyFill="1" applyBorder="1" applyAlignment="1" applyProtection="1">
      <alignment horizontal="left" wrapText="1"/>
      <protection locked="0"/>
    </xf>
    <xf numFmtId="0" fontId="28" fillId="0" borderId="43" xfId="52" applyNumberFormat="1" applyFont="1" applyFill="1" applyBorder="1" applyAlignment="1" applyProtection="1">
      <alignment horizontal="left" wrapText="1"/>
      <protection locked="0"/>
    </xf>
    <xf numFmtId="0" fontId="24" fillId="0" borderId="46" xfId="52" applyNumberFormat="1" applyFont="1" applyBorder="1" applyAlignment="1" applyProtection="1">
      <alignment horizontal="left"/>
      <protection locked="0"/>
    </xf>
    <xf numFmtId="0" fontId="24" fillId="0" borderId="44" xfId="52" applyNumberFormat="1" applyFont="1" applyBorder="1" applyAlignment="1" applyProtection="1">
      <alignment horizontal="left"/>
      <protection locked="0"/>
    </xf>
    <xf numFmtId="0" fontId="24" fillId="0" borderId="47" xfId="52" applyNumberFormat="1" applyFont="1" applyBorder="1" applyAlignment="1" applyProtection="1">
      <alignment horizontal="left"/>
      <protection locked="0"/>
    </xf>
    <xf numFmtId="0" fontId="28" fillId="0" borderId="45" xfId="52" applyNumberFormat="1" applyFont="1" applyBorder="1" applyAlignment="1" applyProtection="1">
      <alignment horizontal="left"/>
      <protection locked="0"/>
    </xf>
    <xf numFmtId="0" fontId="28" fillId="0" borderId="42" xfId="52" applyNumberFormat="1" applyFont="1" applyBorder="1" applyAlignment="1" applyProtection="1">
      <alignment horizontal="left"/>
      <protection locked="0"/>
    </xf>
    <xf numFmtId="0" fontId="28" fillId="0" borderId="43" xfId="52" applyNumberFormat="1" applyFont="1" applyBorder="1" applyAlignment="1" applyProtection="1">
      <alignment horizontal="left"/>
      <protection locked="0"/>
    </xf>
    <xf numFmtId="0" fontId="24" fillId="0" borderId="39" xfId="52" applyNumberFormat="1" applyFont="1" applyBorder="1" applyAlignment="1" applyProtection="1">
      <alignment horizontal="left"/>
      <protection locked="0"/>
    </xf>
    <xf numFmtId="0" fontId="24" fillId="0" borderId="40" xfId="52" applyNumberFormat="1" applyFont="1" applyBorder="1" applyAlignment="1" applyProtection="1">
      <alignment horizontal="left"/>
      <protection locked="0"/>
    </xf>
    <xf numFmtId="0" fontId="24" fillId="0" borderId="41" xfId="52" applyNumberFormat="1" applyFont="1" applyBorder="1" applyAlignment="1" applyProtection="1">
      <alignment horizontal="left"/>
      <protection locked="0"/>
    </xf>
    <xf numFmtId="0" fontId="38" fillId="0" borderId="25" xfId="66" applyFont="1" applyBorder="1" applyAlignment="1">
      <alignment horizontal="left"/>
    </xf>
    <xf numFmtId="0" fontId="38" fillId="0" borderId="22" xfId="66" applyFont="1" applyBorder="1" applyAlignment="1">
      <alignment horizontal="left"/>
    </xf>
    <xf numFmtId="0" fontId="38" fillId="0" borderId="23" xfId="66" applyFont="1" applyBorder="1" applyAlignment="1">
      <alignment horizontal="left"/>
    </xf>
    <xf numFmtId="0" fontId="26" fillId="0" borderId="49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50" xfId="0" applyFont="1" applyBorder="1" applyAlignment="1">
      <alignment horizontal="left"/>
    </xf>
    <xf numFmtId="0" fontId="26" fillId="0" borderId="48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35" fillId="0" borderId="30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</cellXfs>
  <cellStyles count="73">
    <cellStyle name="20% - Accent1 2 2" xfId="1"/>
    <cellStyle name="20% - Accent1 2 2 2" xfId="2"/>
    <cellStyle name="20% - Accent2 2 2" xfId="3"/>
    <cellStyle name="20% - Accent2 2 2 2" xfId="4"/>
    <cellStyle name="20% - Accent3 2 2" xfId="5"/>
    <cellStyle name="20% - Accent3 2 2 2" xfId="6"/>
    <cellStyle name="20% - Accent4 2 2" xfId="7"/>
    <cellStyle name="20% - Accent4 2 2 2" xfId="8"/>
    <cellStyle name="20% - Accent5 2 2" xfId="9"/>
    <cellStyle name="20% - Accent5 2 2 2" xfId="10"/>
    <cellStyle name="20% - Accent6 2 2" xfId="11"/>
    <cellStyle name="20% - Accent6 2 2 2" xfId="12"/>
    <cellStyle name="40% - Accent1 2 2" xfId="13"/>
    <cellStyle name="40% - Accent1 2 2 2" xfId="14"/>
    <cellStyle name="40% - Accent2 2 2" xfId="15"/>
    <cellStyle name="40% - Accent2 2 2 2" xfId="16"/>
    <cellStyle name="40% - Accent3 2 2" xfId="17"/>
    <cellStyle name="40% - Accent3 2 2 2" xfId="18"/>
    <cellStyle name="40% - Accent4 2 2" xfId="19"/>
    <cellStyle name="40% - Accent4 2 2 2" xfId="20"/>
    <cellStyle name="40% - Accent5 2 2" xfId="21"/>
    <cellStyle name="40% - Accent5 2 2 2" xfId="22"/>
    <cellStyle name="40% - Accent6 2 2" xfId="23"/>
    <cellStyle name="40% - Accent6 2 2 2" xfId="24"/>
    <cellStyle name="60% - Accent1 2 2" xfId="25"/>
    <cellStyle name="60% - Accent2 2 2" xfId="26"/>
    <cellStyle name="60% - Accent3 2 2" xfId="27"/>
    <cellStyle name="60% - Accent4 2 2" xfId="28"/>
    <cellStyle name="60% - Accent5 2 2" xfId="29"/>
    <cellStyle name="60% - Accent6 2 2" xfId="30"/>
    <cellStyle name="Accent1 2 2" xfId="31"/>
    <cellStyle name="Accent2 2 2" xfId="32"/>
    <cellStyle name="Accent3 2 2" xfId="33"/>
    <cellStyle name="Accent4 2 2" xfId="34"/>
    <cellStyle name="Accent5 2 2" xfId="35"/>
    <cellStyle name="Accent6 2 2" xfId="36"/>
    <cellStyle name="Bad 2 2" xfId="37"/>
    <cellStyle name="Calculation 2 2" xfId="38"/>
    <cellStyle name="Check Cell 2 2" xfId="39"/>
    <cellStyle name="Currency 2" xfId="40"/>
    <cellStyle name="Currency 2 2" xfId="41"/>
    <cellStyle name="Excel Built-in Normal" xfId="42"/>
    <cellStyle name="Explanatory Text 2 2" xfId="43"/>
    <cellStyle name="Good 2 2" xfId="44"/>
    <cellStyle name="Heading 1 2 2" xfId="45"/>
    <cellStyle name="Heading 2 2 2" xfId="46"/>
    <cellStyle name="Heading 3 2 2" xfId="47"/>
    <cellStyle name="Heading 4 2 2" xfId="48"/>
    <cellStyle name="Hyperlink" xfId="66" builtinId="8"/>
    <cellStyle name="Hyperlink 2" xfId="72"/>
    <cellStyle name="Input 2 2" xfId="49"/>
    <cellStyle name="Linked Cell 2 2" xfId="50"/>
    <cellStyle name="Neutral 2 2" xfId="51"/>
    <cellStyle name="Normal" xfId="0" builtinId="0"/>
    <cellStyle name="Normal 2" xfId="52"/>
    <cellStyle name="Normal 3" xfId="53"/>
    <cellStyle name="Normal 3 2" xfId="54"/>
    <cellStyle name="Normal 4" xfId="55"/>
    <cellStyle name="Normal 4 2" xfId="56"/>
    <cellStyle name="Normal 4_7-4" xfId="57"/>
    <cellStyle name="Normal 5" xfId="67"/>
    <cellStyle name="Normal 6" xfId="69"/>
    <cellStyle name="Normal 7" xfId="71"/>
    <cellStyle name="Note 2 2" xfId="58"/>
    <cellStyle name="Output 2 2" xfId="59"/>
    <cellStyle name="Parastais_FMLikp01_p05_221205_pap_afp_makp" xfId="60"/>
    <cellStyle name="Percent 2" xfId="68"/>
    <cellStyle name="Percent 3" xfId="70"/>
    <cellStyle name="Style 1" xfId="61"/>
    <cellStyle name="Title 2 2" xfId="62"/>
    <cellStyle name="Total 2 2" xfId="63"/>
    <cellStyle name="V?st." xfId="64"/>
    <cellStyle name="Warning Text 2 2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pread%20Eagle\Insurance\Policies\1-10015-00%20203062\Arrears%20Qtr2-02\MORTINT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hrodite\depart\Documents%20and%20Settings\Normunds%20Cizevskis\My%20Documents\Bizpro\Bizpro%20SF%20projekti\025.JUR.INTREG\Projekta%20dokument&#257;cija\Gala%20zi&#326;ojuma%201%20versija\CBAsummary_Jurmal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ngulations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Premium summary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tables"/>
      <sheetName val="JurmalaSW"/>
      <sheetName val="Latvian"/>
      <sheetName val="klasifikatori"/>
    </sheetNames>
    <sheetDataSet>
      <sheetData sheetId="0"/>
      <sheetData sheetId="1">
        <row r="2">
          <cell r="H2">
            <v>0.95</v>
          </cell>
        </row>
        <row r="3">
          <cell r="H3">
            <v>5.5E-2</v>
          </cell>
        </row>
        <row r="4">
          <cell r="H4">
            <v>0.70279999999999998</v>
          </cell>
        </row>
        <row r="5">
          <cell r="H5">
            <v>0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213"/>
  <sheetViews>
    <sheetView showGridLines="0" tabSelected="1" zoomScaleNormal="100" zoomScaleSheetLayoutView="100" workbookViewId="0">
      <selection activeCell="A6" sqref="A6:E6"/>
    </sheetView>
  </sheetViews>
  <sheetFormatPr defaultColWidth="9.109375" defaultRowHeight="15"/>
  <cols>
    <col min="1" max="1" width="6.33203125" style="57" customWidth="1"/>
    <col min="2" max="2" width="62.33203125" style="55" customWidth="1"/>
    <col min="3" max="4" width="14.109375" style="60" customWidth="1"/>
    <col min="5" max="36" width="14.109375" style="55" customWidth="1"/>
    <col min="37" max="247" width="9.109375" style="55"/>
    <col min="248" max="16384" width="9.109375" style="56"/>
  </cols>
  <sheetData>
    <row r="1" spans="1:247" ht="21" customHeight="1">
      <c r="A1" s="266" t="s">
        <v>317</v>
      </c>
      <c r="B1" s="267"/>
      <c r="C1" s="269" t="s">
        <v>0</v>
      </c>
      <c r="D1" s="269"/>
      <c r="E1" s="269"/>
      <c r="F1" s="269"/>
      <c r="G1" s="269"/>
    </row>
    <row r="2" spans="1:247">
      <c r="A2" s="268"/>
      <c r="B2" s="268"/>
      <c r="C2" s="270"/>
      <c r="D2" s="270"/>
      <c r="E2" s="270"/>
      <c r="F2" s="270"/>
      <c r="G2" s="270"/>
    </row>
    <row r="3" spans="1:247" ht="8.25" customHeight="1">
      <c r="B3" s="58"/>
      <c r="C3" s="59"/>
      <c r="D3" s="59"/>
    </row>
    <row r="4" spans="1:247" ht="29.4">
      <c r="B4" s="2"/>
      <c r="C4" s="3"/>
      <c r="F4" s="273" t="s">
        <v>1</v>
      </c>
      <c r="G4" s="274"/>
      <c r="H4" s="61"/>
    </row>
    <row r="5" spans="1:247" ht="15.15" customHeight="1">
      <c r="A5" s="277" t="s">
        <v>307</v>
      </c>
      <c r="B5" s="277"/>
      <c r="C5" s="277"/>
      <c r="D5" s="277"/>
      <c r="E5" s="277"/>
      <c r="F5" s="275"/>
      <c r="G5" s="275"/>
    </row>
    <row r="6" spans="1:247" ht="15.15" customHeight="1">
      <c r="A6" s="279"/>
      <c r="B6" s="279"/>
      <c r="C6" s="279"/>
      <c r="D6" s="279"/>
      <c r="E6" s="279"/>
      <c r="F6" s="275"/>
      <c r="G6" s="275"/>
    </row>
    <row r="7" spans="1:247" ht="15.75" customHeight="1">
      <c r="A7" s="278" t="s">
        <v>308</v>
      </c>
      <c r="B7" s="278"/>
      <c r="C7" s="278"/>
      <c r="D7" s="278"/>
      <c r="E7" s="278"/>
      <c r="F7" s="276"/>
      <c r="G7" s="276"/>
    </row>
    <row r="8" spans="1:247" ht="15.75" customHeight="1">
      <c r="A8" s="280"/>
      <c r="B8" s="280"/>
      <c r="C8" s="280"/>
      <c r="D8" s="280"/>
      <c r="E8" s="280"/>
      <c r="F8" s="276"/>
      <c r="G8" s="276"/>
    </row>
    <row r="9" spans="1:247" ht="15.75" customHeight="1">
      <c r="A9" s="272" t="s">
        <v>2</v>
      </c>
      <c r="B9" s="272"/>
      <c r="C9" s="272"/>
      <c r="D9" s="272"/>
      <c r="E9" s="272"/>
      <c r="F9" s="271"/>
      <c r="G9" s="271"/>
    </row>
    <row r="10" spans="1:247">
      <c r="B10" s="62"/>
      <c r="C10" s="63"/>
      <c r="D10" s="63"/>
    </row>
    <row r="11" spans="1:247">
      <c r="A11" s="64"/>
      <c r="B11" s="65" t="s">
        <v>3</v>
      </c>
      <c r="C11" s="66"/>
    </row>
    <row r="12" spans="1:247" s="73" customFormat="1" ht="26.4">
      <c r="A12" s="67" t="s">
        <v>4</v>
      </c>
      <c r="B12" s="68" t="s">
        <v>302</v>
      </c>
      <c r="C12" s="69">
        <f t="shared" ref="C12:D12" ca="1" si="0">D12-1</f>
        <v>2020</v>
      </c>
      <c r="D12" s="69">
        <f t="shared" ca="1" si="0"/>
        <v>2021</v>
      </c>
      <c r="E12" s="69">
        <f ca="1">F12-1</f>
        <v>2022</v>
      </c>
      <c r="F12" s="70">
        <f ca="1">YEAR(TODAY())</f>
        <v>2023</v>
      </c>
      <c r="G12" s="69">
        <f ca="1">F12+1</f>
        <v>2024</v>
      </c>
      <c r="H12" s="69">
        <f t="shared" ref="H12:AJ12" ca="1" si="1">G12+1</f>
        <v>2025</v>
      </c>
      <c r="I12" s="69">
        <f t="shared" ca="1" si="1"/>
        <v>2026</v>
      </c>
      <c r="J12" s="69">
        <f t="shared" ca="1" si="1"/>
        <v>2027</v>
      </c>
      <c r="K12" s="69">
        <f t="shared" ca="1" si="1"/>
        <v>2028</v>
      </c>
      <c r="L12" s="69">
        <f t="shared" ca="1" si="1"/>
        <v>2029</v>
      </c>
      <c r="M12" s="69">
        <f t="shared" ca="1" si="1"/>
        <v>2030</v>
      </c>
      <c r="N12" s="69">
        <f t="shared" ca="1" si="1"/>
        <v>2031</v>
      </c>
      <c r="O12" s="69">
        <f t="shared" ca="1" si="1"/>
        <v>2032</v>
      </c>
      <c r="P12" s="69">
        <f t="shared" ca="1" si="1"/>
        <v>2033</v>
      </c>
      <c r="Q12" s="69">
        <f t="shared" ca="1" si="1"/>
        <v>2034</v>
      </c>
      <c r="R12" s="69">
        <f t="shared" ca="1" si="1"/>
        <v>2035</v>
      </c>
      <c r="S12" s="69">
        <f t="shared" ca="1" si="1"/>
        <v>2036</v>
      </c>
      <c r="T12" s="69">
        <f t="shared" ca="1" si="1"/>
        <v>2037</v>
      </c>
      <c r="U12" s="69">
        <f t="shared" ca="1" si="1"/>
        <v>2038</v>
      </c>
      <c r="V12" s="69">
        <f t="shared" ca="1" si="1"/>
        <v>2039</v>
      </c>
      <c r="W12" s="69">
        <f t="shared" ca="1" si="1"/>
        <v>2040</v>
      </c>
      <c r="X12" s="69">
        <f t="shared" ca="1" si="1"/>
        <v>2041</v>
      </c>
      <c r="Y12" s="69">
        <f t="shared" ca="1" si="1"/>
        <v>2042</v>
      </c>
      <c r="Z12" s="69">
        <f t="shared" ca="1" si="1"/>
        <v>2043</v>
      </c>
      <c r="AA12" s="69">
        <f t="shared" ca="1" si="1"/>
        <v>2044</v>
      </c>
      <c r="AB12" s="69">
        <f t="shared" ca="1" si="1"/>
        <v>2045</v>
      </c>
      <c r="AC12" s="69">
        <f t="shared" ca="1" si="1"/>
        <v>2046</v>
      </c>
      <c r="AD12" s="69">
        <f t="shared" ca="1" si="1"/>
        <v>2047</v>
      </c>
      <c r="AE12" s="69">
        <f t="shared" ca="1" si="1"/>
        <v>2048</v>
      </c>
      <c r="AF12" s="69">
        <f t="shared" ca="1" si="1"/>
        <v>2049</v>
      </c>
      <c r="AG12" s="69">
        <f t="shared" ca="1" si="1"/>
        <v>2050</v>
      </c>
      <c r="AH12" s="69">
        <f t="shared" ca="1" si="1"/>
        <v>2051</v>
      </c>
      <c r="AI12" s="69">
        <f t="shared" ca="1" si="1"/>
        <v>2052</v>
      </c>
      <c r="AJ12" s="71">
        <f t="shared" ca="1" si="1"/>
        <v>2053</v>
      </c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</row>
    <row r="13" spans="1:247" ht="9.75" customHeight="1">
      <c r="A13" s="74"/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7"/>
    </row>
    <row r="14" spans="1:247" s="31" customFormat="1">
      <c r="A14" s="32" t="s">
        <v>7</v>
      </c>
      <c r="B14" s="33" t="s">
        <v>8</v>
      </c>
      <c r="C14" s="138">
        <f>SUM(C15,C22,C31,C40,C43,C48)</f>
        <v>0</v>
      </c>
      <c r="D14" s="138">
        <f t="shared" ref="D14:AC14" si="2">SUM(D15,D22,D31,D40,D43,D48)</f>
        <v>0</v>
      </c>
      <c r="E14" s="138">
        <f t="shared" si="2"/>
        <v>0</v>
      </c>
      <c r="F14" s="138">
        <f t="shared" si="2"/>
        <v>0</v>
      </c>
      <c r="G14" s="138">
        <f t="shared" si="2"/>
        <v>0</v>
      </c>
      <c r="H14" s="138">
        <f t="shared" si="2"/>
        <v>0</v>
      </c>
      <c r="I14" s="138">
        <f t="shared" si="2"/>
        <v>0</v>
      </c>
      <c r="J14" s="138">
        <f t="shared" si="2"/>
        <v>0</v>
      </c>
      <c r="K14" s="138">
        <f t="shared" si="2"/>
        <v>0</v>
      </c>
      <c r="L14" s="138">
        <f t="shared" si="2"/>
        <v>0</v>
      </c>
      <c r="M14" s="138">
        <f t="shared" si="2"/>
        <v>0</v>
      </c>
      <c r="N14" s="138">
        <f t="shared" si="2"/>
        <v>0</v>
      </c>
      <c r="O14" s="138">
        <f t="shared" si="2"/>
        <v>0</v>
      </c>
      <c r="P14" s="138">
        <f t="shared" si="2"/>
        <v>0</v>
      </c>
      <c r="Q14" s="138">
        <f t="shared" si="2"/>
        <v>0</v>
      </c>
      <c r="R14" s="138">
        <f t="shared" si="2"/>
        <v>0</v>
      </c>
      <c r="S14" s="138">
        <f t="shared" si="2"/>
        <v>0</v>
      </c>
      <c r="T14" s="138">
        <f t="shared" si="2"/>
        <v>0</v>
      </c>
      <c r="U14" s="138">
        <f t="shared" si="2"/>
        <v>0</v>
      </c>
      <c r="V14" s="138">
        <f t="shared" si="2"/>
        <v>0</v>
      </c>
      <c r="W14" s="138">
        <f t="shared" si="2"/>
        <v>0</v>
      </c>
      <c r="X14" s="138">
        <f t="shared" si="2"/>
        <v>0</v>
      </c>
      <c r="Y14" s="138">
        <f t="shared" si="2"/>
        <v>0</v>
      </c>
      <c r="Z14" s="138">
        <f t="shared" si="2"/>
        <v>0</v>
      </c>
      <c r="AA14" s="138">
        <f t="shared" si="2"/>
        <v>0</v>
      </c>
      <c r="AB14" s="138">
        <f t="shared" si="2"/>
        <v>0</v>
      </c>
      <c r="AC14" s="138">
        <f t="shared" si="2"/>
        <v>0</v>
      </c>
      <c r="AD14" s="138">
        <f t="shared" ref="AD14:AJ14" si="3">SUM(AD15,AD22,AD31,AD40,AD43,AD48)</f>
        <v>0</v>
      </c>
      <c r="AE14" s="138">
        <f t="shared" si="3"/>
        <v>0</v>
      </c>
      <c r="AF14" s="138">
        <f t="shared" si="3"/>
        <v>0</v>
      </c>
      <c r="AG14" s="138">
        <f t="shared" si="3"/>
        <v>0</v>
      </c>
      <c r="AH14" s="138">
        <f t="shared" si="3"/>
        <v>0</v>
      </c>
      <c r="AI14" s="138">
        <f t="shared" si="3"/>
        <v>0</v>
      </c>
      <c r="AJ14" s="139">
        <f t="shared" si="3"/>
        <v>0</v>
      </c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</row>
    <row r="15" spans="1:247" s="31" customFormat="1">
      <c r="A15" s="34" t="s">
        <v>9</v>
      </c>
      <c r="B15" s="35" t="s">
        <v>10</v>
      </c>
      <c r="C15" s="140">
        <f>SUM(C16:C21)</f>
        <v>0</v>
      </c>
      <c r="D15" s="140">
        <f t="shared" ref="D15:AC15" si="4">SUM(D16:D21)</f>
        <v>0</v>
      </c>
      <c r="E15" s="140">
        <f t="shared" si="4"/>
        <v>0</v>
      </c>
      <c r="F15" s="140">
        <f t="shared" si="4"/>
        <v>0</v>
      </c>
      <c r="G15" s="140">
        <f t="shared" si="4"/>
        <v>0</v>
      </c>
      <c r="H15" s="140">
        <f t="shared" si="4"/>
        <v>0</v>
      </c>
      <c r="I15" s="140">
        <f t="shared" si="4"/>
        <v>0</v>
      </c>
      <c r="J15" s="140">
        <f t="shared" si="4"/>
        <v>0</v>
      </c>
      <c r="K15" s="140">
        <f t="shared" si="4"/>
        <v>0</v>
      </c>
      <c r="L15" s="140">
        <f t="shared" si="4"/>
        <v>0</v>
      </c>
      <c r="M15" s="140">
        <f t="shared" si="4"/>
        <v>0</v>
      </c>
      <c r="N15" s="140">
        <f t="shared" si="4"/>
        <v>0</v>
      </c>
      <c r="O15" s="140">
        <f t="shared" si="4"/>
        <v>0</v>
      </c>
      <c r="P15" s="140">
        <f t="shared" si="4"/>
        <v>0</v>
      </c>
      <c r="Q15" s="140">
        <f t="shared" si="4"/>
        <v>0</v>
      </c>
      <c r="R15" s="140">
        <f t="shared" si="4"/>
        <v>0</v>
      </c>
      <c r="S15" s="140">
        <f t="shared" si="4"/>
        <v>0</v>
      </c>
      <c r="T15" s="140">
        <f t="shared" si="4"/>
        <v>0</v>
      </c>
      <c r="U15" s="140">
        <f t="shared" si="4"/>
        <v>0</v>
      </c>
      <c r="V15" s="140">
        <f t="shared" si="4"/>
        <v>0</v>
      </c>
      <c r="W15" s="140">
        <f t="shared" si="4"/>
        <v>0</v>
      </c>
      <c r="X15" s="140">
        <f t="shared" si="4"/>
        <v>0</v>
      </c>
      <c r="Y15" s="140">
        <f t="shared" si="4"/>
        <v>0</v>
      </c>
      <c r="Z15" s="140">
        <f t="shared" si="4"/>
        <v>0</v>
      </c>
      <c r="AA15" s="140">
        <f t="shared" si="4"/>
        <v>0</v>
      </c>
      <c r="AB15" s="140">
        <f t="shared" si="4"/>
        <v>0</v>
      </c>
      <c r="AC15" s="140">
        <f t="shared" si="4"/>
        <v>0</v>
      </c>
      <c r="AD15" s="140">
        <f t="shared" ref="AD15:AJ15" si="5">SUM(AD16:AD21)</f>
        <v>0</v>
      </c>
      <c r="AE15" s="140">
        <f t="shared" si="5"/>
        <v>0</v>
      </c>
      <c r="AF15" s="140">
        <f t="shared" si="5"/>
        <v>0</v>
      </c>
      <c r="AG15" s="140">
        <f t="shared" si="5"/>
        <v>0</v>
      </c>
      <c r="AH15" s="140">
        <f t="shared" si="5"/>
        <v>0</v>
      </c>
      <c r="AI15" s="140">
        <f t="shared" si="5"/>
        <v>0</v>
      </c>
      <c r="AJ15" s="141">
        <f t="shared" si="5"/>
        <v>0</v>
      </c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</row>
    <row r="16" spans="1:247">
      <c r="A16" s="78" t="s">
        <v>11</v>
      </c>
      <c r="B16" s="80" t="s">
        <v>12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6"/>
    </row>
    <row r="17" spans="1:247" ht="24" customHeight="1">
      <c r="A17" s="78" t="s">
        <v>13</v>
      </c>
      <c r="B17" s="80" t="s">
        <v>14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6"/>
    </row>
    <row r="18" spans="1:247">
      <c r="A18" s="78" t="s">
        <v>15</v>
      </c>
      <c r="B18" s="80" t="s">
        <v>16</v>
      </c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6"/>
    </row>
    <row r="19" spans="1:247">
      <c r="A19" s="78" t="s">
        <v>17</v>
      </c>
      <c r="B19" s="80" t="s">
        <v>18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6"/>
    </row>
    <row r="20" spans="1:247" ht="26.4">
      <c r="A20" s="78" t="s">
        <v>19</v>
      </c>
      <c r="B20" s="80" t="s">
        <v>20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6"/>
    </row>
    <row r="21" spans="1:247">
      <c r="A21" s="78" t="s">
        <v>21</v>
      </c>
      <c r="B21" s="80" t="s">
        <v>22</v>
      </c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6"/>
    </row>
    <row r="22" spans="1:247" s="31" customFormat="1">
      <c r="A22" s="34" t="s">
        <v>23</v>
      </c>
      <c r="B22" s="35" t="s">
        <v>24</v>
      </c>
      <c r="C22" s="140">
        <f>SUM(C23:C30)</f>
        <v>0</v>
      </c>
      <c r="D22" s="140">
        <f t="shared" ref="D22:AC22" si="6">SUM(D23:D30)</f>
        <v>0</v>
      </c>
      <c r="E22" s="140">
        <f t="shared" si="6"/>
        <v>0</v>
      </c>
      <c r="F22" s="140">
        <f t="shared" si="6"/>
        <v>0</v>
      </c>
      <c r="G22" s="140">
        <f t="shared" si="6"/>
        <v>0</v>
      </c>
      <c r="H22" s="140">
        <f t="shared" si="6"/>
        <v>0</v>
      </c>
      <c r="I22" s="140">
        <f t="shared" si="6"/>
        <v>0</v>
      </c>
      <c r="J22" s="140">
        <f t="shared" si="6"/>
        <v>0</v>
      </c>
      <c r="K22" s="140">
        <f t="shared" si="6"/>
        <v>0</v>
      </c>
      <c r="L22" s="140">
        <f t="shared" si="6"/>
        <v>0</v>
      </c>
      <c r="M22" s="140">
        <f t="shared" si="6"/>
        <v>0</v>
      </c>
      <c r="N22" s="140">
        <f t="shared" si="6"/>
        <v>0</v>
      </c>
      <c r="O22" s="140">
        <f t="shared" si="6"/>
        <v>0</v>
      </c>
      <c r="P22" s="140">
        <f t="shared" si="6"/>
        <v>0</v>
      </c>
      <c r="Q22" s="140">
        <f t="shared" si="6"/>
        <v>0</v>
      </c>
      <c r="R22" s="140">
        <f t="shared" si="6"/>
        <v>0</v>
      </c>
      <c r="S22" s="140">
        <f t="shared" si="6"/>
        <v>0</v>
      </c>
      <c r="T22" s="140">
        <f t="shared" si="6"/>
        <v>0</v>
      </c>
      <c r="U22" s="140">
        <f t="shared" si="6"/>
        <v>0</v>
      </c>
      <c r="V22" s="140">
        <f t="shared" si="6"/>
        <v>0</v>
      </c>
      <c r="W22" s="140">
        <f t="shared" si="6"/>
        <v>0</v>
      </c>
      <c r="X22" s="140">
        <f t="shared" si="6"/>
        <v>0</v>
      </c>
      <c r="Y22" s="140">
        <f t="shared" si="6"/>
        <v>0</v>
      </c>
      <c r="Z22" s="140">
        <f t="shared" si="6"/>
        <v>0</v>
      </c>
      <c r="AA22" s="140">
        <f t="shared" si="6"/>
        <v>0</v>
      </c>
      <c r="AB22" s="140">
        <f t="shared" si="6"/>
        <v>0</v>
      </c>
      <c r="AC22" s="140">
        <f t="shared" si="6"/>
        <v>0</v>
      </c>
      <c r="AD22" s="140">
        <f t="shared" ref="AD22:AJ22" si="7">SUM(AD23:AD30)</f>
        <v>0</v>
      </c>
      <c r="AE22" s="140">
        <f t="shared" si="7"/>
        <v>0</v>
      </c>
      <c r="AF22" s="140">
        <f t="shared" si="7"/>
        <v>0</v>
      </c>
      <c r="AG22" s="140">
        <f t="shared" si="7"/>
        <v>0</v>
      </c>
      <c r="AH22" s="140">
        <f t="shared" si="7"/>
        <v>0</v>
      </c>
      <c r="AI22" s="140">
        <f t="shared" si="7"/>
        <v>0</v>
      </c>
      <c r="AJ22" s="141">
        <f t="shared" si="7"/>
        <v>0</v>
      </c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</row>
    <row r="23" spans="1:247">
      <c r="A23" s="78" t="s">
        <v>25</v>
      </c>
      <c r="B23" s="80" t="s">
        <v>26</v>
      </c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6"/>
    </row>
    <row r="24" spans="1:247">
      <c r="A24" s="78" t="s">
        <v>27</v>
      </c>
      <c r="B24" s="80" t="s">
        <v>28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6"/>
    </row>
    <row r="25" spans="1:247">
      <c r="A25" s="78" t="s">
        <v>29</v>
      </c>
      <c r="B25" s="80" t="s">
        <v>30</v>
      </c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6"/>
    </row>
    <row r="26" spans="1:247">
      <c r="A26" s="78" t="s">
        <v>31</v>
      </c>
      <c r="B26" s="80" t="s">
        <v>32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6"/>
    </row>
    <row r="27" spans="1:247">
      <c r="A27" s="78" t="s">
        <v>33</v>
      </c>
      <c r="B27" s="80" t="s">
        <v>34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6"/>
    </row>
    <row r="28" spans="1:247">
      <c r="A28" s="78" t="s">
        <v>35</v>
      </c>
      <c r="B28" s="80" t="s">
        <v>36</v>
      </c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6"/>
    </row>
    <row r="29" spans="1:247">
      <c r="A29" s="78" t="s">
        <v>37</v>
      </c>
      <c r="B29" s="80" t="s">
        <v>38</v>
      </c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6"/>
    </row>
    <row r="30" spans="1:247">
      <c r="A30" s="78" t="s">
        <v>39</v>
      </c>
      <c r="B30" s="80" t="s">
        <v>40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6"/>
    </row>
    <row r="31" spans="1:247" s="31" customFormat="1">
      <c r="A31" s="34" t="s">
        <v>41</v>
      </c>
      <c r="B31" s="35" t="s">
        <v>42</v>
      </c>
      <c r="C31" s="140">
        <f>SUM(C32:C39)</f>
        <v>0</v>
      </c>
      <c r="D31" s="140">
        <f t="shared" ref="D31:AC31" si="8">SUM(D32:D39)</f>
        <v>0</v>
      </c>
      <c r="E31" s="140">
        <f t="shared" si="8"/>
        <v>0</v>
      </c>
      <c r="F31" s="140">
        <f t="shared" si="8"/>
        <v>0</v>
      </c>
      <c r="G31" s="140">
        <f t="shared" si="8"/>
        <v>0</v>
      </c>
      <c r="H31" s="140">
        <f t="shared" si="8"/>
        <v>0</v>
      </c>
      <c r="I31" s="140">
        <f t="shared" si="8"/>
        <v>0</v>
      </c>
      <c r="J31" s="140">
        <f t="shared" si="8"/>
        <v>0</v>
      </c>
      <c r="K31" s="140">
        <f t="shared" si="8"/>
        <v>0</v>
      </c>
      <c r="L31" s="140">
        <f t="shared" si="8"/>
        <v>0</v>
      </c>
      <c r="M31" s="140">
        <f t="shared" si="8"/>
        <v>0</v>
      </c>
      <c r="N31" s="140">
        <f t="shared" si="8"/>
        <v>0</v>
      </c>
      <c r="O31" s="140">
        <f t="shared" si="8"/>
        <v>0</v>
      </c>
      <c r="P31" s="140">
        <f t="shared" si="8"/>
        <v>0</v>
      </c>
      <c r="Q31" s="140">
        <f t="shared" si="8"/>
        <v>0</v>
      </c>
      <c r="R31" s="140">
        <f t="shared" si="8"/>
        <v>0</v>
      </c>
      <c r="S31" s="140">
        <f t="shared" si="8"/>
        <v>0</v>
      </c>
      <c r="T31" s="140">
        <f t="shared" si="8"/>
        <v>0</v>
      </c>
      <c r="U31" s="140">
        <f t="shared" si="8"/>
        <v>0</v>
      </c>
      <c r="V31" s="140">
        <f t="shared" si="8"/>
        <v>0</v>
      </c>
      <c r="W31" s="140">
        <f t="shared" si="8"/>
        <v>0</v>
      </c>
      <c r="X31" s="140">
        <f t="shared" si="8"/>
        <v>0</v>
      </c>
      <c r="Y31" s="140">
        <f t="shared" si="8"/>
        <v>0</v>
      </c>
      <c r="Z31" s="140">
        <f t="shared" si="8"/>
        <v>0</v>
      </c>
      <c r="AA31" s="140">
        <f t="shared" si="8"/>
        <v>0</v>
      </c>
      <c r="AB31" s="140">
        <f t="shared" si="8"/>
        <v>0</v>
      </c>
      <c r="AC31" s="140">
        <f t="shared" si="8"/>
        <v>0</v>
      </c>
      <c r="AD31" s="140">
        <f t="shared" ref="AD31:AJ31" si="9">SUM(AD32:AD39)</f>
        <v>0</v>
      </c>
      <c r="AE31" s="140">
        <f t="shared" si="9"/>
        <v>0</v>
      </c>
      <c r="AF31" s="140">
        <f t="shared" si="9"/>
        <v>0</v>
      </c>
      <c r="AG31" s="140">
        <f t="shared" si="9"/>
        <v>0</v>
      </c>
      <c r="AH31" s="140">
        <f t="shared" si="9"/>
        <v>0</v>
      </c>
      <c r="AI31" s="140">
        <f t="shared" si="9"/>
        <v>0</v>
      </c>
      <c r="AJ31" s="141">
        <f t="shared" si="9"/>
        <v>0</v>
      </c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</row>
    <row r="32" spans="1:247">
      <c r="A32" s="78" t="s">
        <v>43</v>
      </c>
      <c r="B32" s="80" t="s">
        <v>44</v>
      </c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6"/>
    </row>
    <row r="33" spans="1:247">
      <c r="A33" s="78" t="s">
        <v>45</v>
      </c>
      <c r="B33" s="80" t="s">
        <v>46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6"/>
    </row>
    <row r="34" spans="1:247">
      <c r="A34" s="78" t="s">
        <v>47</v>
      </c>
      <c r="B34" s="80" t="s">
        <v>48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6"/>
    </row>
    <row r="35" spans="1:247">
      <c r="A35" s="78" t="s">
        <v>49</v>
      </c>
      <c r="B35" s="80" t="s">
        <v>50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6"/>
    </row>
    <row r="36" spans="1:247">
      <c r="A36" s="78" t="s">
        <v>51</v>
      </c>
      <c r="B36" s="80" t="s">
        <v>52</v>
      </c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6"/>
    </row>
    <row r="37" spans="1:247">
      <c r="A37" s="78" t="s">
        <v>53</v>
      </c>
      <c r="B37" s="80" t="s">
        <v>54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6"/>
    </row>
    <row r="38" spans="1:247">
      <c r="A38" s="78" t="s">
        <v>55</v>
      </c>
      <c r="B38" s="80" t="s">
        <v>56</v>
      </c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6"/>
    </row>
    <row r="39" spans="1:247">
      <c r="A39" s="78" t="s">
        <v>57</v>
      </c>
      <c r="B39" s="80" t="s">
        <v>58</v>
      </c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6"/>
    </row>
    <row r="40" spans="1:247" s="31" customFormat="1">
      <c r="A40" s="34" t="s">
        <v>59</v>
      </c>
      <c r="B40" s="35" t="s">
        <v>60</v>
      </c>
      <c r="C40" s="140">
        <f>SUM(C41:C42)</f>
        <v>0</v>
      </c>
      <c r="D40" s="140">
        <f t="shared" ref="D40:AC40" si="10">SUM(D41:D42)</f>
        <v>0</v>
      </c>
      <c r="E40" s="140">
        <f t="shared" si="10"/>
        <v>0</v>
      </c>
      <c r="F40" s="140">
        <f t="shared" si="10"/>
        <v>0</v>
      </c>
      <c r="G40" s="140">
        <f t="shared" si="10"/>
        <v>0</v>
      </c>
      <c r="H40" s="140">
        <f t="shared" si="10"/>
        <v>0</v>
      </c>
      <c r="I40" s="140">
        <f t="shared" si="10"/>
        <v>0</v>
      </c>
      <c r="J40" s="140">
        <f t="shared" si="10"/>
        <v>0</v>
      </c>
      <c r="K40" s="140">
        <f t="shared" si="10"/>
        <v>0</v>
      </c>
      <c r="L40" s="140">
        <f t="shared" si="10"/>
        <v>0</v>
      </c>
      <c r="M40" s="140">
        <f t="shared" si="10"/>
        <v>0</v>
      </c>
      <c r="N40" s="140">
        <f t="shared" si="10"/>
        <v>0</v>
      </c>
      <c r="O40" s="140">
        <f t="shared" si="10"/>
        <v>0</v>
      </c>
      <c r="P40" s="140">
        <f t="shared" si="10"/>
        <v>0</v>
      </c>
      <c r="Q40" s="140">
        <f t="shared" si="10"/>
        <v>0</v>
      </c>
      <c r="R40" s="140">
        <f t="shared" si="10"/>
        <v>0</v>
      </c>
      <c r="S40" s="140">
        <f t="shared" si="10"/>
        <v>0</v>
      </c>
      <c r="T40" s="140">
        <f t="shared" si="10"/>
        <v>0</v>
      </c>
      <c r="U40" s="140">
        <f t="shared" si="10"/>
        <v>0</v>
      </c>
      <c r="V40" s="140">
        <f t="shared" si="10"/>
        <v>0</v>
      </c>
      <c r="W40" s="140">
        <f t="shared" si="10"/>
        <v>0</v>
      </c>
      <c r="X40" s="140">
        <f t="shared" si="10"/>
        <v>0</v>
      </c>
      <c r="Y40" s="140">
        <f t="shared" si="10"/>
        <v>0</v>
      </c>
      <c r="Z40" s="140">
        <f t="shared" si="10"/>
        <v>0</v>
      </c>
      <c r="AA40" s="140">
        <f t="shared" si="10"/>
        <v>0</v>
      </c>
      <c r="AB40" s="140">
        <f t="shared" si="10"/>
        <v>0</v>
      </c>
      <c r="AC40" s="140">
        <f t="shared" si="10"/>
        <v>0</v>
      </c>
      <c r="AD40" s="140">
        <f t="shared" ref="AD40:AJ40" si="11">SUM(AD41:AD42)</f>
        <v>0</v>
      </c>
      <c r="AE40" s="140">
        <f t="shared" si="11"/>
        <v>0</v>
      </c>
      <c r="AF40" s="140">
        <f t="shared" si="11"/>
        <v>0</v>
      </c>
      <c r="AG40" s="140">
        <f t="shared" si="11"/>
        <v>0</v>
      </c>
      <c r="AH40" s="140">
        <f t="shared" si="11"/>
        <v>0</v>
      </c>
      <c r="AI40" s="140">
        <f t="shared" si="11"/>
        <v>0</v>
      </c>
      <c r="AJ40" s="141">
        <f t="shared" si="11"/>
        <v>0</v>
      </c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</row>
    <row r="41" spans="1:247" ht="39.6">
      <c r="A41" s="78" t="s">
        <v>61</v>
      </c>
      <c r="B41" s="80" t="s">
        <v>62</v>
      </c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6"/>
    </row>
    <row r="42" spans="1:247">
      <c r="A42" s="78" t="s">
        <v>63</v>
      </c>
      <c r="B42" s="80" t="s">
        <v>64</v>
      </c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6"/>
    </row>
    <row r="43" spans="1:247" s="31" customFormat="1">
      <c r="A43" s="34" t="s">
        <v>65</v>
      </c>
      <c r="B43" s="35" t="s">
        <v>66</v>
      </c>
      <c r="C43" s="140">
        <f>SUM(C44:C47)</f>
        <v>0</v>
      </c>
      <c r="D43" s="140">
        <f t="shared" ref="D43:AC43" si="12">SUM(D44:D47)</f>
        <v>0</v>
      </c>
      <c r="E43" s="140">
        <f t="shared" si="12"/>
        <v>0</v>
      </c>
      <c r="F43" s="140">
        <f t="shared" si="12"/>
        <v>0</v>
      </c>
      <c r="G43" s="140">
        <f t="shared" si="12"/>
        <v>0</v>
      </c>
      <c r="H43" s="140">
        <f t="shared" si="12"/>
        <v>0</v>
      </c>
      <c r="I43" s="140">
        <f t="shared" si="12"/>
        <v>0</v>
      </c>
      <c r="J43" s="140">
        <f t="shared" si="12"/>
        <v>0</v>
      </c>
      <c r="K43" s="140">
        <f t="shared" si="12"/>
        <v>0</v>
      </c>
      <c r="L43" s="140">
        <f t="shared" si="12"/>
        <v>0</v>
      </c>
      <c r="M43" s="140">
        <f t="shared" si="12"/>
        <v>0</v>
      </c>
      <c r="N43" s="140">
        <f t="shared" si="12"/>
        <v>0</v>
      </c>
      <c r="O43" s="140">
        <f t="shared" si="12"/>
        <v>0</v>
      </c>
      <c r="P43" s="140">
        <f t="shared" si="12"/>
        <v>0</v>
      </c>
      <c r="Q43" s="140">
        <f t="shared" si="12"/>
        <v>0</v>
      </c>
      <c r="R43" s="140">
        <f t="shared" si="12"/>
        <v>0</v>
      </c>
      <c r="S43" s="140">
        <f t="shared" si="12"/>
        <v>0</v>
      </c>
      <c r="T43" s="140">
        <f t="shared" si="12"/>
        <v>0</v>
      </c>
      <c r="U43" s="140">
        <f t="shared" si="12"/>
        <v>0</v>
      </c>
      <c r="V43" s="140">
        <f t="shared" si="12"/>
        <v>0</v>
      </c>
      <c r="W43" s="140">
        <f t="shared" si="12"/>
        <v>0</v>
      </c>
      <c r="X43" s="140">
        <f t="shared" si="12"/>
        <v>0</v>
      </c>
      <c r="Y43" s="140">
        <f t="shared" si="12"/>
        <v>0</v>
      </c>
      <c r="Z43" s="140">
        <f t="shared" si="12"/>
        <v>0</v>
      </c>
      <c r="AA43" s="140">
        <f t="shared" si="12"/>
        <v>0</v>
      </c>
      <c r="AB43" s="140">
        <f t="shared" si="12"/>
        <v>0</v>
      </c>
      <c r="AC43" s="140">
        <f t="shared" si="12"/>
        <v>0</v>
      </c>
      <c r="AD43" s="140">
        <f t="shared" ref="AD43:AJ43" si="13">SUM(AD44:AD47)</f>
        <v>0</v>
      </c>
      <c r="AE43" s="140">
        <f t="shared" si="13"/>
        <v>0</v>
      </c>
      <c r="AF43" s="140">
        <f t="shared" si="13"/>
        <v>0</v>
      </c>
      <c r="AG43" s="140">
        <f t="shared" si="13"/>
        <v>0</v>
      </c>
      <c r="AH43" s="140">
        <f t="shared" si="13"/>
        <v>0</v>
      </c>
      <c r="AI43" s="140">
        <f t="shared" si="13"/>
        <v>0</v>
      </c>
      <c r="AJ43" s="141">
        <f t="shared" si="13"/>
        <v>0</v>
      </c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</row>
    <row r="44" spans="1:247">
      <c r="A44" s="78" t="s">
        <v>67</v>
      </c>
      <c r="B44" s="80" t="s">
        <v>66</v>
      </c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6"/>
    </row>
    <row r="45" spans="1:247">
      <c r="A45" s="78" t="s">
        <v>68</v>
      </c>
      <c r="B45" s="80" t="s">
        <v>69</v>
      </c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6"/>
    </row>
    <row r="46" spans="1:247">
      <c r="A46" s="78" t="s">
        <v>70</v>
      </c>
      <c r="B46" s="80" t="s">
        <v>71</v>
      </c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6"/>
    </row>
    <row r="47" spans="1:247">
      <c r="A47" s="78" t="s">
        <v>72</v>
      </c>
      <c r="B47" s="80" t="s">
        <v>73</v>
      </c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6"/>
    </row>
    <row r="48" spans="1:247" s="31" customFormat="1">
      <c r="A48" s="34" t="s">
        <v>74</v>
      </c>
      <c r="B48" s="35" t="s">
        <v>75</v>
      </c>
      <c r="C48" s="140">
        <f>SUM(C49:C50)</f>
        <v>0</v>
      </c>
      <c r="D48" s="140">
        <f t="shared" ref="D48:AC48" si="14">SUM(D49:D50)</f>
        <v>0</v>
      </c>
      <c r="E48" s="140">
        <f t="shared" si="14"/>
        <v>0</v>
      </c>
      <c r="F48" s="140">
        <f t="shared" si="14"/>
        <v>0</v>
      </c>
      <c r="G48" s="140">
        <f t="shared" si="14"/>
        <v>0</v>
      </c>
      <c r="H48" s="140">
        <f t="shared" si="14"/>
        <v>0</v>
      </c>
      <c r="I48" s="140">
        <f t="shared" si="14"/>
        <v>0</v>
      </c>
      <c r="J48" s="140">
        <f t="shared" si="14"/>
        <v>0</v>
      </c>
      <c r="K48" s="140">
        <f t="shared" si="14"/>
        <v>0</v>
      </c>
      <c r="L48" s="140">
        <f t="shared" si="14"/>
        <v>0</v>
      </c>
      <c r="M48" s="140">
        <f t="shared" si="14"/>
        <v>0</v>
      </c>
      <c r="N48" s="140">
        <f t="shared" si="14"/>
        <v>0</v>
      </c>
      <c r="O48" s="140">
        <f t="shared" si="14"/>
        <v>0</v>
      </c>
      <c r="P48" s="140">
        <f t="shared" si="14"/>
        <v>0</v>
      </c>
      <c r="Q48" s="140">
        <f t="shared" si="14"/>
        <v>0</v>
      </c>
      <c r="R48" s="140">
        <f t="shared" si="14"/>
        <v>0</v>
      </c>
      <c r="S48" s="140">
        <f t="shared" si="14"/>
        <v>0</v>
      </c>
      <c r="T48" s="140">
        <f t="shared" si="14"/>
        <v>0</v>
      </c>
      <c r="U48" s="140">
        <f t="shared" si="14"/>
        <v>0</v>
      </c>
      <c r="V48" s="140">
        <f t="shared" si="14"/>
        <v>0</v>
      </c>
      <c r="W48" s="140">
        <f t="shared" si="14"/>
        <v>0</v>
      </c>
      <c r="X48" s="140">
        <f t="shared" si="14"/>
        <v>0</v>
      </c>
      <c r="Y48" s="140">
        <f t="shared" si="14"/>
        <v>0</v>
      </c>
      <c r="Z48" s="140">
        <f t="shared" si="14"/>
        <v>0</v>
      </c>
      <c r="AA48" s="140">
        <f t="shared" si="14"/>
        <v>0</v>
      </c>
      <c r="AB48" s="140">
        <f t="shared" si="14"/>
        <v>0</v>
      </c>
      <c r="AC48" s="140">
        <f t="shared" si="14"/>
        <v>0</v>
      </c>
      <c r="AD48" s="140">
        <f t="shared" ref="AD48:AJ48" si="15">SUM(AD49:AD50)</f>
        <v>0</v>
      </c>
      <c r="AE48" s="140">
        <f t="shared" si="15"/>
        <v>0</v>
      </c>
      <c r="AF48" s="140">
        <f t="shared" si="15"/>
        <v>0</v>
      </c>
      <c r="AG48" s="140">
        <f t="shared" si="15"/>
        <v>0</v>
      </c>
      <c r="AH48" s="140">
        <f t="shared" si="15"/>
        <v>0</v>
      </c>
      <c r="AI48" s="140">
        <f t="shared" si="15"/>
        <v>0</v>
      </c>
      <c r="AJ48" s="141">
        <f t="shared" si="15"/>
        <v>0</v>
      </c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</row>
    <row r="49" spans="1:247">
      <c r="A49" s="78" t="s">
        <v>76</v>
      </c>
      <c r="B49" s="80" t="s">
        <v>75</v>
      </c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6"/>
    </row>
    <row r="50" spans="1:247" ht="26.4">
      <c r="A50" s="78" t="s">
        <v>77</v>
      </c>
      <c r="B50" s="80" t="s">
        <v>78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6"/>
    </row>
    <row r="51" spans="1:247" s="31" customFormat="1">
      <c r="A51" s="36" t="s">
        <v>79</v>
      </c>
      <c r="B51" s="37" t="s">
        <v>80</v>
      </c>
      <c r="C51" s="142">
        <f>SUM(C52:C56)</f>
        <v>0</v>
      </c>
      <c r="D51" s="142">
        <f t="shared" ref="D51:AC51" si="16">SUM(D52:D56)</f>
        <v>0</v>
      </c>
      <c r="E51" s="142">
        <f t="shared" si="16"/>
        <v>0</v>
      </c>
      <c r="F51" s="142">
        <f t="shared" si="16"/>
        <v>0</v>
      </c>
      <c r="G51" s="142">
        <f t="shared" si="16"/>
        <v>0</v>
      </c>
      <c r="H51" s="142">
        <f t="shared" si="16"/>
        <v>0</v>
      </c>
      <c r="I51" s="142">
        <f t="shared" si="16"/>
        <v>0</v>
      </c>
      <c r="J51" s="142">
        <f t="shared" si="16"/>
        <v>0</v>
      </c>
      <c r="K51" s="142">
        <f t="shared" si="16"/>
        <v>0</v>
      </c>
      <c r="L51" s="142">
        <f t="shared" si="16"/>
        <v>0</v>
      </c>
      <c r="M51" s="142">
        <f t="shared" si="16"/>
        <v>0</v>
      </c>
      <c r="N51" s="142">
        <f t="shared" si="16"/>
        <v>0</v>
      </c>
      <c r="O51" s="142">
        <f t="shared" si="16"/>
        <v>0</v>
      </c>
      <c r="P51" s="142">
        <f t="shared" si="16"/>
        <v>0</v>
      </c>
      <c r="Q51" s="142">
        <f t="shared" si="16"/>
        <v>0</v>
      </c>
      <c r="R51" s="142">
        <f t="shared" si="16"/>
        <v>0</v>
      </c>
      <c r="S51" s="142">
        <f t="shared" si="16"/>
        <v>0</v>
      </c>
      <c r="T51" s="142">
        <f t="shared" si="16"/>
        <v>0</v>
      </c>
      <c r="U51" s="142">
        <f t="shared" si="16"/>
        <v>0</v>
      </c>
      <c r="V51" s="142">
        <f t="shared" si="16"/>
        <v>0</v>
      </c>
      <c r="W51" s="142">
        <f t="shared" si="16"/>
        <v>0</v>
      </c>
      <c r="X51" s="142">
        <f t="shared" si="16"/>
        <v>0</v>
      </c>
      <c r="Y51" s="142">
        <f t="shared" si="16"/>
        <v>0</v>
      </c>
      <c r="Z51" s="142">
        <f t="shared" si="16"/>
        <v>0</v>
      </c>
      <c r="AA51" s="142">
        <f t="shared" si="16"/>
        <v>0</v>
      </c>
      <c r="AB51" s="142">
        <f t="shared" si="16"/>
        <v>0</v>
      </c>
      <c r="AC51" s="142">
        <f t="shared" si="16"/>
        <v>0</v>
      </c>
      <c r="AD51" s="142">
        <f t="shared" ref="AD51:AJ51" si="17">SUM(AD52:AD56)</f>
        <v>0</v>
      </c>
      <c r="AE51" s="142">
        <f t="shared" si="17"/>
        <v>0</v>
      </c>
      <c r="AF51" s="142">
        <f t="shared" si="17"/>
        <v>0</v>
      </c>
      <c r="AG51" s="142">
        <f t="shared" si="17"/>
        <v>0</v>
      </c>
      <c r="AH51" s="142">
        <f t="shared" si="17"/>
        <v>0</v>
      </c>
      <c r="AI51" s="142">
        <f t="shared" si="17"/>
        <v>0</v>
      </c>
      <c r="AJ51" s="143">
        <f t="shared" si="17"/>
        <v>0</v>
      </c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</row>
    <row r="52" spans="1:247" s="81" customFormat="1">
      <c r="A52" s="78" t="s">
        <v>81</v>
      </c>
      <c r="B52" s="79" t="s">
        <v>82</v>
      </c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6"/>
    </row>
    <row r="53" spans="1:247" s="81" customFormat="1">
      <c r="A53" s="78" t="s">
        <v>83</v>
      </c>
      <c r="B53" s="79" t="s">
        <v>84</v>
      </c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6"/>
    </row>
    <row r="54" spans="1:247" s="81" customFormat="1" ht="30" customHeight="1">
      <c r="A54" s="78" t="s">
        <v>85</v>
      </c>
      <c r="B54" s="79" t="s">
        <v>86</v>
      </c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6"/>
    </row>
    <row r="55" spans="1:247" s="81" customFormat="1">
      <c r="A55" s="78" t="s">
        <v>87</v>
      </c>
      <c r="B55" s="79" t="s">
        <v>88</v>
      </c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6"/>
    </row>
    <row r="56" spans="1:247" s="81" customFormat="1">
      <c r="A56" s="78" t="s">
        <v>89</v>
      </c>
      <c r="B56" s="79" t="s">
        <v>90</v>
      </c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6"/>
    </row>
    <row r="57" spans="1:247" s="31" customFormat="1">
      <c r="A57" s="38" t="s">
        <v>91</v>
      </c>
      <c r="B57" s="39" t="s">
        <v>92</v>
      </c>
      <c r="C57" s="144">
        <f>C51+C14</f>
        <v>0</v>
      </c>
      <c r="D57" s="144">
        <f t="shared" ref="D57:AC57" si="18">D51+D14</f>
        <v>0</v>
      </c>
      <c r="E57" s="144">
        <f t="shared" si="18"/>
        <v>0</v>
      </c>
      <c r="F57" s="144">
        <f t="shared" si="18"/>
        <v>0</v>
      </c>
      <c r="G57" s="144">
        <f t="shared" si="18"/>
        <v>0</v>
      </c>
      <c r="H57" s="144">
        <f t="shared" si="18"/>
        <v>0</v>
      </c>
      <c r="I57" s="144">
        <f t="shared" si="18"/>
        <v>0</v>
      </c>
      <c r="J57" s="144">
        <f t="shared" si="18"/>
        <v>0</v>
      </c>
      <c r="K57" s="144">
        <f t="shared" si="18"/>
        <v>0</v>
      </c>
      <c r="L57" s="144">
        <f t="shared" si="18"/>
        <v>0</v>
      </c>
      <c r="M57" s="144">
        <f t="shared" si="18"/>
        <v>0</v>
      </c>
      <c r="N57" s="144">
        <f t="shared" si="18"/>
        <v>0</v>
      </c>
      <c r="O57" s="144">
        <f t="shared" si="18"/>
        <v>0</v>
      </c>
      <c r="P57" s="144">
        <f t="shared" si="18"/>
        <v>0</v>
      </c>
      <c r="Q57" s="144">
        <f t="shared" si="18"/>
        <v>0</v>
      </c>
      <c r="R57" s="144">
        <f t="shared" si="18"/>
        <v>0</v>
      </c>
      <c r="S57" s="144">
        <f t="shared" si="18"/>
        <v>0</v>
      </c>
      <c r="T57" s="144">
        <f t="shared" si="18"/>
        <v>0</v>
      </c>
      <c r="U57" s="144">
        <f t="shared" si="18"/>
        <v>0</v>
      </c>
      <c r="V57" s="144">
        <f t="shared" si="18"/>
        <v>0</v>
      </c>
      <c r="W57" s="144">
        <f t="shared" si="18"/>
        <v>0</v>
      </c>
      <c r="X57" s="144">
        <f t="shared" si="18"/>
        <v>0</v>
      </c>
      <c r="Y57" s="144">
        <f t="shared" si="18"/>
        <v>0</v>
      </c>
      <c r="Z57" s="144">
        <f t="shared" si="18"/>
        <v>0</v>
      </c>
      <c r="AA57" s="144">
        <f t="shared" si="18"/>
        <v>0</v>
      </c>
      <c r="AB57" s="144">
        <f t="shared" si="18"/>
        <v>0</v>
      </c>
      <c r="AC57" s="144">
        <f t="shared" si="18"/>
        <v>0</v>
      </c>
      <c r="AD57" s="144">
        <f>AD51+AD14</f>
        <v>0</v>
      </c>
      <c r="AE57" s="144">
        <f t="shared" ref="AE57:AJ57" si="19">AE51+AE14</f>
        <v>0</v>
      </c>
      <c r="AF57" s="144">
        <f t="shared" si="19"/>
        <v>0</v>
      </c>
      <c r="AG57" s="144">
        <f t="shared" si="19"/>
        <v>0</v>
      </c>
      <c r="AH57" s="144">
        <f t="shared" si="19"/>
        <v>0</v>
      </c>
      <c r="AI57" s="144">
        <f t="shared" si="19"/>
        <v>0</v>
      </c>
      <c r="AJ57" s="145">
        <f t="shared" si="19"/>
        <v>0</v>
      </c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</row>
    <row r="58" spans="1:247">
      <c r="A58" s="82"/>
      <c r="B58" s="83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</row>
    <row r="59" spans="1:247" s="81" customFormat="1">
      <c r="A59" s="64"/>
      <c r="B59" s="8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  <c r="AA59" s="125"/>
      <c r="AB59" s="125"/>
      <c r="AC59" s="125"/>
      <c r="AD59" s="125"/>
      <c r="AE59" s="125"/>
      <c r="AF59" s="125"/>
      <c r="AG59" s="125"/>
      <c r="AH59" s="125"/>
      <c r="AI59" s="125"/>
      <c r="AJ59" s="125"/>
    </row>
    <row r="60" spans="1:247" s="90" customFormat="1" ht="26.4">
      <c r="A60" s="86" t="s">
        <v>4</v>
      </c>
      <c r="B60" s="87" t="s">
        <v>303</v>
      </c>
      <c r="C60" s="88">
        <f ca="1">C12</f>
        <v>2020</v>
      </c>
      <c r="D60" s="88">
        <f t="shared" ref="D60:AC60" ca="1" si="20">D12</f>
        <v>2021</v>
      </c>
      <c r="E60" s="88">
        <f t="shared" ca="1" si="20"/>
        <v>2022</v>
      </c>
      <c r="F60" s="88">
        <f t="shared" ca="1" si="20"/>
        <v>2023</v>
      </c>
      <c r="G60" s="88">
        <f t="shared" ca="1" si="20"/>
        <v>2024</v>
      </c>
      <c r="H60" s="88">
        <f t="shared" ca="1" si="20"/>
        <v>2025</v>
      </c>
      <c r="I60" s="88">
        <f t="shared" ca="1" si="20"/>
        <v>2026</v>
      </c>
      <c r="J60" s="88">
        <f t="shared" ca="1" si="20"/>
        <v>2027</v>
      </c>
      <c r="K60" s="88">
        <f t="shared" ca="1" si="20"/>
        <v>2028</v>
      </c>
      <c r="L60" s="88">
        <f t="shared" ca="1" si="20"/>
        <v>2029</v>
      </c>
      <c r="M60" s="88">
        <f t="shared" ca="1" si="20"/>
        <v>2030</v>
      </c>
      <c r="N60" s="88">
        <f t="shared" ca="1" si="20"/>
        <v>2031</v>
      </c>
      <c r="O60" s="88">
        <f t="shared" ca="1" si="20"/>
        <v>2032</v>
      </c>
      <c r="P60" s="88">
        <f t="shared" ca="1" si="20"/>
        <v>2033</v>
      </c>
      <c r="Q60" s="88">
        <f t="shared" ca="1" si="20"/>
        <v>2034</v>
      </c>
      <c r="R60" s="88">
        <f t="shared" ca="1" si="20"/>
        <v>2035</v>
      </c>
      <c r="S60" s="88">
        <f t="shared" ca="1" si="20"/>
        <v>2036</v>
      </c>
      <c r="T60" s="88">
        <f t="shared" ca="1" si="20"/>
        <v>2037</v>
      </c>
      <c r="U60" s="88">
        <f t="shared" ca="1" si="20"/>
        <v>2038</v>
      </c>
      <c r="V60" s="88">
        <f t="shared" ca="1" si="20"/>
        <v>2039</v>
      </c>
      <c r="W60" s="88">
        <f t="shared" ca="1" si="20"/>
        <v>2040</v>
      </c>
      <c r="X60" s="88">
        <f t="shared" ca="1" si="20"/>
        <v>2041</v>
      </c>
      <c r="Y60" s="88">
        <f t="shared" ca="1" si="20"/>
        <v>2042</v>
      </c>
      <c r="Z60" s="88">
        <f t="shared" ca="1" si="20"/>
        <v>2043</v>
      </c>
      <c r="AA60" s="88">
        <f t="shared" ca="1" si="20"/>
        <v>2044</v>
      </c>
      <c r="AB60" s="88">
        <f t="shared" ca="1" si="20"/>
        <v>2045</v>
      </c>
      <c r="AC60" s="88">
        <f t="shared" ca="1" si="20"/>
        <v>2046</v>
      </c>
      <c r="AD60" s="88">
        <f ca="1">AD12</f>
        <v>2047</v>
      </c>
      <c r="AE60" s="88">
        <f t="shared" ref="AE60:AJ60" ca="1" si="21">AE12</f>
        <v>2048</v>
      </c>
      <c r="AF60" s="88">
        <f t="shared" ca="1" si="21"/>
        <v>2049</v>
      </c>
      <c r="AG60" s="88">
        <f t="shared" ca="1" si="21"/>
        <v>2050</v>
      </c>
      <c r="AH60" s="88">
        <f t="shared" ca="1" si="21"/>
        <v>2051</v>
      </c>
      <c r="AI60" s="88">
        <f t="shared" ca="1" si="21"/>
        <v>2052</v>
      </c>
      <c r="AJ60" s="89">
        <f t="shared" ca="1" si="21"/>
        <v>2053</v>
      </c>
    </row>
    <row r="61" spans="1:247">
      <c r="A61" s="74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7"/>
    </row>
    <row r="62" spans="1:247" s="31" customFormat="1">
      <c r="A62" s="40" t="s">
        <v>93</v>
      </c>
      <c r="B62" s="41" t="s">
        <v>94</v>
      </c>
      <c r="C62" s="146">
        <f>SUM(C63:C64)</f>
        <v>0</v>
      </c>
      <c r="D62" s="146">
        <f t="shared" ref="D62:AC62" si="22">SUM(D63:D64)</f>
        <v>0</v>
      </c>
      <c r="E62" s="146">
        <f t="shared" si="22"/>
        <v>0</v>
      </c>
      <c r="F62" s="146">
        <f t="shared" si="22"/>
        <v>0</v>
      </c>
      <c r="G62" s="146">
        <f t="shared" si="22"/>
        <v>0</v>
      </c>
      <c r="H62" s="146">
        <f t="shared" si="22"/>
        <v>0</v>
      </c>
      <c r="I62" s="146">
        <f t="shared" si="22"/>
        <v>0</v>
      </c>
      <c r="J62" s="146">
        <f t="shared" si="22"/>
        <v>0</v>
      </c>
      <c r="K62" s="146">
        <f t="shared" si="22"/>
        <v>0</v>
      </c>
      <c r="L62" s="146">
        <f t="shared" si="22"/>
        <v>0</v>
      </c>
      <c r="M62" s="146">
        <f t="shared" si="22"/>
        <v>0</v>
      </c>
      <c r="N62" s="146">
        <f t="shared" si="22"/>
        <v>0</v>
      </c>
      <c r="O62" s="146">
        <f t="shared" si="22"/>
        <v>0</v>
      </c>
      <c r="P62" s="146">
        <f t="shared" si="22"/>
        <v>0</v>
      </c>
      <c r="Q62" s="146">
        <f t="shared" si="22"/>
        <v>0</v>
      </c>
      <c r="R62" s="146">
        <f t="shared" si="22"/>
        <v>0</v>
      </c>
      <c r="S62" s="146">
        <f t="shared" si="22"/>
        <v>0</v>
      </c>
      <c r="T62" s="146">
        <f t="shared" si="22"/>
        <v>0</v>
      </c>
      <c r="U62" s="146">
        <f t="shared" si="22"/>
        <v>0</v>
      </c>
      <c r="V62" s="146">
        <f t="shared" si="22"/>
        <v>0</v>
      </c>
      <c r="W62" s="146">
        <f t="shared" si="22"/>
        <v>0</v>
      </c>
      <c r="X62" s="146">
        <f t="shared" si="22"/>
        <v>0</v>
      </c>
      <c r="Y62" s="146">
        <f t="shared" si="22"/>
        <v>0</v>
      </c>
      <c r="Z62" s="146">
        <f t="shared" si="22"/>
        <v>0</v>
      </c>
      <c r="AA62" s="146">
        <f t="shared" si="22"/>
        <v>0</v>
      </c>
      <c r="AB62" s="146">
        <f t="shared" si="22"/>
        <v>0</v>
      </c>
      <c r="AC62" s="146">
        <f t="shared" si="22"/>
        <v>0</v>
      </c>
      <c r="AD62" s="146">
        <f t="shared" ref="AD62:AJ62" si="23">SUM(AD63:AD64)</f>
        <v>0</v>
      </c>
      <c r="AE62" s="146">
        <f t="shared" si="23"/>
        <v>0</v>
      </c>
      <c r="AF62" s="146">
        <f t="shared" si="23"/>
        <v>0</v>
      </c>
      <c r="AG62" s="146">
        <f t="shared" si="23"/>
        <v>0</v>
      </c>
      <c r="AH62" s="146">
        <f t="shared" si="23"/>
        <v>0</v>
      </c>
      <c r="AI62" s="146">
        <f t="shared" si="23"/>
        <v>0</v>
      </c>
      <c r="AJ62" s="147">
        <f t="shared" si="23"/>
        <v>0</v>
      </c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0"/>
      <c r="GU62" s="30"/>
      <c r="GV62" s="30"/>
      <c r="GW62" s="30"/>
      <c r="GX62" s="30"/>
      <c r="GY62" s="30"/>
      <c r="GZ62" s="30"/>
      <c r="HA62" s="30"/>
      <c r="HB62" s="30"/>
      <c r="HC62" s="30"/>
      <c r="HD62" s="30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30"/>
      <c r="HR62" s="30"/>
      <c r="HS62" s="30"/>
      <c r="HT62" s="30"/>
      <c r="HU62" s="30"/>
      <c r="HV62" s="30"/>
      <c r="HW62" s="30"/>
      <c r="HX62" s="30"/>
      <c r="HY62" s="30"/>
      <c r="HZ62" s="30"/>
      <c r="IA62" s="30"/>
      <c r="IB62" s="30"/>
      <c r="IC62" s="30"/>
      <c r="ID62" s="30"/>
      <c r="IE62" s="30"/>
      <c r="IF62" s="30"/>
      <c r="IG62" s="30"/>
      <c r="IH62" s="30"/>
      <c r="II62" s="30"/>
      <c r="IJ62" s="30"/>
      <c r="IK62" s="30"/>
      <c r="IL62" s="30"/>
      <c r="IM62" s="30"/>
    </row>
    <row r="63" spans="1:247">
      <c r="A63" s="78" t="s">
        <v>95</v>
      </c>
      <c r="B63" s="79" t="s">
        <v>96</v>
      </c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6"/>
    </row>
    <row r="64" spans="1:247" s="31" customFormat="1">
      <c r="A64" s="34" t="s">
        <v>97</v>
      </c>
      <c r="B64" s="35" t="s">
        <v>98</v>
      </c>
      <c r="C64" s="140">
        <f>SUM(C65:C66)</f>
        <v>0</v>
      </c>
      <c r="D64" s="140">
        <f t="shared" ref="D64:AC64" si="24">SUM(D65:D66)</f>
        <v>0</v>
      </c>
      <c r="E64" s="140">
        <f t="shared" si="24"/>
        <v>0</v>
      </c>
      <c r="F64" s="140">
        <f t="shared" si="24"/>
        <v>0</v>
      </c>
      <c r="G64" s="140">
        <f t="shared" si="24"/>
        <v>0</v>
      </c>
      <c r="H64" s="140">
        <f t="shared" si="24"/>
        <v>0</v>
      </c>
      <c r="I64" s="140">
        <f t="shared" si="24"/>
        <v>0</v>
      </c>
      <c r="J64" s="140">
        <f t="shared" si="24"/>
        <v>0</v>
      </c>
      <c r="K64" s="140">
        <f t="shared" si="24"/>
        <v>0</v>
      </c>
      <c r="L64" s="140">
        <f t="shared" si="24"/>
        <v>0</v>
      </c>
      <c r="M64" s="140">
        <f t="shared" si="24"/>
        <v>0</v>
      </c>
      <c r="N64" s="140">
        <f t="shared" si="24"/>
        <v>0</v>
      </c>
      <c r="O64" s="140">
        <f t="shared" si="24"/>
        <v>0</v>
      </c>
      <c r="P64" s="140">
        <f t="shared" si="24"/>
        <v>0</v>
      </c>
      <c r="Q64" s="140">
        <f t="shared" si="24"/>
        <v>0</v>
      </c>
      <c r="R64" s="140">
        <f t="shared" si="24"/>
        <v>0</v>
      </c>
      <c r="S64" s="140">
        <f t="shared" si="24"/>
        <v>0</v>
      </c>
      <c r="T64" s="140">
        <f t="shared" si="24"/>
        <v>0</v>
      </c>
      <c r="U64" s="140">
        <f t="shared" si="24"/>
        <v>0</v>
      </c>
      <c r="V64" s="140">
        <f t="shared" si="24"/>
        <v>0</v>
      </c>
      <c r="W64" s="140">
        <f t="shared" si="24"/>
        <v>0</v>
      </c>
      <c r="X64" s="140">
        <f t="shared" si="24"/>
        <v>0</v>
      </c>
      <c r="Y64" s="140">
        <f t="shared" si="24"/>
        <v>0</v>
      </c>
      <c r="Z64" s="140">
        <f t="shared" si="24"/>
        <v>0</v>
      </c>
      <c r="AA64" s="140">
        <f t="shared" si="24"/>
        <v>0</v>
      </c>
      <c r="AB64" s="140">
        <f t="shared" si="24"/>
        <v>0</v>
      </c>
      <c r="AC64" s="140">
        <f t="shared" si="24"/>
        <v>0</v>
      </c>
      <c r="AD64" s="140">
        <f t="shared" ref="AD64:AJ64" si="25">SUM(AD65:AD66)</f>
        <v>0</v>
      </c>
      <c r="AE64" s="140">
        <f t="shared" si="25"/>
        <v>0</v>
      </c>
      <c r="AF64" s="140">
        <f t="shared" si="25"/>
        <v>0</v>
      </c>
      <c r="AG64" s="140">
        <f t="shared" si="25"/>
        <v>0</v>
      </c>
      <c r="AH64" s="140">
        <f t="shared" si="25"/>
        <v>0</v>
      </c>
      <c r="AI64" s="140">
        <f t="shared" si="25"/>
        <v>0</v>
      </c>
      <c r="AJ64" s="141">
        <f t="shared" si="25"/>
        <v>0</v>
      </c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0"/>
      <c r="HX64" s="30"/>
      <c r="HY64" s="30"/>
      <c r="HZ64" s="30"/>
      <c r="IA64" s="30"/>
      <c r="IB64" s="30"/>
      <c r="IC64" s="30"/>
      <c r="ID64" s="30"/>
      <c r="IE64" s="30"/>
      <c r="IF64" s="30"/>
      <c r="IG64" s="30"/>
      <c r="IH64" s="30"/>
      <c r="II64" s="30"/>
      <c r="IJ64" s="30"/>
      <c r="IK64" s="30"/>
      <c r="IL64" s="30"/>
      <c r="IM64" s="30"/>
    </row>
    <row r="65" spans="1:247" s="81" customFormat="1">
      <c r="A65" s="91" t="s">
        <v>99</v>
      </c>
      <c r="B65" s="92" t="s">
        <v>100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8"/>
    </row>
    <row r="66" spans="1:247">
      <c r="A66" s="91" t="s">
        <v>101</v>
      </c>
      <c r="B66" s="92" t="s">
        <v>102</v>
      </c>
      <c r="C66" s="119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</row>
    <row r="67" spans="1:247">
      <c r="A67" s="93" t="s">
        <v>103</v>
      </c>
      <c r="B67" s="94" t="s">
        <v>104</v>
      </c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1"/>
    </row>
    <row r="68" spans="1:247" s="31" customFormat="1">
      <c r="A68" s="36" t="s">
        <v>105</v>
      </c>
      <c r="B68" s="37" t="s">
        <v>106</v>
      </c>
      <c r="C68" s="142">
        <f>SUM(C69,C77:C84)</f>
        <v>0</v>
      </c>
      <c r="D68" s="142">
        <f t="shared" ref="D68:AC68" si="26">SUM(D69,D77:D84)</f>
        <v>0</v>
      </c>
      <c r="E68" s="142">
        <f t="shared" si="26"/>
        <v>0</v>
      </c>
      <c r="F68" s="142">
        <f t="shared" si="26"/>
        <v>0</v>
      </c>
      <c r="G68" s="142">
        <f t="shared" si="26"/>
        <v>0</v>
      </c>
      <c r="H68" s="142">
        <f t="shared" si="26"/>
        <v>0</v>
      </c>
      <c r="I68" s="142">
        <f t="shared" si="26"/>
        <v>0</v>
      </c>
      <c r="J68" s="142">
        <f t="shared" si="26"/>
        <v>0</v>
      </c>
      <c r="K68" s="142">
        <f t="shared" si="26"/>
        <v>0</v>
      </c>
      <c r="L68" s="142">
        <f t="shared" si="26"/>
        <v>0</v>
      </c>
      <c r="M68" s="142">
        <f t="shared" si="26"/>
        <v>0</v>
      </c>
      <c r="N68" s="142">
        <f t="shared" si="26"/>
        <v>0</v>
      </c>
      <c r="O68" s="142">
        <f t="shared" si="26"/>
        <v>0</v>
      </c>
      <c r="P68" s="142">
        <f t="shared" si="26"/>
        <v>0</v>
      </c>
      <c r="Q68" s="142">
        <f t="shared" si="26"/>
        <v>0</v>
      </c>
      <c r="R68" s="142">
        <f t="shared" si="26"/>
        <v>0</v>
      </c>
      <c r="S68" s="142">
        <f t="shared" si="26"/>
        <v>0</v>
      </c>
      <c r="T68" s="142">
        <f t="shared" si="26"/>
        <v>0</v>
      </c>
      <c r="U68" s="142">
        <f t="shared" si="26"/>
        <v>0</v>
      </c>
      <c r="V68" s="142">
        <f t="shared" si="26"/>
        <v>0</v>
      </c>
      <c r="W68" s="142">
        <f t="shared" si="26"/>
        <v>0</v>
      </c>
      <c r="X68" s="142">
        <f t="shared" si="26"/>
        <v>0</v>
      </c>
      <c r="Y68" s="142">
        <f t="shared" si="26"/>
        <v>0</v>
      </c>
      <c r="Z68" s="142">
        <f t="shared" si="26"/>
        <v>0</v>
      </c>
      <c r="AA68" s="142">
        <f t="shared" si="26"/>
        <v>0</v>
      </c>
      <c r="AB68" s="142">
        <f t="shared" si="26"/>
        <v>0</v>
      </c>
      <c r="AC68" s="142">
        <f t="shared" si="26"/>
        <v>0</v>
      </c>
      <c r="AD68" s="142">
        <f t="shared" ref="AD68:AJ68" si="27">SUM(AD69,AD77:AD84)</f>
        <v>0</v>
      </c>
      <c r="AE68" s="142">
        <f t="shared" si="27"/>
        <v>0</v>
      </c>
      <c r="AF68" s="142">
        <f t="shared" si="27"/>
        <v>0</v>
      </c>
      <c r="AG68" s="142">
        <f t="shared" si="27"/>
        <v>0</v>
      </c>
      <c r="AH68" s="142">
        <f t="shared" si="27"/>
        <v>0</v>
      </c>
      <c r="AI68" s="142">
        <f t="shared" si="27"/>
        <v>0</v>
      </c>
      <c r="AJ68" s="143">
        <f t="shared" si="27"/>
        <v>0</v>
      </c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  <c r="IH68" s="30"/>
      <c r="II68" s="30"/>
      <c r="IJ68" s="30"/>
      <c r="IK68" s="30"/>
      <c r="IL68" s="30"/>
      <c r="IM68" s="30"/>
    </row>
    <row r="69" spans="1:247" s="31" customFormat="1">
      <c r="A69" s="34" t="s">
        <v>107</v>
      </c>
      <c r="B69" s="35" t="s">
        <v>108</v>
      </c>
      <c r="C69" s="140">
        <f>SUM(C70:C76)</f>
        <v>0</v>
      </c>
      <c r="D69" s="140">
        <f t="shared" ref="D69:AC69" si="28">SUM(D70:D76)</f>
        <v>0</v>
      </c>
      <c r="E69" s="140">
        <f t="shared" si="28"/>
        <v>0</v>
      </c>
      <c r="F69" s="140">
        <f t="shared" si="28"/>
        <v>0</v>
      </c>
      <c r="G69" s="140">
        <f t="shared" si="28"/>
        <v>0</v>
      </c>
      <c r="H69" s="140">
        <f t="shared" si="28"/>
        <v>0</v>
      </c>
      <c r="I69" s="140">
        <f t="shared" si="28"/>
        <v>0</v>
      </c>
      <c r="J69" s="140">
        <f t="shared" si="28"/>
        <v>0</v>
      </c>
      <c r="K69" s="140">
        <f t="shared" si="28"/>
        <v>0</v>
      </c>
      <c r="L69" s="140">
        <f t="shared" si="28"/>
        <v>0</v>
      </c>
      <c r="M69" s="140">
        <f t="shared" si="28"/>
        <v>0</v>
      </c>
      <c r="N69" s="140">
        <f t="shared" si="28"/>
        <v>0</v>
      </c>
      <c r="O69" s="140">
        <f t="shared" si="28"/>
        <v>0</v>
      </c>
      <c r="P69" s="140">
        <f t="shared" si="28"/>
        <v>0</v>
      </c>
      <c r="Q69" s="140">
        <f t="shared" si="28"/>
        <v>0</v>
      </c>
      <c r="R69" s="140">
        <f t="shared" si="28"/>
        <v>0</v>
      </c>
      <c r="S69" s="140">
        <f t="shared" si="28"/>
        <v>0</v>
      </c>
      <c r="T69" s="140">
        <f t="shared" si="28"/>
        <v>0</v>
      </c>
      <c r="U69" s="140">
        <f t="shared" si="28"/>
        <v>0</v>
      </c>
      <c r="V69" s="140">
        <f t="shared" si="28"/>
        <v>0</v>
      </c>
      <c r="W69" s="140">
        <f t="shared" si="28"/>
        <v>0</v>
      </c>
      <c r="X69" s="140">
        <f t="shared" si="28"/>
        <v>0</v>
      </c>
      <c r="Y69" s="140">
        <f t="shared" si="28"/>
        <v>0</v>
      </c>
      <c r="Z69" s="140">
        <f t="shared" si="28"/>
        <v>0</v>
      </c>
      <c r="AA69" s="140">
        <f t="shared" si="28"/>
        <v>0</v>
      </c>
      <c r="AB69" s="140">
        <f t="shared" si="28"/>
        <v>0</v>
      </c>
      <c r="AC69" s="140">
        <f t="shared" si="28"/>
        <v>0</v>
      </c>
      <c r="AD69" s="140">
        <f t="shared" ref="AD69:AJ69" si="29">SUM(AD70:AD76)</f>
        <v>0</v>
      </c>
      <c r="AE69" s="140">
        <f t="shared" si="29"/>
        <v>0</v>
      </c>
      <c r="AF69" s="140">
        <f t="shared" si="29"/>
        <v>0</v>
      </c>
      <c r="AG69" s="140">
        <f t="shared" si="29"/>
        <v>0</v>
      </c>
      <c r="AH69" s="140">
        <f t="shared" si="29"/>
        <v>0</v>
      </c>
      <c r="AI69" s="140">
        <f t="shared" si="29"/>
        <v>0</v>
      </c>
      <c r="AJ69" s="141">
        <f t="shared" si="29"/>
        <v>0</v>
      </c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0"/>
      <c r="GT69" s="30"/>
      <c r="GU69" s="30"/>
      <c r="GV69" s="30"/>
      <c r="GW69" s="30"/>
      <c r="GX69" s="30"/>
      <c r="GY69" s="30"/>
      <c r="GZ69" s="30"/>
      <c r="HA69" s="30"/>
      <c r="HB69" s="30"/>
      <c r="HC69" s="30"/>
      <c r="HD69" s="30"/>
      <c r="HE69" s="30"/>
      <c r="HF69" s="30"/>
      <c r="HG69" s="30"/>
      <c r="HH69" s="30"/>
      <c r="HI69" s="30"/>
      <c r="HJ69" s="30"/>
      <c r="HK69" s="30"/>
      <c r="HL69" s="30"/>
      <c r="HM69" s="30"/>
      <c r="HN69" s="30"/>
      <c r="HO69" s="30"/>
      <c r="HP69" s="30"/>
      <c r="HQ69" s="30"/>
      <c r="HR69" s="30"/>
      <c r="HS69" s="30"/>
      <c r="HT69" s="30"/>
      <c r="HU69" s="30"/>
      <c r="HV69" s="30"/>
      <c r="HW69" s="30"/>
      <c r="HX69" s="30"/>
      <c r="HY69" s="30"/>
      <c r="HZ69" s="30"/>
      <c r="IA69" s="30"/>
      <c r="IB69" s="30"/>
      <c r="IC69" s="30"/>
      <c r="ID69" s="30"/>
      <c r="IE69" s="30"/>
      <c r="IF69" s="30"/>
      <c r="IG69" s="30"/>
      <c r="IH69" s="30"/>
      <c r="II69" s="30"/>
      <c r="IJ69" s="30"/>
      <c r="IK69" s="30"/>
      <c r="IL69" s="30"/>
      <c r="IM69" s="30"/>
    </row>
    <row r="70" spans="1:247">
      <c r="A70" s="78" t="s">
        <v>109</v>
      </c>
      <c r="B70" s="80" t="s">
        <v>110</v>
      </c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6"/>
    </row>
    <row r="71" spans="1:247">
      <c r="A71" s="78" t="s">
        <v>111</v>
      </c>
      <c r="B71" s="80" t="s">
        <v>112</v>
      </c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6"/>
    </row>
    <row r="72" spans="1:247">
      <c r="A72" s="91" t="s">
        <v>113</v>
      </c>
      <c r="B72" s="92" t="s">
        <v>114</v>
      </c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8"/>
    </row>
    <row r="73" spans="1:247">
      <c r="A73" s="78" t="s">
        <v>115</v>
      </c>
      <c r="B73" s="80" t="s">
        <v>116</v>
      </c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6"/>
    </row>
    <row r="74" spans="1:247" ht="24.75" customHeight="1">
      <c r="A74" s="78" t="s">
        <v>117</v>
      </c>
      <c r="B74" s="80" t="s">
        <v>118</v>
      </c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6"/>
    </row>
    <row r="75" spans="1:247">
      <c r="A75" s="78" t="s">
        <v>119</v>
      </c>
      <c r="B75" s="80" t="s">
        <v>120</v>
      </c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6"/>
    </row>
    <row r="76" spans="1:247">
      <c r="A76" s="78" t="s">
        <v>121</v>
      </c>
      <c r="B76" s="80" t="s">
        <v>122</v>
      </c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6"/>
    </row>
    <row r="77" spans="1:247" ht="27" customHeight="1">
      <c r="A77" s="78" t="s">
        <v>123</v>
      </c>
      <c r="B77" s="79" t="s">
        <v>124</v>
      </c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6"/>
    </row>
    <row r="78" spans="1:247">
      <c r="A78" s="78" t="s">
        <v>125</v>
      </c>
      <c r="B78" s="79" t="s">
        <v>126</v>
      </c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6"/>
    </row>
    <row r="79" spans="1:247">
      <c r="A79" s="78" t="s">
        <v>127</v>
      </c>
      <c r="B79" s="79" t="s">
        <v>128</v>
      </c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6"/>
    </row>
    <row r="80" spans="1:247">
      <c r="A80" s="78" t="s">
        <v>129</v>
      </c>
      <c r="B80" s="79" t="s">
        <v>130</v>
      </c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6"/>
    </row>
    <row r="81" spans="1:247" ht="27.75" customHeight="1">
      <c r="A81" s="78" t="s">
        <v>131</v>
      </c>
      <c r="B81" s="79" t="s">
        <v>132</v>
      </c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6"/>
    </row>
    <row r="82" spans="1:247">
      <c r="A82" s="78" t="s">
        <v>133</v>
      </c>
      <c r="B82" s="79" t="s">
        <v>134</v>
      </c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6"/>
    </row>
    <row r="83" spans="1:247" s="81" customFormat="1">
      <c r="A83" s="78" t="s">
        <v>135</v>
      </c>
      <c r="B83" s="79" t="s">
        <v>136</v>
      </c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</row>
    <row r="84" spans="1:247" ht="27" customHeight="1">
      <c r="A84" s="78" t="s">
        <v>137</v>
      </c>
      <c r="B84" s="79" t="s">
        <v>138</v>
      </c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3"/>
    </row>
    <row r="85" spans="1:247" s="31" customFormat="1">
      <c r="A85" s="38" t="s">
        <v>139</v>
      </c>
      <c r="B85" s="39" t="s">
        <v>140</v>
      </c>
      <c r="C85" s="144">
        <f>C68+C62</f>
        <v>0</v>
      </c>
      <c r="D85" s="144">
        <f t="shared" ref="D85:AC85" si="30">D68+D62</f>
        <v>0</v>
      </c>
      <c r="E85" s="144">
        <f t="shared" si="30"/>
        <v>0</v>
      </c>
      <c r="F85" s="144">
        <f t="shared" si="30"/>
        <v>0</v>
      </c>
      <c r="G85" s="144">
        <f t="shared" si="30"/>
        <v>0</v>
      </c>
      <c r="H85" s="144">
        <f t="shared" si="30"/>
        <v>0</v>
      </c>
      <c r="I85" s="144">
        <f t="shared" si="30"/>
        <v>0</v>
      </c>
      <c r="J85" s="144">
        <f t="shared" si="30"/>
        <v>0</v>
      </c>
      <c r="K85" s="144">
        <f t="shared" si="30"/>
        <v>0</v>
      </c>
      <c r="L85" s="144">
        <f t="shared" si="30"/>
        <v>0</v>
      </c>
      <c r="M85" s="144">
        <f t="shared" si="30"/>
        <v>0</v>
      </c>
      <c r="N85" s="144">
        <f t="shared" si="30"/>
        <v>0</v>
      </c>
      <c r="O85" s="144">
        <f t="shared" si="30"/>
        <v>0</v>
      </c>
      <c r="P85" s="144">
        <f t="shared" si="30"/>
        <v>0</v>
      </c>
      <c r="Q85" s="144">
        <f t="shared" si="30"/>
        <v>0</v>
      </c>
      <c r="R85" s="144">
        <f t="shared" si="30"/>
        <v>0</v>
      </c>
      <c r="S85" s="144">
        <f t="shared" si="30"/>
        <v>0</v>
      </c>
      <c r="T85" s="144">
        <f t="shared" si="30"/>
        <v>0</v>
      </c>
      <c r="U85" s="144">
        <f t="shared" si="30"/>
        <v>0</v>
      </c>
      <c r="V85" s="144">
        <f t="shared" si="30"/>
        <v>0</v>
      </c>
      <c r="W85" s="144">
        <f t="shared" si="30"/>
        <v>0</v>
      </c>
      <c r="X85" s="144">
        <f t="shared" si="30"/>
        <v>0</v>
      </c>
      <c r="Y85" s="144">
        <f t="shared" si="30"/>
        <v>0</v>
      </c>
      <c r="Z85" s="144">
        <f t="shared" si="30"/>
        <v>0</v>
      </c>
      <c r="AA85" s="144">
        <f t="shared" si="30"/>
        <v>0</v>
      </c>
      <c r="AB85" s="144">
        <f t="shared" si="30"/>
        <v>0</v>
      </c>
      <c r="AC85" s="144">
        <f t="shared" si="30"/>
        <v>0</v>
      </c>
      <c r="AD85" s="144">
        <f>AD68+AD62</f>
        <v>0</v>
      </c>
      <c r="AE85" s="144">
        <f t="shared" ref="AE85:AJ85" si="31">AE68+AE62</f>
        <v>0</v>
      </c>
      <c r="AF85" s="144">
        <f t="shared" si="31"/>
        <v>0</v>
      </c>
      <c r="AG85" s="144">
        <f t="shared" si="31"/>
        <v>0</v>
      </c>
      <c r="AH85" s="144">
        <f t="shared" si="31"/>
        <v>0</v>
      </c>
      <c r="AI85" s="144">
        <f t="shared" si="31"/>
        <v>0</v>
      </c>
      <c r="AJ85" s="145">
        <f t="shared" si="31"/>
        <v>0</v>
      </c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/>
      <c r="GE85" s="30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  <c r="GR85" s="30"/>
      <c r="GS85" s="30"/>
      <c r="GT85" s="30"/>
      <c r="GU85" s="30"/>
      <c r="GV85" s="30"/>
      <c r="GW85" s="30"/>
      <c r="GX85" s="30"/>
      <c r="GY85" s="30"/>
      <c r="GZ85" s="30"/>
      <c r="HA85" s="30"/>
      <c r="HB85" s="30"/>
      <c r="HC85" s="30"/>
      <c r="HD85" s="30"/>
      <c r="HE85" s="30"/>
      <c r="HF85" s="30"/>
      <c r="HG85" s="30"/>
      <c r="HH85" s="30"/>
      <c r="HI85" s="30"/>
      <c r="HJ85" s="30"/>
      <c r="HK85" s="30"/>
      <c r="HL85" s="30"/>
      <c r="HM85" s="30"/>
      <c r="HN85" s="30"/>
      <c r="HO85" s="30"/>
      <c r="HP85" s="30"/>
      <c r="HQ85" s="30"/>
      <c r="HR85" s="30"/>
      <c r="HS85" s="30"/>
      <c r="HT85" s="30"/>
      <c r="HU85" s="30"/>
      <c r="HV85" s="30"/>
      <c r="HW85" s="30"/>
      <c r="HX85" s="30"/>
      <c r="HY85" s="30"/>
      <c r="HZ85" s="30"/>
      <c r="IA85" s="30"/>
      <c r="IB85" s="30"/>
      <c r="IC85" s="30"/>
      <c r="ID85" s="30"/>
      <c r="IE85" s="30"/>
      <c r="IF85" s="30"/>
      <c r="IG85" s="30"/>
      <c r="IH85" s="30"/>
      <c r="II85" s="30"/>
      <c r="IJ85" s="30"/>
      <c r="IK85" s="30"/>
      <c r="IL85" s="30"/>
      <c r="IM85" s="30"/>
    </row>
    <row r="86" spans="1:247">
      <c r="A86" s="64"/>
      <c r="B86" s="95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</row>
    <row r="87" spans="1:247">
      <c r="A87" s="82"/>
      <c r="B87" s="83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</row>
    <row r="88" spans="1:247" s="90" customFormat="1" ht="26.4">
      <c r="A88" s="67" t="s">
        <v>141</v>
      </c>
      <c r="B88" s="68" t="s">
        <v>304</v>
      </c>
      <c r="C88" s="88">
        <f ca="1">C12</f>
        <v>2020</v>
      </c>
      <c r="D88" s="88">
        <f t="shared" ref="D88:AC88" ca="1" si="32">D12</f>
        <v>2021</v>
      </c>
      <c r="E88" s="88">
        <f t="shared" ca="1" si="32"/>
        <v>2022</v>
      </c>
      <c r="F88" s="88">
        <f t="shared" ca="1" si="32"/>
        <v>2023</v>
      </c>
      <c r="G88" s="88">
        <f t="shared" ca="1" si="32"/>
        <v>2024</v>
      </c>
      <c r="H88" s="88">
        <f t="shared" ca="1" si="32"/>
        <v>2025</v>
      </c>
      <c r="I88" s="88">
        <f t="shared" ca="1" si="32"/>
        <v>2026</v>
      </c>
      <c r="J88" s="88">
        <f t="shared" ca="1" si="32"/>
        <v>2027</v>
      </c>
      <c r="K88" s="88">
        <f t="shared" ca="1" si="32"/>
        <v>2028</v>
      </c>
      <c r="L88" s="88">
        <f t="shared" ca="1" si="32"/>
        <v>2029</v>
      </c>
      <c r="M88" s="88">
        <f t="shared" ca="1" si="32"/>
        <v>2030</v>
      </c>
      <c r="N88" s="88">
        <f t="shared" ca="1" si="32"/>
        <v>2031</v>
      </c>
      <c r="O88" s="88">
        <f t="shared" ca="1" si="32"/>
        <v>2032</v>
      </c>
      <c r="P88" s="88">
        <f t="shared" ca="1" si="32"/>
        <v>2033</v>
      </c>
      <c r="Q88" s="88">
        <f t="shared" ca="1" si="32"/>
        <v>2034</v>
      </c>
      <c r="R88" s="88">
        <f t="shared" ca="1" si="32"/>
        <v>2035</v>
      </c>
      <c r="S88" s="88">
        <f t="shared" ca="1" si="32"/>
        <v>2036</v>
      </c>
      <c r="T88" s="88">
        <f t="shared" ca="1" si="32"/>
        <v>2037</v>
      </c>
      <c r="U88" s="88">
        <f t="shared" ca="1" si="32"/>
        <v>2038</v>
      </c>
      <c r="V88" s="88">
        <f t="shared" ca="1" si="32"/>
        <v>2039</v>
      </c>
      <c r="W88" s="88">
        <f t="shared" ca="1" si="32"/>
        <v>2040</v>
      </c>
      <c r="X88" s="88">
        <f t="shared" ca="1" si="32"/>
        <v>2041</v>
      </c>
      <c r="Y88" s="88">
        <f t="shared" ca="1" si="32"/>
        <v>2042</v>
      </c>
      <c r="Z88" s="88">
        <f t="shared" ca="1" si="32"/>
        <v>2043</v>
      </c>
      <c r="AA88" s="88">
        <f t="shared" ca="1" si="32"/>
        <v>2044</v>
      </c>
      <c r="AB88" s="88">
        <f t="shared" ca="1" si="32"/>
        <v>2045</v>
      </c>
      <c r="AC88" s="88">
        <f t="shared" ca="1" si="32"/>
        <v>2046</v>
      </c>
      <c r="AD88" s="88">
        <f ca="1">AD12</f>
        <v>2047</v>
      </c>
      <c r="AE88" s="88">
        <f t="shared" ref="AE88:AJ88" ca="1" si="33">AE12</f>
        <v>2048</v>
      </c>
      <c r="AF88" s="88">
        <f t="shared" ca="1" si="33"/>
        <v>2049</v>
      </c>
      <c r="AG88" s="88">
        <f t="shared" ca="1" si="33"/>
        <v>2050</v>
      </c>
      <c r="AH88" s="88">
        <f t="shared" ca="1" si="33"/>
        <v>2051</v>
      </c>
      <c r="AI88" s="88">
        <f t="shared" ca="1" si="33"/>
        <v>2052</v>
      </c>
      <c r="AJ88" s="89">
        <f t="shared" ca="1" si="33"/>
        <v>2053</v>
      </c>
    </row>
    <row r="89" spans="1:247">
      <c r="A89" s="74"/>
      <c r="B89" s="75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7"/>
    </row>
    <row r="90" spans="1:247" s="81" customFormat="1">
      <c r="A90" s="97" t="s">
        <v>142</v>
      </c>
      <c r="B90" s="98" t="s">
        <v>143</v>
      </c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7"/>
    </row>
    <row r="91" spans="1:247" s="31" customFormat="1">
      <c r="A91" s="40" t="s">
        <v>144</v>
      </c>
      <c r="B91" s="42" t="s">
        <v>145</v>
      </c>
      <c r="C91" s="146">
        <f>SUM(C92:C96)</f>
        <v>0</v>
      </c>
      <c r="D91" s="146">
        <f t="shared" ref="D91:AC91" si="34">SUM(D92:D96)</f>
        <v>0</v>
      </c>
      <c r="E91" s="146">
        <f t="shared" si="34"/>
        <v>0</v>
      </c>
      <c r="F91" s="146">
        <f t="shared" si="34"/>
        <v>0</v>
      </c>
      <c r="G91" s="146">
        <f t="shared" si="34"/>
        <v>0</v>
      </c>
      <c r="H91" s="146">
        <f t="shared" si="34"/>
        <v>0</v>
      </c>
      <c r="I91" s="146">
        <f t="shared" si="34"/>
        <v>0</v>
      </c>
      <c r="J91" s="146">
        <f t="shared" si="34"/>
        <v>0</v>
      </c>
      <c r="K91" s="146">
        <f t="shared" si="34"/>
        <v>0</v>
      </c>
      <c r="L91" s="146">
        <f t="shared" si="34"/>
        <v>0</v>
      </c>
      <c r="M91" s="146">
        <f t="shared" si="34"/>
        <v>0</v>
      </c>
      <c r="N91" s="146">
        <f t="shared" si="34"/>
        <v>0</v>
      </c>
      <c r="O91" s="146">
        <f t="shared" si="34"/>
        <v>0</v>
      </c>
      <c r="P91" s="146">
        <f t="shared" si="34"/>
        <v>0</v>
      </c>
      <c r="Q91" s="146">
        <f t="shared" si="34"/>
        <v>0</v>
      </c>
      <c r="R91" s="146">
        <f t="shared" si="34"/>
        <v>0</v>
      </c>
      <c r="S91" s="146">
        <f t="shared" si="34"/>
        <v>0</v>
      </c>
      <c r="T91" s="146">
        <f t="shared" si="34"/>
        <v>0</v>
      </c>
      <c r="U91" s="146">
        <f t="shared" si="34"/>
        <v>0</v>
      </c>
      <c r="V91" s="146">
        <f t="shared" si="34"/>
        <v>0</v>
      </c>
      <c r="W91" s="146">
        <f t="shared" si="34"/>
        <v>0</v>
      </c>
      <c r="X91" s="146">
        <f t="shared" si="34"/>
        <v>0</v>
      </c>
      <c r="Y91" s="146">
        <f t="shared" si="34"/>
        <v>0</v>
      </c>
      <c r="Z91" s="146">
        <f t="shared" si="34"/>
        <v>0</v>
      </c>
      <c r="AA91" s="146">
        <f t="shared" si="34"/>
        <v>0</v>
      </c>
      <c r="AB91" s="146">
        <f t="shared" si="34"/>
        <v>0</v>
      </c>
      <c r="AC91" s="146">
        <f t="shared" si="34"/>
        <v>0</v>
      </c>
      <c r="AD91" s="146">
        <f t="shared" ref="AD91:AJ91" si="35">SUM(AD92:AD96)</f>
        <v>0</v>
      </c>
      <c r="AE91" s="146">
        <f t="shared" si="35"/>
        <v>0</v>
      </c>
      <c r="AF91" s="146">
        <f t="shared" si="35"/>
        <v>0</v>
      </c>
      <c r="AG91" s="146">
        <f t="shared" si="35"/>
        <v>0</v>
      </c>
      <c r="AH91" s="146">
        <f t="shared" si="35"/>
        <v>0</v>
      </c>
      <c r="AI91" s="146">
        <f t="shared" si="35"/>
        <v>0</v>
      </c>
      <c r="AJ91" s="147">
        <f t="shared" si="35"/>
        <v>0</v>
      </c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  <c r="FO91" s="30"/>
      <c r="FP91" s="30"/>
      <c r="FQ91" s="30"/>
      <c r="FR91" s="30"/>
      <c r="FS91" s="30"/>
      <c r="FT91" s="30"/>
      <c r="FU91" s="30"/>
      <c r="FV91" s="30"/>
      <c r="FW91" s="30"/>
      <c r="FX91" s="30"/>
      <c r="FY91" s="30"/>
      <c r="FZ91" s="30"/>
      <c r="GA91" s="30"/>
      <c r="GB91" s="30"/>
      <c r="GC91" s="30"/>
      <c r="GD91" s="30"/>
      <c r="GE91" s="30"/>
      <c r="GF91" s="30"/>
      <c r="GG91" s="30"/>
      <c r="GH91" s="30"/>
      <c r="GI91" s="30"/>
      <c r="GJ91" s="30"/>
      <c r="GK91" s="30"/>
      <c r="GL91" s="30"/>
      <c r="GM91" s="30"/>
      <c r="GN91" s="30"/>
      <c r="GO91" s="30"/>
      <c r="GP91" s="30"/>
      <c r="GQ91" s="30"/>
      <c r="GR91" s="30"/>
      <c r="GS91" s="30"/>
      <c r="GT91" s="30"/>
      <c r="GU91" s="30"/>
      <c r="GV91" s="30"/>
      <c r="GW91" s="30"/>
      <c r="GX91" s="30"/>
      <c r="GY91" s="30"/>
      <c r="GZ91" s="30"/>
      <c r="HA91" s="30"/>
      <c r="HB91" s="30"/>
      <c r="HC91" s="30"/>
      <c r="HD91" s="30"/>
      <c r="HE91" s="30"/>
      <c r="HF91" s="30"/>
      <c r="HG91" s="30"/>
      <c r="HH91" s="30"/>
      <c r="HI91" s="30"/>
      <c r="HJ91" s="30"/>
      <c r="HK91" s="30"/>
      <c r="HL91" s="30"/>
      <c r="HM91" s="30"/>
      <c r="HN91" s="30"/>
      <c r="HO91" s="30"/>
      <c r="HP91" s="30"/>
      <c r="HQ91" s="30"/>
      <c r="HR91" s="30"/>
      <c r="HS91" s="30"/>
      <c r="HT91" s="30"/>
      <c r="HU91" s="30"/>
      <c r="HV91" s="30"/>
      <c r="HW91" s="30"/>
      <c r="HX91" s="30"/>
      <c r="HY91" s="30"/>
      <c r="HZ91" s="30"/>
      <c r="IA91" s="30"/>
      <c r="IB91" s="30"/>
      <c r="IC91" s="30"/>
      <c r="ID91" s="30"/>
      <c r="IE91" s="30"/>
      <c r="IF91" s="30"/>
      <c r="IG91" s="30"/>
      <c r="IH91" s="30"/>
      <c r="II91" s="30"/>
      <c r="IJ91" s="30"/>
      <c r="IK91" s="30"/>
      <c r="IL91" s="30"/>
      <c r="IM91" s="30"/>
    </row>
    <row r="92" spans="1:247">
      <c r="A92" s="78" t="s">
        <v>146</v>
      </c>
      <c r="B92" s="79" t="s">
        <v>147</v>
      </c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6"/>
    </row>
    <row r="93" spans="1:247" ht="27.75" customHeight="1">
      <c r="A93" s="99" t="s">
        <v>148</v>
      </c>
      <c r="B93" s="100" t="s">
        <v>149</v>
      </c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AD93" s="122"/>
      <c r="AE93" s="122"/>
      <c r="AF93" s="122"/>
      <c r="AG93" s="122"/>
      <c r="AH93" s="122"/>
      <c r="AI93" s="122"/>
      <c r="AJ93" s="123"/>
    </row>
    <row r="94" spans="1:247" ht="25.5" customHeight="1">
      <c r="A94" s="99" t="s">
        <v>150</v>
      </c>
      <c r="B94" s="100" t="s">
        <v>151</v>
      </c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122"/>
      <c r="AJ94" s="123"/>
    </row>
    <row r="95" spans="1:247">
      <c r="A95" s="99" t="s">
        <v>152</v>
      </c>
      <c r="B95" s="100" t="s">
        <v>153</v>
      </c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3"/>
    </row>
    <row r="96" spans="1:247">
      <c r="A96" s="101" t="s">
        <v>154</v>
      </c>
      <c r="B96" s="102" t="s">
        <v>155</v>
      </c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9"/>
    </row>
    <row r="97" spans="1:247" s="31" customFormat="1">
      <c r="A97" s="40" t="s">
        <v>156</v>
      </c>
      <c r="B97" s="42" t="s">
        <v>157</v>
      </c>
      <c r="C97" s="146">
        <f>SUM(C98:C104)</f>
        <v>0</v>
      </c>
      <c r="D97" s="146">
        <f t="shared" ref="D97:AC97" si="36">SUM(D98:D104)</f>
        <v>0</v>
      </c>
      <c r="E97" s="146">
        <f t="shared" si="36"/>
        <v>0</v>
      </c>
      <c r="F97" s="146">
        <f t="shared" si="36"/>
        <v>0</v>
      </c>
      <c r="G97" s="146">
        <f t="shared" si="36"/>
        <v>0</v>
      </c>
      <c r="H97" s="146">
        <f t="shared" si="36"/>
        <v>0</v>
      </c>
      <c r="I97" s="146">
        <f t="shared" si="36"/>
        <v>0</v>
      </c>
      <c r="J97" s="146">
        <f t="shared" si="36"/>
        <v>0</v>
      </c>
      <c r="K97" s="146">
        <f t="shared" si="36"/>
        <v>0</v>
      </c>
      <c r="L97" s="146">
        <f t="shared" si="36"/>
        <v>0</v>
      </c>
      <c r="M97" s="146">
        <f t="shared" si="36"/>
        <v>0</v>
      </c>
      <c r="N97" s="146">
        <f t="shared" si="36"/>
        <v>0</v>
      </c>
      <c r="O97" s="146">
        <f t="shared" si="36"/>
        <v>0</v>
      </c>
      <c r="P97" s="146">
        <f t="shared" si="36"/>
        <v>0</v>
      </c>
      <c r="Q97" s="146">
        <f t="shared" si="36"/>
        <v>0</v>
      </c>
      <c r="R97" s="146">
        <f t="shared" si="36"/>
        <v>0</v>
      </c>
      <c r="S97" s="146">
        <f t="shared" si="36"/>
        <v>0</v>
      </c>
      <c r="T97" s="146">
        <f t="shared" si="36"/>
        <v>0</v>
      </c>
      <c r="U97" s="146">
        <f t="shared" si="36"/>
        <v>0</v>
      </c>
      <c r="V97" s="146">
        <f t="shared" si="36"/>
        <v>0</v>
      </c>
      <c r="W97" s="146">
        <f t="shared" si="36"/>
        <v>0</v>
      </c>
      <c r="X97" s="146">
        <f t="shared" si="36"/>
        <v>0</v>
      </c>
      <c r="Y97" s="146">
        <f t="shared" si="36"/>
        <v>0</v>
      </c>
      <c r="Z97" s="146">
        <f t="shared" si="36"/>
        <v>0</v>
      </c>
      <c r="AA97" s="146">
        <f t="shared" si="36"/>
        <v>0</v>
      </c>
      <c r="AB97" s="146">
        <f t="shared" si="36"/>
        <v>0</v>
      </c>
      <c r="AC97" s="146">
        <f t="shared" si="36"/>
        <v>0</v>
      </c>
      <c r="AD97" s="146">
        <f t="shared" ref="AD97:AJ97" si="37">SUM(AD98:AD104)</f>
        <v>0</v>
      </c>
      <c r="AE97" s="146">
        <f t="shared" si="37"/>
        <v>0</v>
      </c>
      <c r="AF97" s="146">
        <f t="shared" si="37"/>
        <v>0</v>
      </c>
      <c r="AG97" s="146">
        <f t="shared" si="37"/>
        <v>0</v>
      </c>
      <c r="AH97" s="146">
        <f t="shared" si="37"/>
        <v>0</v>
      </c>
      <c r="AI97" s="146">
        <f t="shared" si="37"/>
        <v>0</v>
      </c>
      <c r="AJ97" s="147">
        <f t="shared" si="37"/>
        <v>0</v>
      </c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  <c r="EM97" s="30"/>
      <c r="EN97" s="30"/>
      <c r="EO97" s="30"/>
      <c r="EP97" s="30"/>
      <c r="EQ97" s="30"/>
      <c r="ER97" s="30"/>
      <c r="ES97" s="30"/>
      <c r="ET97" s="30"/>
      <c r="EU97" s="30"/>
      <c r="EV97" s="30"/>
      <c r="EW97" s="30"/>
      <c r="EX97" s="30"/>
      <c r="EY97" s="30"/>
      <c r="EZ97" s="30"/>
      <c r="FA97" s="30"/>
      <c r="FB97" s="30"/>
      <c r="FC97" s="30"/>
      <c r="FD97" s="30"/>
      <c r="FE97" s="30"/>
      <c r="FF97" s="30"/>
      <c r="FG97" s="30"/>
      <c r="FH97" s="30"/>
      <c r="FI97" s="30"/>
      <c r="FJ97" s="30"/>
      <c r="FK97" s="30"/>
      <c r="FL97" s="30"/>
      <c r="FM97" s="30"/>
      <c r="FN97" s="30"/>
      <c r="FO97" s="30"/>
      <c r="FP97" s="30"/>
      <c r="FQ97" s="30"/>
      <c r="FR97" s="30"/>
      <c r="FS97" s="30"/>
      <c r="FT97" s="30"/>
      <c r="FU97" s="30"/>
      <c r="FV97" s="30"/>
      <c r="FW97" s="30"/>
      <c r="FX97" s="30"/>
      <c r="FY97" s="30"/>
      <c r="FZ97" s="30"/>
      <c r="GA97" s="30"/>
      <c r="GB97" s="30"/>
      <c r="GC97" s="30"/>
      <c r="GD97" s="30"/>
      <c r="GE97" s="30"/>
      <c r="GF97" s="30"/>
      <c r="GG97" s="30"/>
      <c r="GH97" s="30"/>
      <c r="GI97" s="30"/>
      <c r="GJ97" s="30"/>
      <c r="GK97" s="30"/>
      <c r="GL97" s="30"/>
      <c r="GM97" s="30"/>
      <c r="GN97" s="30"/>
      <c r="GO97" s="30"/>
      <c r="GP97" s="30"/>
      <c r="GQ97" s="30"/>
      <c r="GR97" s="30"/>
      <c r="GS97" s="30"/>
      <c r="GT97" s="30"/>
      <c r="GU97" s="30"/>
      <c r="GV97" s="30"/>
      <c r="GW97" s="30"/>
      <c r="GX97" s="30"/>
      <c r="GY97" s="30"/>
      <c r="GZ97" s="30"/>
      <c r="HA97" s="30"/>
      <c r="HB97" s="30"/>
      <c r="HC97" s="30"/>
      <c r="HD97" s="30"/>
      <c r="HE97" s="30"/>
      <c r="HF97" s="30"/>
      <c r="HG97" s="30"/>
      <c r="HH97" s="30"/>
      <c r="HI97" s="30"/>
      <c r="HJ97" s="30"/>
      <c r="HK97" s="30"/>
      <c r="HL97" s="30"/>
      <c r="HM97" s="30"/>
      <c r="HN97" s="30"/>
      <c r="HO97" s="30"/>
      <c r="HP97" s="30"/>
      <c r="HQ97" s="30"/>
      <c r="HR97" s="30"/>
      <c r="HS97" s="30"/>
      <c r="HT97" s="30"/>
      <c r="HU97" s="30"/>
      <c r="HV97" s="30"/>
      <c r="HW97" s="30"/>
      <c r="HX97" s="30"/>
      <c r="HY97" s="30"/>
      <c r="HZ97" s="30"/>
      <c r="IA97" s="30"/>
      <c r="IB97" s="30"/>
      <c r="IC97" s="30"/>
      <c r="ID97" s="30"/>
      <c r="IE97" s="30"/>
      <c r="IF97" s="30"/>
      <c r="IG97" s="30"/>
      <c r="IH97" s="30"/>
      <c r="II97" s="30"/>
      <c r="IJ97" s="30"/>
      <c r="IK97" s="30"/>
      <c r="IL97" s="30"/>
      <c r="IM97" s="30"/>
    </row>
    <row r="98" spans="1:247" ht="39" customHeight="1">
      <c r="A98" s="78" t="s">
        <v>158</v>
      </c>
      <c r="B98" s="103" t="s">
        <v>159</v>
      </c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6"/>
    </row>
    <row r="99" spans="1:247" ht="61.5" customHeight="1">
      <c r="A99" s="78" t="s">
        <v>160</v>
      </c>
      <c r="B99" s="103" t="s">
        <v>161</v>
      </c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6"/>
    </row>
    <row r="100" spans="1:247" ht="65.25" customHeight="1">
      <c r="A100" s="78" t="s">
        <v>162</v>
      </c>
      <c r="B100" s="103" t="s">
        <v>163</v>
      </c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6"/>
    </row>
    <row r="101" spans="1:247">
      <c r="A101" s="78" t="s">
        <v>164</v>
      </c>
      <c r="B101" s="103" t="s">
        <v>165</v>
      </c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6"/>
    </row>
    <row r="102" spans="1:247">
      <c r="A102" s="78" t="s">
        <v>166</v>
      </c>
      <c r="B102" s="103" t="s">
        <v>167</v>
      </c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6"/>
    </row>
    <row r="103" spans="1:247">
      <c r="A103" s="78" t="s">
        <v>168</v>
      </c>
      <c r="B103" s="103" t="s">
        <v>169</v>
      </c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6"/>
    </row>
    <row r="104" spans="1:247">
      <c r="A104" s="104" t="s">
        <v>170</v>
      </c>
      <c r="B104" s="105" t="s">
        <v>171</v>
      </c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1"/>
    </row>
    <row r="105" spans="1:247">
      <c r="A105" s="82"/>
      <c r="B105" s="83"/>
      <c r="C105" s="134"/>
      <c r="D105" s="134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  <c r="AB105" s="135"/>
      <c r="AC105" s="135"/>
      <c r="AD105" s="135"/>
      <c r="AE105" s="135"/>
      <c r="AF105" s="135"/>
      <c r="AG105" s="135"/>
      <c r="AH105" s="135"/>
      <c r="AI105" s="135"/>
      <c r="AJ105" s="135"/>
    </row>
    <row r="106" spans="1:247" s="2" customFormat="1" ht="13.8">
      <c r="A106" s="106" t="s">
        <v>300</v>
      </c>
      <c r="B106" s="106"/>
      <c r="C106" s="133"/>
      <c r="D106" s="133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  <c r="AA106" s="134"/>
      <c r="AB106" s="134"/>
      <c r="AC106" s="134"/>
      <c r="AD106" s="134"/>
      <c r="AE106" s="134"/>
      <c r="AF106" s="134"/>
      <c r="AG106" s="134"/>
      <c r="AH106" s="134"/>
      <c r="AI106" s="134"/>
      <c r="AJ106" s="134"/>
    </row>
    <row r="107" spans="1:247" s="109" customFormat="1" ht="16.5" customHeight="1">
      <c r="A107" s="107"/>
      <c r="B107" s="108"/>
      <c r="C107" s="132"/>
      <c r="D107" s="132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  <c r="AJ107" s="136"/>
    </row>
    <row r="108" spans="1:247" s="2" customFormat="1" ht="13.8">
      <c r="A108" s="106" t="s">
        <v>301</v>
      </c>
      <c r="B108" s="106"/>
      <c r="C108" s="133"/>
      <c r="D108" s="133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  <c r="AA108" s="134"/>
      <c r="AB108" s="134"/>
      <c r="AC108" s="134"/>
      <c r="AD108" s="134"/>
      <c r="AE108" s="134"/>
      <c r="AF108" s="134"/>
      <c r="AG108" s="134"/>
      <c r="AH108" s="134"/>
      <c r="AI108" s="134"/>
      <c r="AJ108" s="134"/>
    </row>
    <row r="109" spans="1:247" s="109" customFormat="1" ht="15.75" customHeight="1">
      <c r="A109" s="110"/>
      <c r="B109" s="111"/>
      <c r="C109" s="132"/>
      <c r="D109" s="132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  <c r="AJ109" s="136"/>
    </row>
    <row r="110" spans="1:247" s="55" customFormat="1" ht="21.75" customHeight="1">
      <c r="A110" s="112"/>
      <c r="B110" s="112"/>
      <c r="C110" s="137"/>
      <c r="D110" s="137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35"/>
    </row>
    <row r="111" spans="1:247" s="55" customFormat="1">
      <c r="A111" s="113"/>
      <c r="B111" s="114"/>
      <c r="C111" s="113"/>
      <c r="D111" s="113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</row>
    <row r="112" spans="1:247" s="55" customFormat="1">
      <c r="A112" s="113"/>
      <c r="B112" s="114"/>
      <c r="C112" s="113"/>
      <c r="D112" s="113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</row>
    <row r="113" spans="1:247">
      <c r="A113" s="82"/>
      <c r="B113" s="83"/>
      <c r="C113" s="134"/>
      <c r="D113" s="134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  <c r="AA113" s="135"/>
      <c r="AB113" s="135"/>
      <c r="AC113" s="135"/>
      <c r="AD113" s="135"/>
      <c r="AE113" s="135"/>
      <c r="AF113" s="135"/>
      <c r="AG113" s="135"/>
      <c r="AH113" s="135"/>
      <c r="AI113" s="135"/>
      <c r="AJ113" s="135"/>
    </row>
    <row r="114" spans="1:247" s="47" customFormat="1">
      <c r="A114" s="43" t="s">
        <v>313</v>
      </c>
      <c r="B114" s="44" t="s">
        <v>309</v>
      </c>
      <c r="C114" s="148"/>
      <c r="D114" s="148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  <c r="AA114" s="149"/>
      <c r="AB114" s="149"/>
      <c r="AC114" s="149"/>
      <c r="AD114" s="149"/>
      <c r="AE114" s="149"/>
      <c r="AF114" s="149"/>
      <c r="AG114" s="149"/>
      <c r="AH114" s="149"/>
      <c r="AI114" s="149"/>
      <c r="AJ114" s="149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  <c r="CJ114" s="46"/>
      <c r="CK114" s="46"/>
      <c r="CL114" s="46"/>
      <c r="CM114" s="46"/>
      <c r="CN114" s="46"/>
      <c r="CO114" s="46"/>
      <c r="CP114" s="46"/>
      <c r="CQ114" s="46"/>
      <c r="CR114" s="46"/>
      <c r="CS114" s="46"/>
      <c r="CT114" s="46"/>
      <c r="CU114" s="46"/>
      <c r="CV114" s="46"/>
      <c r="CW114" s="46"/>
      <c r="CX114" s="46"/>
      <c r="CY114" s="46"/>
      <c r="CZ114" s="46"/>
      <c r="DA114" s="46"/>
      <c r="DB114" s="46"/>
      <c r="DC114" s="46"/>
      <c r="DD114" s="46"/>
      <c r="DE114" s="46"/>
      <c r="DF114" s="46"/>
      <c r="DG114" s="46"/>
      <c r="DH114" s="46"/>
      <c r="DI114" s="46"/>
      <c r="DJ114" s="46"/>
      <c r="DK114" s="46"/>
      <c r="DL114" s="46"/>
      <c r="DM114" s="46"/>
      <c r="DN114" s="46"/>
      <c r="DO114" s="46"/>
      <c r="DP114" s="46"/>
      <c r="DQ114" s="46"/>
      <c r="DR114" s="46"/>
      <c r="DS114" s="46"/>
      <c r="DT114" s="46"/>
      <c r="DU114" s="46"/>
      <c r="DV114" s="46"/>
      <c r="DW114" s="46"/>
      <c r="DX114" s="46"/>
      <c r="DY114" s="46"/>
      <c r="DZ114" s="46"/>
      <c r="EA114" s="46"/>
      <c r="EB114" s="46"/>
      <c r="EC114" s="46"/>
      <c r="ED114" s="46"/>
      <c r="EE114" s="46"/>
      <c r="EF114" s="46"/>
      <c r="EG114" s="46"/>
      <c r="EH114" s="46"/>
      <c r="EI114" s="46"/>
      <c r="EJ114" s="46"/>
      <c r="EK114" s="46"/>
      <c r="EL114" s="46"/>
      <c r="EM114" s="46"/>
      <c r="EN114" s="46"/>
      <c r="EO114" s="46"/>
      <c r="EP114" s="46"/>
      <c r="EQ114" s="46"/>
      <c r="ER114" s="46"/>
      <c r="ES114" s="46"/>
      <c r="ET114" s="46"/>
      <c r="EU114" s="46"/>
      <c r="EV114" s="46"/>
      <c r="EW114" s="46"/>
      <c r="EX114" s="46"/>
      <c r="EY114" s="46"/>
      <c r="EZ114" s="46"/>
      <c r="FA114" s="46"/>
      <c r="FB114" s="46"/>
      <c r="FC114" s="46"/>
      <c r="FD114" s="46"/>
      <c r="FE114" s="46"/>
      <c r="FF114" s="46"/>
      <c r="FG114" s="46"/>
      <c r="FH114" s="46"/>
      <c r="FI114" s="46"/>
      <c r="FJ114" s="46"/>
      <c r="FK114" s="46"/>
      <c r="FL114" s="46"/>
      <c r="FM114" s="46"/>
      <c r="FN114" s="46"/>
      <c r="FO114" s="46"/>
      <c r="FP114" s="46"/>
      <c r="FQ114" s="46"/>
      <c r="FR114" s="46"/>
      <c r="FS114" s="46"/>
      <c r="FT114" s="46"/>
      <c r="FU114" s="46"/>
      <c r="FV114" s="46"/>
      <c r="FW114" s="46"/>
      <c r="FX114" s="46"/>
      <c r="FY114" s="46"/>
      <c r="FZ114" s="46"/>
      <c r="GA114" s="46"/>
      <c r="GB114" s="46"/>
      <c r="GC114" s="46"/>
      <c r="GD114" s="46"/>
      <c r="GE114" s="46"/>
      <c r="GF114" s="46"/>
      <c r="GG114" s="46"/>
      <c r="GH114" s="46"/>
      <c r="GI114" s="46"/>
      <c r="GJ114" s="46"/>
      <c r="GK114" s="46"/>
      <c r="GL114" s="46"/>
      <c r="GM114" s="46"/>
      <c r="GN114" s="46"/>
      <c r="GO114" s="46"/>
      <c r="GP114" s="46"/>
      <c r="GQ114" s="46"/>
      <c r="GR114" s="46"/>
      <c r="GS114" s="46"/>
      <c r="GT114" s="46"/>
      <c r="GU114" s="46"/>
      <c r="GV114" s="46"/>
      <c r="GW114" s="46"/>
      <c r="GX114" s="46"/>
      <c r="GY114" s="46"/>
      <c r="GZ114" s="46"/>
      <c r="HA114" s="46"/>
      <c r="HB114" s="46"/>
      <c r="HC114" s="46"/>
      <c r="HD114" s="46"/>
      <c r="HE114" s="46"/>
      <c r="HF114" s="46"/>
      <c r="HG114" s="46"/>
      <c r="HH114" s="46"/>
      <c r="HI114" s="46"/>
      <c r="HJ114" s="46"/>
      <c r="HK114" s="46"/>
      <c r="HL114" s="46"/>
      <c r="HM114" s="46"/>
      <c r="HN114" s="46"/>
      <c r="HO114" s="46"/>
      <c r="HP114" s="46"/>
      <c r="HQ114" s="46"/>
      <c r="HR114" s="46"/>
      <c r="HS114" s="46"/>
      <c r="HT114" s="46"/>
      <c r="HU114" s="46"/>
      <c r="HV114" s="46"/>
      <c r="HW114" s="46"/>
      <c r="HX114" s="46"/>
      <c r="HY114" s="46"/>
      <c r="HZ114" s="46"/>
      <c r="IA114" s="46"/>
      <c r="IB114" s="46"/>
      <c r="IC114" s="46"/>
      <c r="ID114" s="46"/>
      <c r="IE114" s="46"/>
      <c r="IF114" s="46"/>
      <c r="IG114" s="46"/>
      <c r="IH114" s="46"/>
      <c r="II114" s="46"/>
      <c r="IJ114" s="46"/>
      <c r="IK114" s="46"/>
      <c r="IL114" s="46"/>
      <c r="IM114" s="46"/>
    </row>
    <row r="115" spans="1:247" s="50" customFormat="1" ht="11.4">
      <c r="A115" s="48">
        <v>1</v>
      </c>
      <c r="B115" s="49" t="s">
        <v>310</v>
      </c>
      <c r="C115" s="150">
        <f>C57-C85</f>
        <v>0</v>
      </c>
      <c r="D115" s="150">
        <f>D57-D85</f>
        <v>0</v>
      </c>
      <c r="E115" s="150">
        <f t="shared" ref="E115:AJ115" si="38">E57-E85</f>
        <v>0</v>
      </c>
      <c r="F115" s="150">
        <f t="shared" si="38"/>
        <v>0</v>
      </c>
      <c r="G115" s="150">
        <f t="shared" si="38"/>
        <v>0</v>
      </c>
      <c r="H115" s="150">
        <f t="shared" si="38"/>
        <v>0</v>
      </c>
      <c r="I115" s="150">
        <f t="shared" si="38"/>
        <v>0</v>
      </c>
      <c r="J115" s="150">
        <f t="shared" si="38"/>
        <v>0</v>
      </c>
      <c r="K115" s="150">
        <f t="shared" si="38"/>
        <v>0</v>
      </c>
      <c r="L115" s="150">
        <f t="shared" si="38"/>
        <v>0</v>
      </c>
      <c r="M115" s="150">
        <f t="shared" si="38"/>
        <v>0</v>
      </c>
      <c r="N115" s="150">
        <f t="shared" si="38"/>
        <v>0</v>
      </c>
      <c r="O115" s="150">
        <f t="shared" si="38"/>
        <v>0</v>
      </c>
      <c r="P115" s="150">
        <f t="shared" si="38"/>
        <v>0</v>
      </c>
      <c r="Q115" s="150">
        <f t="shared" si="38"/>
        <v>0</v>
      </c>
      <c r="R115" s="150">
        <f t="shared" si="38"/>
        <v>0</v>
      </c>
      <c r="S115" s="150">
        <f t="shared" si="38"/>
        <v>0</v>
      </c>
      <c r="T115" s="150">
        <f t="shared" si="38"/>
        <v>0</v>
      </c>
      <c r="U115" s="150">
        <f t="shared" si="38"/>
        <v>0</v>
      </c>
      <c r="V115" s="150">
        <f t="shared" si="38"/>
        <v>0</v>
      </c>
      <c r="W115" s="150">
        <f t="shared" si="38"/>
        <v>0</v>
      </c>
      <c r="X115" s="150">
        <f t="shared" si="38"/>
        <v>0</v>
      </c>
      <c r="Y115" s="150">
        <f t="shared" si="38"/>
        <v>0</v>
      </c>
      <c r="Z115" s="150">
        <f t="shared" si="38"/>
        <v>0</v>
      </c>
      <c r="AA115" s="150">
        <f t="shared" si="38"/>
        <v>0</v>
      </c>
      <c r="AB115" s="150">
        <f t="shared" si="38"/>
        <v>0</v>
      </c>
      <c r="AC115" s="150">
        <f t="shared" si="38"/>
        <v>0</v>
      </c>
      <c r="AD115" s="150">
        <f t="shared" si="38"/>
        <v>0</v>
      </c>
      <c r="AE115" s="150">
        <f t="shared" si="38"/>
        <v>0</v>
      </c>
      <c r="AF115" s="150">
        <f t="shared" si="38"/>
        <v>0</v>
      </c>
      <c r="AG115" s="150">
        <f t="shared" si="38"/>
        <v>0</v>
      </c>
      <c r="AH115" s="150">
        <f t="shared" si="38"/>
        <v>0</v>
      </c>
      <c r="AI115" s="150">
        <f t="shared" si="38"/>
        <v>0</v>
      </c>
      <c r="AJ115" s="150">
        <f t="shared" si="38"/>
        <v>0</v>
      </c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  <c r="EL115" s="44"/>
      <c r="EM115" s="44"/>
      <c r="EN115" s="44"/>
      <c r="EO115" s="44"/>
      <c r="EP115" s="44"/>
      <c r="EQ115" s="44"/>
      <c r="ER115" s="44"/>
      <c r="ES115" s="44"/>
      <c r="ET115" s="44"/>
      <c r="EU115" s="44"/>
      <c r="EV115" s="44"/>
      <c r="EW115" s="44"/>
      <c r="EX115" s="44"/>
      <c r="EY115" s="44"/>
      <c r="EZ115" s="44"/>
      <c r="FA115" s="44"/>
      <c r="FB115" s="44"/>
      <c r="FC115" s="44"/>
      <c r="FD115" s="44"/>
      <c r="FE115" s="44"/>
      <c r="FF115" s="44"/>
      <c r="FG115" s="44"/>
      <c r="FH115" s="44"/>
      <c r="FI115" s="44"/>
      <c r="FJ115" s="44"/>
      <c r="FK115" s="44"/>
      <c r="FL115" s="44"/>
      <c r="FM115" s="44"/>
      <c r="FN115" s="44"/>
      <c r="FO115" s="44"/>
      <c r="FP115" s="44"/>
      <c r="FQ115" s="44"/>
      <c r="FR115" s="44"/>
      <c r="FS115" s="44"/>
      <c r="FT115" s="44"/>
      <c r="FU115" s="44"/>
      <c r="FV115" s="44"/>
      <c r="FW115" s="44"/>
      <c r="FX115" s="44"/>
      <c r="FY115" s="44"/>
      <c r="FZ115" s="44"/>
      <c r="GA115" s="44"/>
      <c r="GB115" s="44"/>
      <c r="GC115" s="44"/>
      <c r="GD115" s="44"/>
      <c r="GE115" s="44"/>
      <c r="GF115" s="44"/>
      <c r="GG115" s="44"/>
      <c r="GH115" s="44"/>
      <c r="GI115" s="44"/>
      <c r="GJ115" s="44"/>
      <c r="GK115" s="44"/>
      <c r="GL115" s="44"/>
      <c r="GM115" s="44"/>
      <c r="GN115" s="44"/>
      <c r="GO115" s="44"/>
      <c r="GP115" s="44"/>
      <c r="GQ115" s="44"/>
      <c r="GR115" s="44"/>
      <c r="GS115" s="44"/>
      <c r="GT115" s="44"/>
      <c r="GU115" s="44"/>
      <c r="GV115" s="44"/>
      <c r="GW115" s="44"/>
      <c r="GX115" s="44"/>
      <c r="GY115" s="44"/>
      <c r="GZ115" s="44"/>
      <c r="HA115" s="44"/>
      <c r="HB115" s="44"/>
      <c r="HC115" s="44"/>
      <c r="HD115" s="44"/>
      <c r="HE115" s="44"/>
      <c r="HF115" s="44"/>
      <c r="HG115" s="44"/>
      <c r="HH115" s="44"/>
      <c r="HI115" s="44"/>
      <c r="HJ115" s="44"/>
      <c r="HK115" s="44"/>
      <c r="HL115" s="44"/>
      <c r="HM115" s="44"/>
      <c r="HN115" s="44"/>
      <c r="HO115" s="44"/>
      <c r="HP115" s="44"/>
      <c r="HQ115" s="44"/>
      <c r="HR115" s="44"/>
      <c r="HS115" s="44"/>
      <c r="HT115" s="44"/>
      <c r="HU115" s="44"/>
      <c r="HV115" s="44"/>
      <c r="HW115" s="44"/>
      <c r="HX115" s="44"/>
      <c r="HY115" s="44"/>
      <c r="HZ115" s="44"/>
      <c r="IA115" s="44"/>
      <c r="IB115" s="44"/>
      <c r="IC115" s="44"/>
      <c r="ID115" s="44"/>
      <c r="IE115" s="44"/>
      <c r="IF115" s="44"/>
      <c r="IG115" s="44"/>
      <c r="IH115" s="44"/>
      <c r="II115" s="44"/>
      <c r="IJ115" s="44"/>
      <c r="IK115" s="44"/>
      <c r="IL115" s="44"/>
      <c r="IM115" s="44"/>
    </row>
    <row r="116" spans="1:247" s="50" customFormat="1" ht="11.4">
      <c r="A116" s="51">
        <v>2</v>
      </c>
      <c r="B116" s="52" t="s">
        <v>311</v>
      </c>
      <c r="C116" s="151"/>
      <c r="D116" s="151">
        <f>C65+C66-D65</f>
        <v>0</v>
      </c>
      <c r="E116" s="151">
        <f t="shared" ref="E116:AJ116" si="39">D65+D66-E65</f>
        <v>0</v>
      </c>
      <c r="F116" s="151">
        <f t="shared" si="39"/>
        <v>0</v>
      </c>
      <c r="G116" s="151">
        <f t="shared" si="39"/>
        <v>0</v>
      </c>
      <c r="H116" s="151">
        <f t="shared" si="39"/>
        <v>0</v>
      </c>
      <c r="I116" s="151">
        <f t="shared" si="39"/>
        <v>0</v>
      </c>
      <c r="J116" s="151">
        <f t="shared" si="39"/>
        <v>0</v>
      </c>
      <c r="K116" s="151">
        <f t="shared" si="39"/>
        <v>0</v>
      </c>
      <c r="L116" s="151">
        <f t="shared" si="39"/>
        <v>0</v>
      </c>
      <c r="M116" s="151">
        <f t="shared" si="39"/>
        <v>0</v>
      </c>
      <c r="N116" s="151">
        <f t="shared" si="39"/>
        <v>0</v>
      </c>
      <c r="O116" s="151">
        <f t="shared" si="39"/>
        <v>0</v>
      </c>
      <c r="P116" s="151">
        <f t="shared" si="39"/>
        <v>0</v>
      </c>
      <c r="Q116" s="151">
        <f t="shared" si="39"/>
        <v>0</v>
      </c>
      <c r="R116" s="151">
        <f t="shared" si="39"/>
        <v>0</v>
      </c>
      <c r="S116" s="151">
        <f t="shared" si="39"/>
        <v>0</v>
      </c>
      <c r="T116" s="151">
        <f t="shared" si="39"/>
        <v>0</v>
      </c>
      <c r="U116" s="151">
        <f t="shared" si="39"/>
        <v>0</v>
      </c>
      <c r="V116" s="151">
        <f t="shared" si="39"/>
        <v>0</v>
      </c>
      <c r="W116" s="151">
        <f t="shared" si="39"/>
        <v>0</v>
      </c>
      <c r="X116" s="151">
        <f t="shared" si="39"/>
        <v>0</v>
      </c>
      <c r="Y116" s="151">
        <f t="shared" si="39"/>
        <v>0</v>
      </c>
      <c r="Z116" s="151">
        <f t="shared" si="39"/>
        <v>0</v>
      </c>
      <c r="AA116" s="151">
        <f t="shared" si="39"/>
        <v>0</v>
      </c>
      <c r="AB116" s="151">
        <f t="shared" si="39"/>
        <v>0</v>
      </c>
      <c r="AC116" s="151">
        <f t="shared" si="39"/>
        <v>0</v>
      </c>
      <c r="AD116" s="151">
        <f t="shared" si="39"/>
        <v>0</v>
      </c>
      <c r="AE116" s="151">
        <f t="shared" si="39"/>
        <v>0</v>
      </c>
      <c r="AF116" s="151">
        <f t="shared" si="39"/>
        <v>0</v>
      </c>
      <c r="AG116" s="151">
        <f t="shared" si="39"/>
        <v>0</v>
      </c>
      <c r="AH116" s="151">
        <f t="shared" si="39"/>
        <v>0</v>
      </c>
      <c r="AI116" s="151">
        <f t="shared" si="39"/>
        <v>0</v>
      </c>
      <c r="AJ116" s="151">
        <f t="shared" si="39"/>
        <v>0</v>
      </c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  <c r="EH116" s="44"/>
      <c r="EI116" s="44"/>
      <c r="EJ116" s="44"/>
      <c r="EK116" s="44"/>
      <c r="EL116" s="44"/>
      <c r="EM116" s="44"/>
      <c r="EN116" s="44"/>
      <c r="EO116" s="44"/>
      <c r="EP116" s="44"/>
      <c r="EQ116" s="44"/>
      <c r="ER116" s="44"/>
      <c r="ES116" s="44"/>
      <c r="ET116" s="44"/>
      <c r="EU116" s="44"/>
      <c r="EV116" s="44"/>
      <c r="EW116" s="44"/>
      <c r="EX116" s="44"/>
      <c r="EY116" s="44"/>
      <c r="EZ116" s="44"/>
      <c r="FA116" s="44"/>
      <c r="FB116" s="44"/>
      <c r="FC116" s="44"/>
      <c r="FD116" s="44"/>
      <c r="FE116" s="44"/>
      <c r="FF116" s="44"/>
      <c r="FG116" s="44"/>
      <c r="FH116" s="44"/>
      <c r="FI116" s="44"/>
      <c r="FJ116" s="44"/>
      <c r="FK116" s="44"/>
      <c r="FL116" s="44"/>
      <c r="FM116" s="44"/>
      <c r="FN116" s="44"/>
      <c r="FO116" s="44"/>
      <c r="FP116" s="44"/>
      <c r="FQ116" s="44"/>
      <c r="FR116" s="44"/>
      <c r="FS116" s="44"/>
      <c r="FT116" s="44"/>
      <c r="FU116" s="44"/>
      <c r="FV116" s="44"/>
      <c r="FW116" s="44"/>
      <c r="FX116" s="44"/>
      <c r="FY116" s="44"/>
      <c r="FZ116" s="44"/>
      <c r="GA116" s="44"/>
      <c r="GB116" s="44"/>
      <c r="GC116" s="44"/>
      <c r="GD116" s="44"/>
      <c r="GE116" s="44"/>
      <c r="GF116" s="44"/>
      <c r="GG116" s="44"/>
      <c r="GH116" s="44"/>
      <c r="GI116" s="44"/>
      <c r="GJ116" s="44"/>
      <c r="GK116" s="44"/>
      <c r="GL116" s="44"/>
      <c r="GM116" s="44"/>
      <c r="GN116" s="44"/>
      <c r="GO116" s="44"/>
      <c r="GP116" s="44"/>
      <c r="GQ116" s="44"/>
      <c r="GR116" s="44"/>
      <c r="GS116" s="44"/>
      <c r="GT116" s="44"/>
      <c r="GU116" s="44"/>
      <c r="GV116" s="44"/>
      <c r="GW116" s="44"/>
      <c r="GX116" s="44"/>
      <c r="GY116" s="44"/>
      <c r="GZ116" s="44"/>
      <c r="HA116" s="44"/>
      <c r="HB116" s="44"/>
      <c r="HC116" s="44"/>
      <c r="HD116" s="44"/>
      <c r="HE116" s="44"/>
      <c r="HF116" s="44"/>
      <c r="HG116" s="44"/>
      <c r="HH116" s="44"/>
      <c r="HI116" s="44"/>
      <c r="HJ116" s="44"/>
      <c r="HK116" s="44"/>
      <c r="HL116" s="44"/>
      <c r="HM116" s="44"/>
      <c r="HN116" s="44"/>
      <c r="HO116" s="44"/>
      <c r="HP116" s="44"/>
      <c r="HQ116" s="44"/>
      <c r="HR116" s="44"/>
      <c r="HS116" s="44"/>
      <c r="HT116" s="44"/>
      <c r="HU116" s="44"/>
      <c r="HV116" s="44"/>
      <c r="HW116" s="44"/>
      <c r="HX116" s="44"/>
      <c r="HY116" s="44"/>
      <c r="HZ116" s="44"/>
      <c r="IA116" s="44"/>
      <c r="IB116" s="44"/>
      <c r="IC116" s="44"/>
      <c r="ID116" s="44"/>
      <c r="IE116" s="44"/>
      <c r="IF116" s="44"/>
      <c r="IG116" s="44"/>
      <c r="IH116" s="44"/>
      <c r="II116" s="44"/>
      <c r="IJ116" s="44"/>
      <c r="IK116" s="44"/>
      <c r="IL116" s="44"/>
      <c r="IM116" s="44"/>
    </row>
    <row r="117" spans="1:247" s="50" customFormat="1" ht="11.4">
      <c r="A117" s="51">
        <v>3</v>
      </c>
      <c r="B117" s="52" t="s">
        <v>312</v>
      </c>
      <c r="C117" s="151"/>
      <c r="D117" s="151">
        <f>C73-D73-D84</f>
        <v>0</v>
      </c>
      <c r="E117" s="151">
        <f t="shared" ref="E117:AJ117" si="40">D73-E73-E84</f>
        <v>0</v>
      </c>
      <c r="F117" s="151">
        <f>E73-F73-F84</f>
        <v>0</v>
      </c>
      <c r="G117" s="151">
        <f t="shared" si="40"/>
        <v>0</v>
      </c>
      <c r="H117" s="151">
        <f t="shared" si="40"/>
        <v>0</v>
      </c>
      <c r="I117" s="151">
        <f t="shared" si="40"/>
        <v>0</v>
      </c>
      <c r="J117" s="151">
        <f t="shared" si="40"/>
        <v>0</v>
      </c>
      <c r="K117" s="151">
        <f t="shared" si="40"/>
        <v>0</v>
      </c>
      <c r="L117" s="151">
        <f t="shared" si="40"/>
        <v>0</v>
      </c>
      <c r="M117" s="151">
        <f t="shared" si="40"/>
        <v>0</v>
      </c>
      <c r="N117" s="151">
        <f t="shared" si="40"/>
        <v>0</v>
      </c>
      <c r="O117" s="151">
        <f t="shared" si="40"/>
        <v>0</v>
      </c>
      <c r="P117" s="151">
        <f t="shared" si="40"/>
        <v>0</v>
      </c>
      <c r="Q117" s="151">
        <f t="shared" si="40"/>
        <v>0</v>
      </c>
      <c r="R117" s="151">
        <f t="shared" si="40"/>
        <v>0</v>
      </c>
      <c r="S117" s="151">
        <f t="shared" si="40"/>
        <v>0</v>
      </c>
      <c r="T117" s="151">
        <f t="shared" si="40"/>
        <v>0</v>
      </c>
      <c r="U117" s="151">
        <f t="shared" si="40"/>
        <v>0</v>
      </c>
      <c r="V117" s="151">
        <f t="shared" si="40"/>
        <v>0</v>
      </c>
      <c r="W117" s="151">
        <f t="shared" si="40"/>
        <v>0</v>
      </c>
      <c r="X117" s="151">
        <f t="shared" si="40"/>
        <v>0</v>
      </c>
      <c r="Y117" s="151">
        <f t="shared" si="40"/>
        <v>0</v>
      </c>
      <c r="Z117" s="151">
        <f t="shared" si="40"/>
        <v>0</v>
      </c>
      <c r="AA117" s="151">
        <f t="shared" si="40"/>
        <v>0</v>
      </c>
      <c r="AB117" s="151">
        <f t="shared" si="40"/>
        <v>0</v>
      </c>
      <c r="AC117" s="151">
        <f t="shared" si="40"/>
        <v>0</v>
      </c>
      <c r="AD117" s="151">
        <f t="shared" si="40"/>
        <v>0</v>
      </c>
      <c r="AE117" s="151">
        <f t="shared" si="40"/>
        <v>0</v>
      </c>
      <c r="AF117" s="151">
        <f t="shared" si="40"/>
        <v>0</v>
      </c>
      <c r="AG117" s="151">
        <f t="shared" si="40"/>
        <v>0</v>
      </c>
      <c r="AH117" s="151">
        <f t="shared" si="40"/>
        <v>0</v>
      </c>
      <c r="AI117" s="151">
        <f t="shared" si="40"/>
        <v>0</v>
      </c>
      <c r="AJ117" s="151">
        <f t="shared" si="40"/>
        <v>0</v>
      </c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  <c r="EJ117" s="44"/>
      <c r="EK117" s="44"/>
      <c r="EL117" s="44"/>
      <c r="EM117" s="44"/>
      <c r="EN117" s="44"/>
      <c r="EO117" s="44"/>
      <c r="EP117" s="44"/>
      <c r="EQ117" s="44"/>
      <c r="ER117" s="44"/>
      <c r="ES117" s="44"/>
      <c r="ET117" s="44"/>
      <c r="EU117" s="44"/>
      <c r="EV117" s="44"/>
      <c r="EW117" s="44"/>
      <c r="EX117" s="44"/>
      <c r="EY117" s="44"/>
      <c r="EZ117" s="44"/>
      <c r="FA117" s="44"/>
      <c r="FB117" s="44"/>
      <c r="FC117" s="44"/>
      <c r="FD117" s="44"/>
      <c r="FE117" s="44"/>
      <c r="FF117" s="44"/>
      <c r="FG117" s="44"/>
      <c r="FH117" s="44"/>
      <c r="FI117" s="44"/>
      <c r="FJ117" s="44"/>
      <c r="FK117" s="44"/>
      <c r="FL117" s="44"/>
      <c r="FM117" s="44"/>
      <c r="FN117" s="44"/>
      <c r="FO117" s="44"/>
      <c r="FP117" s="44"/>
      <c r="FQ117" s="44"/>
      <c r="FR117" s="44"/>
      <c r="FS117" s="44"/>
      <c r="FT117" s="44"/>
      <c r="FU117" s="44"/>
      <c r="FV117" s="44"/>
      <c r="FW117" s="44"/>
      <c r="FX117" s="44"/>
      <c r="FY117" s="44"/>
      <c r="FZ117" s="44"/>
      <c r="GA117" s="44"/>
      <c r="GB117" s="44"/>
      <c r="GC117" s="44"/>
      <c r="GD117" s="44"/>
      <c r="GE117" s="44"/>
      <c r="GF117" s="44"/>
      <c r="GG117" s="44"/>
      <c r="GH117" s="44"/>
      <c r="GI117" s="44"/>
      <c r="GJ117" s="44"/>
      <c r="GK117" s="44"/>
      <c r="GL117" s="44"/>
      <c r="GM117" s="44"/>
      <c r="GN117" s="44"/>
      <c r="GO117" s="44"/>
      <c r="GP117" s="44"/>
      <c r="GQ117" s="44"/>
      <c r="GR117" s="44"/>
      <c r="GS117" s="44"/>
      <c r="GT117" s="44"/>
      <c r="GU117" s="44"/>
      <c r="GV117" s="44"/>
      <c r="GW117" s="44"/>
      <c r="GX117" s="44"/>
      <c r="GY117" s="44"/>
      <c r="GZ117" s="44"/>
      <c r="HA117" s="44"/>
      <c r="HB117" s="44"/>
      <c r="HC117" s="44"/>
      <c r="HD117" s="44"/>
      <c r="HE117" s="44"/>
      <c r="HF117" s="44"/>
      <c r="HG117" s="44"/>
      <c r="HH117" s="44"/>
      <c r="HI117" s="44"/>
      <c r="HJ117" s="44"/>
      <c r="HK117" s="44"/>
      <c r="HL117" s="44"/>
      <c r="HM117" s="44"/>
      <c r="HN117" s="44"/>
      <c r="HO117" s="44"/>
      <c r="HP117" s="44"/>
      <c r="HQ117" s="44"/>
      <c r="HR117" s="44"/>
      <c r="HS117" s="44"/>
      <c r="HT117" s="44"/>
      <c r="HU117" s="44"/>
      <c r="HV117" s="44"/>
      <c r="HW117" s="44"/>
      <c r="HX117" s="44"/>
      <c r="HY117" s="44"/>
      <c r="HZ117" s="44"/>
      <c r="IA117" s="44"/>
      <c r="IB117" s="44"/>
      <c r="IC117" s="44"/>
      <c r="ID117" s="44"/>
      <c r="IE117" s="44"/>
      <c r="IF117" s="44"/>
      <c r="IG117" s="44"/>
      <c r="IH117" s="44"/>
      <c r="II117" s="44"/>
      <c r="IJ117" s="44"/>
      <c r="IK117" s="44"/>
      <c r="IL117" s="44"/>
      <c r="IM117" s="44"/>
    </row>
    <row r="118" spans="1:247" s="50" customFormat="1" ht="11.4">
      <c r="A118" s="53">
        <v>4</v>
      </c>
      <c r="B118" s="54" t="s">
        <v>314</v>
      </c>
      <c r="C118" s="152"/>
      <c r="D118" s="152">
        <f>C70-D70-D77</f>
        <v>0</v>
      </c>
      <c r="E118" s="152">
        <f t="shared" ref="E118:AJ118" si="41">D70-E70-E77</f>
        <v>0</v>
      </c>
      <c r="F118" s="152">
        <f>E70-F70-F77</f>
        <v>0</v>
      </c>
      <c r="G118" s="152">
        <f t="shared" si="41"/>
        <v>0</v>
      </c>
      <c r="H118" s="152">
        <f t="shared" si="41"/>
        <v>0</v>
      </c>
      <c r="I118" s="152">
        <f t="shared" si="41"/>
        <v>0</v>
      </c>
      <c r="J118" s="152">
        <f t="shared" si="41"/>
        <v>0</v>
      </c>
      <c r="K118" s="152">
        <f t="shared" si="41"/>
        <v>0</v>
      </c>
      <c r="L118" s="152">
        <f t="shared" si="41"/>
        <v>0</v>
      </c>
      <c r="M118" s="152">
        <f t="shared" si="41"/>
        <v>0</v>
      </c>
      <c r="N118" s="152">
        <f t="shared" si="41"/>
        <v>0</v>
      </c>
      <c r="O118" s="152">
        <f t="shared" si="41"/>
        <v>0</v>
      </c>
      <c r="P118" s="152">
        <f t="shared" si="41"/>
        <v>0</v>
      </c>
      <c r="Q118" s="152">
        <f t="shared" si="41"/>
        <v>0</v>
      </c>
      <c r="R118" s="152">
        <f t="shared" si="41"/>
        <v>0</v>
      </c>
      <c r="S118" s="152">
        <f t="shared" si="41"/>
        <v>0</v>
      </c>
      <c r="T118" s="152">
        <f t="shared" si="41"/>
        <v>0</v>
      </c>
      <c r="U118" s="152">
        <f t="shared" si="41"/>
        <v>0</v>
      </c>
      <c r="V118" s="152">
        <f t="shared" si="41"/>
        <v>0</v>
      </c>
      <c r="W118" s="152">
        <f t="shared" si="41"/>
        <v>0</v>
      </c>
      <c r="X118" s="152">
        <f t="shared" si="41"/>
        <v>0</v>
      </c>
      <c r="Y118" s="152">
        <f t="shared" si="41"/>
        <v>0</v>
      </c>
      <c r="Z118" s="152">
        <f t="shared" si="41"/>
        <v>0</v>
      </c>
      <c r="AA118" s="152">
        <f t="shared" si="41"/>
        <v>0</v>
      </c>
      <c r="AB118" s="152">
        <f t="shared" si="41"/>
        <v>0</v>
      </c>
      <c r="AC118" s="152">
        <f t="shared" si="41"/>
        <v>0</v>
      </c>
      <c r="AD118" s="152">
        <f t="shared" si="41"/>
        <v>0</v>
      </c>
      <c r="AE118" s="152">
        <f t="shared" si="41"/>
        <v>0</v>
      </c>
      <c r="AF118" s="152">
        <f t="shared" si="41"/>
        <v>0</v>
      </c>
      <c r="AG118" s="152">
        <f t="shared" si="41"/>
        <v>0</v>
      </c>
      <c r="AH118" s="152">
        <f t="shared" si="41"/>
        <v>0</v>
      </c>
      <c r="AI118" s="152">
        <f t="shared" si="41"/>
        <v>0</v>
      </c>
      <c r="AJ118" s="152">
        <f t="shared" si="41"/>
        <v>0</v>
      </c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  <c r="EH118" s="44"/>
      <c r="EI118" s="44"/>
      <c r="EJ118" s="44"/>
      <c r="EK118" s="44"/>
      <c r="EL118" s="44"/>
      <c r="EM118" s="44"/>
      <c r="EN118" s="44"/>
      <c r="EO118" s="44"/>
      <c r="EP118" s="44"/>
      <c r="EQ118" s="44"/>
      <c r="ER118" s="44"/>
      <c r="ES118" s="44"/>
      <c r="ET118" s="44"/>
      <c r="EU118" s="44"/>
      <c r="EV118" s="44"/>
      <c r="EW118" s="44"/>
      <c r="EX118" s="44"/>
      <c r="EY118" s="44"/>
      <c r="EZ118" s="44"/>
      <c r="FA118" s="44"/>
      <c r="FB118" s="44"/>
      <c r="FC118" s="44"/>
      <c r="FD118" s="44"/>
      <c r="FE118" s="44"/>
      <c r="FF118" s="44"/>
      <c r="FG118" s="44"/>
      <c r="FH118" s="44"/>
      <c r="FI118" s="44"/>
      <c r="FJ118" s="44"/>
      <c r="FK118" s="44"/>
      <c r="FL118" s="44"/>
      <c r="FM118" s="44"/>
      <c r="FN118" s="44"/>
      <c r="FO118" s="44"/>
      <c r="FP118" s="44"/>
      <c r="FQ118" s="44"/>
      <c r="FR118" s="44"/>
      <c r="FS118" s="44"/>
      <c r="FT118" s="44"/>
      <c r="FU118" s="44"/>
      <c r="FV118" s="44"/>
      <c r="FW118" s="44"/>
      <c r="FX118" s="44"/>
      <c r="FY118" s="44"/>
      <c r="FZ118" s="44"/>
      <c r="GA118" s="44"/>
      <c r="GB118" s="44"/>
      <c r="GC118" s="44"/>
      <c r="GD118" s="44"/>
      <c r="GE118" s="44"/>
      <c r="GF118" s="44"/>
      <c r="GG118" s="44"/>
      <c r="GH118" s="44"/>
      <c r="GI118" s="44"/>
      <c r="GJ118" s="44"/>
      <c r="GK118" s="44"/>
      <c r="GL118" s="44"/>
      <c r="GM118" s="44"/>
      <c r="GN118" s="44"/>
      <c r="GO118" s="44"/>
      <c r="GP118" s="44"/>
      <c r="GQ118" s="44"/>
      <c r="GR118" s="44"/>
      <c r="GS118" s="44"/>
      <c r="GT118" s="44"/>
      <c r="GU118" s="44"/>
      <c r="GV118" s="44"/>
      <c r="GW118" s="44"/>
      <c r="GX118" s="44"/>
      <c r="GY118" s="44"/>
      <c r="GZ118" s="44"/>
      <c r="HA118" s="44"/>
      <c r="HB118" s="44"/>
      <c r="HC118" s="44"/>
      <c r="HD118" s="44"/>
      <c r="HE118" s="44"/>
      <c r="HF118" s="44"/>
      <c r="HG118" s="44"/>
      <c r="HH118" s="44"/>
      <c r="HI118" s="44"/>
      <c r="HJ118" s="44"/>
      <c r="HK118" s="44"/>
      <c r="HL118" s="44"/>
      <c r="HM118" s="44"/>
      <c r="HN118" s="44"/>
      <c r="HO118" s="44"/>
      <c r="HP118" s="44"/>
      <c r="HQ118" s="44"/>
      <c r="HR118" s="44"/>
      <c r="HS118" s="44"/>
      <c r="HT118" s="44"/>
      <c r="HU118" s="44"/>
      <c r="HV118" s="44"/>
      <c r="HW118" s="44"/>
      <c r="HX118" s="44"/>
      <c r="HY118" s="44"/>
      <c r="HZ118" s="44"/>
      <c r="IA118" s="44"/>
      <c r="IB118" s="44"/>
      <c r="IC118" s="44"/>
      <c r="ID118" s="44"/>
      <c r="IE118" s="44"/>
      <c r="IF118" s="44"/>
      <c r="IG118" s="44"/>
      <c r="IH118" s="44"/>
      <c r="II118" s="44"/>
      <c r="IJ118" s="44"/>
      <c r="IK118" s="44"/>
      <c r="IL118" s="44"/>
      <c r="IM118" s="44"/>
    </row>
    <row r="119" spans="1:247">
      <c r="A119" s="82"/>
      <c r="B119" s="83"/>
      <c r="C119" s="3"/>
      <c r="D119" s="3"/>
    </row>
    <row r="120" spans="1:247">
      <c r="A120" s="82"/>
      <c r="B120" s="83"/>
      <c r="C120" s="3"/>
      <c r="D120" s="3"/>
    </row>
    <row r="121" spans="1:247">
      <c r="A121" s="82"/>
      <c r="B121" s="83"/>
      <c r="C121" s="3"/>
      <c r="D121" s="3"/>
    </row>
    <row r="122" spans="1:247">
      <c r="A122" s="82"/>
      <c r="B122" s="83"/>
      <c r="C122" s="3"/>
      <c r="D122" s="3"/>
    </row>
    <row r="123" spans="1:247">
      <c r="A123" s="82"/>
      <c r="B123" s="83"/>
      <c r="C123" s="3"/>
      <c r="D123" s="3"/>
    </row>
    <row r="124" spans="1:247">
      <c r="A124" s="82"/>
      <c r="B124" s="83"/>
      <c r="C124" s="3"/>
      <c r="D124" s="3"/>
    </row>
    <row r="125" spans="1:247">
      <c r="A125" s="82"/>
      <c r="B125" s="83"/>
      <c r="C125" s="3"/>
      <c r="D125" s="3"/>
    </row>
    <row r="126" spans="1:247">
      <c r="A126" s="82"/>
      <c r="B126" s="83"/>
      <c r="C126" s="3"/>
      <c r="D126" s="3"/>
    </row>
    <row r="127" spans="1:247">
      <c r="A127" s="82"/>
      <c r="B127" s="83"/>
      <c r="C127" s="3"/>
      <c r="D127" s="3"/>
    </row>
    <row r="128" spans="1:247">
      <c r="A128" s="82"/>
      <c r="B128" s="83"/>
      <c r="C128" s="3"/>
      <c r="D128" s="3"/>
    </row>
    <row r="129" spans="1:4">
      <c r="A129" s="82"/>
      <c r="B129" s="83"/>
      <c r="C129" s="3"/>
      <c r="D129" s="3"/>
    </row>
    <row r="130" spans="1:4">
      <c r="A130" s="82"/>
      <c r="B130" s="83"/>
      <c r="C130" s="3"/>
      <c r="D130" s="3"/>
    </row>
    <row r="131" spans="1:4">
      <c r="A131" s="82"/>
      <c r="B131" s="83"/>
      <c r="C131" s="3"/>
      <c r="D131" s="3"/>
    </row>
    <row r="132" spans="1:4">
      <c r="A132" s="82"/>
      <c r="B132" s="83"/>
      <c r="C132" s="3"/>
      <c r="D132" s="3"/>
    </row>
    <row r="133" spans="1:4">
      <c r="A133" s="82"/>
      <c r="B133" s="83"/>
      <c r="C133" s="3"/>
      <c r="D133" s="3"/>
    </row>
    <row r="134" spans="1:4">
      <c r="A134" s="82"/>
      <c r="B134" s="83"/>
      <c r="C134" s="3"/>
      <c r="D134" s="3"/>
    </row>
    <row r="135" spans="1:4">
      <c r="A135" s="82"/>
      <c r="B135" s="83"/>
      <c r="C135" s="3"/>
      <c r="D135" s="3"/>
    </row>
    <row r="136" spans="1:4">
      <c r="A136" s="82"/>
      <c r="B136" s="83"/>
      <c r="C136" s="3"/>
      <c r="D136" s="3"/>
    </row>
    <row r="137" spans="1:4">
      <c r="A137" s="82"/>
      <c r="B137" s="83"/>
      <c r="C137" s="3"/>
      <c r="D137" s="3"/>
    </row>
    <row r="138" spans="1:4">
      <c r="A138" s="82"/>
      <c r="B138" s="83"/>
      <c r="C138" s="3"/>
      <c r="D138" s="3"/>
    </row>
    <row r="139" spans="1:4">
      <c r="A139" s="82"/>
      <c r="B139" s="83"/>
      <c r="C139" s="3"/>
      <c r="D139" s="3"/>
    </row>
    <row r="140" spans="1:4">
      <c r="A140" s="82"/>
      <c r="B140" s="83"/>
      <c r="C140" s="3"/>
      <c r="D140" s="3"/>
    </row>
    <row r="141" spans="1:4">
      <c r="A141" s="82"/>
      <c r="B141" s="83"/>
      <c r="C141" s="3"/>
      <c r="D141" s="3"/>
    </row>
    <row r="142" spans="1:4">
      <c r="A142" s="82"/>
      <c r="B142" s="83"/>
      <c r="C142" s="3"/>
      <c r="D142" s="3"/>
    </row>
    <row r="143" spans="1:4">
      <c r="A143" s="82"/>
      <c r="B143" s="83"/>
      <c r="C143" s="3"/>
      <c r="D143" s="3"/>
    </row>
    <row r="144" spans="1:4">
      <c r="A144" s="82"/>
      <c r="B144" s="83"/>
      <c r="C144" s="3"/>
      <c r="D144" s="3"/>
    </row>
    <row r="145" spans="1:4">
      <c r="A145" s="82"/>
      <c r="B145" s="83"/>
      <c r="C145" s="3"/>
      <c r="D145" s="3"/>
    </row>
    <row r="146" spans="1:4">
      <c r="A146" s="82"/>
      <c r="B146" s="83"/>
      <c r="C146" s="3"/>
      <c r="D146" s="3"/>
    </row>
    <row r="147" spans="1:4">
      <c r="A147" s="82"/>
      <c r="B147" s="83"/>
      <c r="C147" s="3"/>
      <c r="D147" s="3"/>
    </row>
    <row r="148" spans="1:4">
      <c r="A148" s="82"/>
      <c r="B148" s="83"/>
      <c r="C148" s="3"/>
      <c r="D148" s="3"/>
    </row>
    <row r="149" spans="1:4">
      <c r="A149" s="82"/>
      <c r="B149" s="83"/>
      <c r="C149" s="3"/>
      <c r="D149" s="3"/>
    </row>
    <row r="150" spans="1:4">
      <c r="A150" s="82"/>
      <c r="B150" s="83"/>
      <c r="C150" s="3"/>
      <c r="D150" s="3"/>
    </row>
    <row r="151" spans="1:4">
      <c r="A151" s="82"/>
      <c r="B151" s="83"/>
      <c r="C151" s="3"/>
      <c r="D151" s="3"/>
    </row>
    <row r="152" spans="1:4">
      <c r="A152" s="82"/>
      <c r="B152" s="83"/>
      <c r="C152" s="3"/>
      <c r="D152" s="3"/>
    </row>
    <row r="153" spans="1:4">
      <c r="A153" s="82"/>
      <c r="B153" s="83"/>
      <c r="C153" s="3"/>
      <c r="D153" s="3"/>
    </row>
    <row r="154" spans="1:4">
      <c r="A154" s="82"/>
      <c r="B154" s="83"/>
      <c r="C154" s="3"/>
      <c r="D154" s="3"/>
    </row>
    <row r="155" spans="1:4">
      <c r="A155" s="82"/>
      <c r="B155" s="83"/>
      <c r="C155" s="3"/>
      <c r="D155" s="3"/>
    </row>
    <row r="156" spans="1:4">
      <c r="A156" s="82"/>
      <c r="B156" s="83"/>
      <c r="C156" s="3"/>
      <c r="D156" s="3"/>
    </row>
    <row r="157" spans="1:4">
      <c r="A157" s="82"/>
      <c r="B157" s="83"/>
      <c r="C157" s="3"/>
      <c r="D157" s="3"/>
    </row>
    <row r="158" spans="1:4">
      <c r="A158" s="82"/>
      <c r="B158" s="83"/>
      <c r="C158" s="3"/>
      <c r="D158" s="3"/>
    </row>
    <row r="159" spans="1:4">
      <c r="A159" s="82"/>
      <c r="B159" s="83"/>
      <c r="C159" s="3"/>
      <c r="D159" s="3"/>
    </row>
    <row r="160" spans="1:4">
      <c r="A160" s="82"/>
      <c r="B160" s="83"/>
      <c r="C160" s="3"/>
      <c r="D160" s="3"/>
    </row>
    <row r="161" spans="1:4">
      <c r="A161" s="82"/>
      <c r="B161" s="83"/>
      <c r="C161" s="3"/>
      <c r="D161" s="3"/>
    </row>
    <row r="162" spans="1:4">
      <c r="A162" s="82"/>
      <c r="B162" s="83"/>
      <c r="C162" s="3"/>
      <c r="D162" s="3"/>
    </row>
    <row r="163" spans="1:4">
      <c r="A163" s="82"/>
      <c r="B163" s="83"/>
      <c r="C163" s="3"/>
      <c r="D163" s="3"/>
    </row>
    <row r="164" spans="1:4">
      <c r="A164" s="82"/>
      <c r="B164" s="83"/>
      <c r="C164" s="3"/>
      <c r="D164" s="3"/>
    </row>
    <row r="165" spans="1:4">
      <c r="A165" s="82"/>
      <c r="B165" s="83"/>
      <c r="C165" s="3"/>
      <c r="D165" s="3"/>
    </row>
    <row r="166" spans="1:4">
      <c r="A166" s="82"/>
      <c r="B166" s="83"/>
      <c r="C166" s="3"/>
      <c r="D166" s="3"/>
    </row>
    <row r="167" spans="1:4">
      <c r="A167" s="82"/>
      <c r="B167" s="83"/>
      <c r="C167" s="3"/>
      <c r="D167" s="3"/>
    </row>
    <row r="168" spans="1:4">
      <c r="A168" s="82"/>
      <c r="B168" s="83"/>
      <c r="C168" s="3"/>
      <c r="D168" s="3"/>
    </row>
    <row r="169" spans="1:4">
      <c r="A169" s="82"/>
      <c r="B169" s="83"/>
      <c r="C169" s="3"/>
      <c r="D169" s="3"/>
    </row>
    <row r="170" spans="1:4">
      <c r="A170" s="82"/>
      <c r="B170" s="83"/>
      <c r="C170" s="3"/>
      <c r="D170" s="3"/>
    </row>
    <row r="171" spans="1:4">
      <c r="A171" s="82"/>
      <c r="B171" s="83"/>
      <c r="C171" s="3"/>
      <c r="D171" s="3"/>
    </row>
    <row r="172" spans="1:4">
      <c r="A172" s="82"/>
      <c r="B172" s="83"/>
      <c r="C172" s="3"/>
      <c r="D172" s="3"/>
    </row>
    <row r="173" spans="1:4">
      <c r="A173" s="82"/>
      <c r="B173" s="83"/>
      <c r="C173" s="3"/>
      <c r="D173" s="3"/>
    </row>
    <row r="174" spans="1:4">
      <c r="A174" s="82"/>
      <c r="B174" s="83"/>
      <c r="C174" s="3"/>
      <c r="D174" s="3"/>
    </row>
    <row r="175" spans="1:4">
      <c r="A175" s="82"/>
      <c r="B175" s="83"/>
      <c r="C175" s="3"/>
      <c r="D175" s="3"/>
    </row>
    <row r="176" spans="1:4">
      <c r="A176" s="82"/>
      <c r="B176" s="83"/>
      <c r="C176" s="3"/>
      <c r="D176" s="3"/>
    </row>
    <row r="177" spans="1:4">
      <c r="A177" s="82"/>
      <c r="B177" s="83"/>
      <c r="C177" s="84"/>
      <c r="D177" s="84"/>
    </row>
    <row r="178" spans="1:4">
      <c r="A178" s="82"/>
      <c r="B178" s="83"/>
      <c r="C178" s="84"/>
      <c r="D178" s="84"/>
    </row>
    <row r="179" spans="1:4">
      <c r="A179" s="82"/>
      <c r="B179" s="83"/>
      <c r="C179" s="84"/>
      <c r="D179" s="84"/>
    </row>
    <row r="180" spans="1:4">
      <c r="A180" s="82"/>
      <c r="B180" s="83"/>
      <c r="C180" s="84"/>
      <c r="D180" s="84"/>
    </row>
    <row r="181" spans="1:4">
      <c r="A181" s="82"/>
      <c r="B181" s="83"/>
      <c r="C181" s="84"/>
      <c r="D181" s="84"/>
    </row>
    <row r="182" spans="1:4">
      <c r="A182" s="82"/>
      <c r="B182" s="83"/>
      <c r="C182" s="84"/>
      <c r="D182" s="84"/>
    </row>
    <row r="183" spans="1:4">
      <c r="A183" s="82"/>
      <c r="B183" s="83"/>
      <c r="C183" s="84"/>
      <c r="D183" s="84"/>
    </row>
    <row r="184" spans="1:4">
      <c r="A184" s="82"/>
      <c r="B184" s="83"/>
      <c r="C184" s="84"/>
      <c r="D184" s="84"/>
    </row>
    <row r="185" spans="1:4">
      <c r="A185" s="82"/>
      <c r="B185" s="83"/>
      <c r="C185" s="84"/>
      <c r="D185" s="84"/>
    </row>
    <row r="186" spans="1:4">
      <c r="A186" s="82"/>
      <c r="B186" s="83"/>
      <c r="C186" s="84"/>
      <c r="D186" s="84"/>
    </row>
    <row r="187" spans="1:4">
      <c r="A187" s="82"/>
      <c r="B187" s="83"/>
      <c r="C187" s="84"/>
      <c r="D187" s="84"/>
    </row>
    <row r="188" spans="1:4">
      <c r="A188" s="82"/>
      <c r="B188" s="83"/>
      <c r="C188" s="84"/>
      <c r="D188" s="84"/>
    </row>
    <row r="189" spans="1:4">
      <c r="A189" s="82"/>
      <c r="B189" s="83"/>
      <c r="C189" s="84"/>
      <c r="D189" s="84"/>
    </row>
    <row r="190" spans="1:4">
      <c r="A190" s="82"/>
      <c r="B190" s="83"/>
      <c r="C190" s="84"/>
      <c r="D190" s="84"/>
    </row>
    <row r="191" spans="1:4">
      <c r="A191" s="82"/>
      <c r="B191" s="83"/>
      <c r="C191" s="84"/>
      <c r="D191" s="84"/>
    </row>
    <row r="192" spans="1:4">
      <c r="A192" s="82"/>
      <c r="B192" s="83"/>
      <c r="C192" s="84"/>
      <c r="D192" s="84"/>
    </row>
    <row r="193" spans="1:4">
      <c r="A193" s="82"/>
      <c r="B193" s="83"/>
      <c r="C193" s="84"/>
      <c r="D193" s="84"/>
    </row>
    <row r="194" spans="1:4">
      <c r="A194" s="82"/>
      <c r="B194" s="83"/>
      <c r="C194" s="84"/>
      <c r="D194" s="84"/>
    </row>
    <row r="195" spans="1:4">
      <c r="A195" s="82"/>
      <c r="B195" s="83"/>
      <c r="C195" s="84"/>
      <c r="D195" s="84"/>
    </row>
    <row r="196" spans="1:4">
      <c r="A196" s="82"/>
      <c r="B196" s="83"/>
      <c r="C196" s="84"/>
      <c r="D196" s="84"/>
    </row>
    <row r="197" spans="1:4">
      <c r="A197" s="82"/>
      <c r="B197" s="83"/>
      <c r="C197" s="84"/>
      <c r="D197" s="84"/>
    </row>
    <row r="198" spans="1:4">
      <c r="A198" s="82"/>
      <c r="B198" s="83"/>
      <c r="C198" s="84"/>
      <c r="D198" s="84"/>
    </row>
    <row r="199" spans="1:4">
      <c r="A199" s="82"/>
      <c r="B199" s="83"/>
      <c r="C199" s="84"/>
      <c r="D199" s="84"/>
    </row>
    <row r="200" spans="1:4">
      <c r="A200" s="82"/>
      <c r="B200" s="83"/>
      <c r="C200" s="84"/>
      <c r="D200" s="84"/>
    </row>
    <row r="201" spans="1:4">
      <c r="A201" s="82"/>
      <c r="B201" s="83"/>
      <c r="C201" s="84"/>
      <c r="D201" s="84"/>
    </row>
    <row r="202" spans="1:4">
      <c r="A202" s="82"/>
      <c r="B202" s="83"/>
      <c r="C202" s="84"/>
      <c r="D202" s="84"/>
    </row>
    <row r="203" spans="1:4">
      <c r="A203" s="82"/>
      <c r="B203" s="83"/>
      <c r="C203" s="84"/>
      <c r="D203" s="84"/>
    </row>
    <row r="204" spans="1:4">
      <c r="A204" s="82"/>
      <c r="B204" s="83"/>
      <c r="C204" s="84"/>
      <c r="D204" s="84"/>
    </row>
    <row r="205" spans="1:4">
      <c r="A205" s="82"/>
      <c r="B205" s="83"/>
      <c r="C205" s="84"/>
      <c r="D205" s="84"/>
    </row>
    <row r="206" spans="1:4">
      <c r="A206" s="82"/>
      <c r="B206" s="83"/>
      <c r="C206" s="84"/>
      <c r="D206" s="84"/>
    </row>
    <row r="207" spans="1:4">
      <c r="A207" s="82"/>
      <c r="B207" s="83"/>
      <c r="C207" s="84"/>
      <c r="D207" s="84"/>
    </row>
    <row r="208" spans="1:4">
      <c r="A208" s="82"/>
      <c r="B208" s="83"/>
      <c r="C208" s="84"/>
      <c r="D208" s="84"/>
    </row>
    <row r="209" spans="1:4">
      <c r="A209" s="82"/>
      <c r="B209" s="83"/>
      <c r="C209" s="84"/>
      <c r="D209" s="84"/>
    </row>
    <row r="210" spans="1:4">
      <c r="A210" s="82"/>
      <c r="B210" s="83"/>
      <c r="C210" s="84"/>
      <c r="D210" s="84"/>
    </row>
    <row r="211" spans="1:4">
      <c r="A211" s="82"/>
      <c r="B211" s="83"/>
      <c r="C211" s="84"/>
      <c r="D211" s="84"/>
    </row>
    <row r="212" spans="1:4">
      <c r="A212" s="82"/>
      <c r="B212" s="83"/>
      <c r="C212" s="84"/>
      <c r="D212" s="84"/>
    </row>
    <row r="213" spans="1:4">
      <c r="A213" s="82"/>
      <c r="B213" s="83"/>
      <c r="C213" s="84"/>
      <c r="D213" s="84"/>
    </row>
  </sheetData>
  <sheetProtection algorithmName="SHA-512" hashValue="7FhfrSgaDz9khCO0P7prNmFoI2N868rsP3oot3azFRVfLUZ2Q1Hmc83UnSPomRGPonA7zAyWo16Y8mjNU/Vw9w==" saltValue="/Y1k3zoE7bYeUHD79Mglig==" spinCount="100000" sheet="1"/>
  <mergeCells count="11">
    <mergeCell ref="A1:B2"/>
    <mergeCell ref="C1:G2"/>
    <mergeCell ref="F9:G9"/>
    <mergeCell ref="A9:E9"/>
    <mergeCell ref="F4:G4"/>
    <mergeCell ref="F5:G6"/>
    <mergeCell ref="F7:G8"/>
    <mergeCell ref="A5:E5"/>
    <mergeCell ref="A7:E7"/>
    <mergeCell ref="A6:E6"/>
    <mergeCell ref="A8:E8"/>
  </mergeCells>
  <printOptions horizontalCentered="1"/>
  <pageMargins left="0.25" right="0.25" top="0.75" bottom="0.75" header="0.3" footer="0.3"/>
  <pageSetup paperSize="9" scale="25" fitToHeight="0" orientation="landscape" useFirstPageNumber="1" horizontalDpi="300" verticalDpi="300" r:id="rId1"/>
  <headerFooter alignWithMargins="0"/>
  <rowBreaks count="2" manualBreakCount="2">
    <brk id="58" max="16383" man="1"/>
    <brk id="110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51"/>
  <sheetViews>
    <sheetView showGridLines="0" zoomScaleNormal="100" workbookViewId="0">
      <selection sqref="A1:B2"/>
    </sheetView>
  </sheetViews>
  <sheetFormatPr defaultColWidth="9.44140625" defaultRowHeight="13.8"/>
  <cols>
    <col min="1" max="1" width="9.5546875" style="188" customWidth="1"/>
    <col min="2" max="2" width="50.33203125" style="155" customWidth="1"/>
    <col min="3" max="36" width="12.5546875" style="154" customWidth="1"/>
    <col min="37" max="16384" width="9.44140625" style="155"/>
  </cols>
  <sheetData>
    <row r="1" spans="1:36" ht="21.75" customHeight="1">
      <c r="A1" s="282" t="str">
        <f>Bilance_APP!A1</f>
        <v>Pamatojums datu savākšanai – MK 21.12.2021. noteikumi Nr.888 par valsts aizdevumu izsniegšanas un apkalpošanas kārtību</v>
      </c>
      <c r="B1" s="282"/>
      <c r="C1" s="284" t="s">
        <v>286</v>
      </c>
      <c r="D1" s="284"/>
      <c r="E1" s="284"/>
      <c r="F1" s="284"/>
      <c r="G1" s="284"/>
      <c r="H1" s="153"/>
      <c r="I1" s="153"/>
    </row>
    <row r="2" spans="1:36" ht="18.75" customHeight="1">
      <c r="A2" s="283"/>
      <c r="B2" s="283"/>
      <c r="C2" s="285"/>
      <c r="D2" s="285"/>
      <c r="E2" s="285"/>
      <c r="F2" s="285"/>
      <c r="G2" s="285"/>
      <c r="H2" s="153"/>
      <c r="I2" s="153"/>
    </row>
    <row r="3" spans="1:36">
      <c r="A3" s="156"/>
      <c r="B3" s="157"/>
      <c r="C3" s="158"/>
      <c r="D3" s="158"/>
      <c r="E3" s="158"/>
      <c r="F3" s="158"/>
      <c r="G3" s="158"/>
      <c r="H3" s="159"/>
      <c r="I3" s="160"/>
    </row>
    <row r="4" spans="1:36" ht="15">
      <c r="A4" s="22"/>
      <c r="B4" s="2"/>
      <c r="C4" s="3"/>
      <c r="D4" s="60"/>
      <c r="E4" s="55"/>
      <c r="F4" s="273" t="s">
        <v>1</v>
      </c>
      <c r="G4" s="274"/>
      <c r="H4" s="160"/>
      <c r="I4" s="21"/>
    </row>
    <row r="5" spans="1:36">
      <c r="A5" s="277" t="s">
        <v>307</v>
      </c>
      <c r="B5" s="277"/>
      <c r="C5" s="277"/>
      <c r="D5" s="277"/>
      <c r="E5" s="277"/>
      <c r="F5" s="275">
        <f>Bilance_APP!F5</f>
        <v>0</v>
      </c>
      <c r="G5" s="275"/>
      <c r="H5" s="160"/>
      <c r="I5" s="19"/>
    </row>
    <row r="6" spans="1:36">
      <c r="A6" s="279">
        <f>Bilance_APP!A6</f>
        <v>0</v>
      </c>
      <c r="B6" s="279"/>
      <c r="C6" s="279"/>
      <c r="D6" s="279"/>
      <c r="E6" s="279"/>
      <c r="F6" s="275"/>
      <c r="G6" s="275"/>
      <c r="H6" s="160"/>
      <c r="I6" s="19"/>
    </row>
    <row r="7" spans="1:36">
      <c r="A7" s="278" t="s">
        <v>308</v>
      </c>
      <c r="B7" s="278"/>
      <c r="C7" s="278"/>
      <c r="D7" s="278"/>
      <c r="E7" s="278"/>
      <c r="F7" s="276">
        <f>Bilance_APP!F7</f>
        <v>0</v>
      </c>
      <c r="G7" s="276"/>
      <c r="H7" s="160"/>
      <c r="I7" s="19"/>
    </row>
    <row r="8" spans="1:36">
      <c r="A8" s="280">
        <f>Bilance_APP!A8</f>
        <v>0</v>
      </c>
      <c r="B8" s="280"/>
      <c r="C8" s="280"/>
      <c r="D8" s="280"/>
      <c r="E8" s="280"/>
      <c r="F8" s="276"/>
      <c r="G8" s="276"/>
      <c r="I8" s="19"/>
    </row>
    <row r="9" spans="1:36">
      <c r="A9" s="272" t="s">
        <v>2</v>
      </c>
      <c r="B9" s="272"/>
      <c r="C9" s="272"/>
      <c r="D9" s="272"/>
      <c r="E9" s="272"/>
      <c r="F9" s="271">
        <f>Bilance_APP!F9</f>
        <v>0</v>
      </c>
      <c r="G9" s="271"/>
      <c r="I9" s="19"/>
    </row>
    <row r="10" spans="1:36">
      <c r="A10" s="23"/>
      <c r="B10" s="161"/>
      <c r="C10" s="162"/>
      <c r="D10" s="162"/>
      <c r="E10" s="162"/>
      <c r="F10" s="162"/>
      <c r="G10" s="162"/>
      <c r="I10" s="19"/>
    </row>
    <row r="11" spans="1:36">
      <c r="A11" s="156"/>
      <c r="B11" s="20" t="s">
        <v>3</v>
      </c>
      <c r="C11" s="163"/>
      <c r="D11" s="163"/>
      <c r="E11" s="163"/>
      <c r="F11" s="163"/>
      <c r="G11" s="163"/>
    </row>
    <row r="12" spans="1:36" s="168" customFormat="1" ht="39.6">
      <c r="A12" s="164" t="s">
        <v>287</v>
      </c>
      <c r="B12" s="165" t="s">
        <v>173</v>
      </c>
      <c r="C12" s="166">
        <f ca="1">Bilance_APP!C12</f>
        <v>2020</v>
      </c>
      <c r="D12" s="166">
        <f ca="1">Bilance_APP!D12</f>
        <v>2021</v>
      </c>
      <c r="E12" s="166">
        <f ca="1">Bilance_APP!E12</f>
        <v>2022</v>
      </c>
      <c r="F12" s="166">
        <f ca="1">Bilance_APP!F12</f>
        <v>2023</v>
      </c>
      <c r="G12" s="166">
        <f ca="1">Bilance_APP!G12</f>
        <v>2024</v>
      </c>
      <c r="H12" s="166">
        <f ca="1">Bilance_APP!H12</f>
        <v>2025</v>
      </c>
      <c r="I12" s="166">
        <f ca="1">Bilance_APP!I12</f>
        <v>2026</v>
      </c>
      <c r="J12" s="166">
        <f ca="1">Bilance_APP!J12</f>
        <v>2027</v>
      </c>
      <c r="K12" s="166">
        <f ca="1">Bilance_APP!K12</f>
        <v>2028</v>
      </c>
      <c r="L12" s="166">
        <f ca="1">Bilance_APP!L12</f>
        <v>2029</v>
      </c>
      <c r="M12" s="166">
        <f ca="1">Bilance_APP!M12</f>
        <v>2030</v>
      </c>
      <c r="N12" s="166">
        <f ca="1">Bilance_APP!N12</f>
        <v>2031</v>
      </c>
      <c r="O12" s="166">
        <f ca="1">Bilance_APP!O12</f>
        <v>2032</v>
      </c>
      <c r="P12" s="166">
        <f ca="1">Bilance_APP!P12</f>
        <v>2033</v>
      </c>
      <c r="Q12" s="166">
        <f ca="1">Bilance_APP!Q12</f>
        <v>2034</v>
      </c>
      <c r="R12" s="166">
        <f ca="1">Bilance_APP!R12</f>
        <v>2035</v>
      </c>
      <c r="S12" s="166">
        <f ca="1">Bilance_APP!S12</f>
        <v>2036</v>
      </c>
      <c r="T12" s="166">
        <f ca="1">Bilance_APP!T12</f>
        <v>2037</v>
      </c>
      <c r="U12" s="166">
        <f ca="1">Bilance_APP!U12</f>
        <v>2038</v>
      </c>
      <c r="V12" s="166">
        <f ca="1">Bilance_APP!V12</f>
        <v>2039</v>
      </c>
      <c r="W12" s="166">
        <f ca="1">Bilance_APP!W12</f>
        <v>2040</v>
      </c>
      <c r="X12" s="166">
        <f ca="1">Bilance_APP!X12</f>
        <v>2041</v>
      </c>
      <c r="Y12" s="166">
        <f ca="1">Bilance_APP!Y12</f>
        <v>2042</v>
      </c>
      <c r="Z12" s="166">
        <f ca="1">Bilance_APP!Z12</f>
        <v>2043</v>
      </c>
      <c r="AA12" s="166">
        <f ca="1">Bilance_APP!AA12</f>
        <v>2044</v>
      </c>
      <c r="AB12" s="166">
        <f ca="1">Bilance_APP!AB12</f>
        <v>2045</v>
      </c>
      <c r="AC12" s="166">
        <f ca="1">Bilance_APP!AC12</f>
        <v>2046</v>
      </c>
      <c r="AD12" s="166">
        <f ca="1">Bilance_APP!AD12</f>
        <v>2047</v>
      </c>
      <c r="AE12" s="166">
        <f ca="1">Bilance_APP!AE12</f>
        <v>2048</v>
      </c>
      <c r="AF12" s="166">
        <f ca="1">Bilance_APP!AF12</f>
        <v>2049</v>
      </c>
      <c r="AG12" s="166">
        <f ca="1">Bilance_APP!AG12</f>
        <v>2050</v>
      </c>
      <c r="AH12" s="166">
        <f ca="1">Bilance_APP!AH12</f>
        <v>2051</v>
      </c>
      <c r="AI12" s="166">
        <f ca="1">Bilance_APP!AI12</f>
        <v>2052</v>
      </c>
      <c r="AJ12" s="167">
        <f ca="1">Bilance_APP!AJ12</f>
        <v>2053</v>
      </c>
    </row>
    <row r="13" spans="1:36">
      <c r="A13" s="169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1"/>
    </row>
    <row r="14" spans="1:36" s="194" customFormat="1">
      <c r="A14" s="190" t="s">
        <v>178</v>
      </c>
      <c r="B14" s="191" t="s">
        <v>288</v>
      </c>
      <c r="C14" s="192">
        <f t="shared" ref="C14:J14" si="0">SUM(C15:C23)</f>
        <v>0</v>
      </c>
      <c r="D14" s="192">
        <f t="shared" si="0"/>
        <v>0</v>
      </c>
      <c r="E14" s="192">
        <f t="shared" si="0"/>
        <v>0</v>
      </c>
      <c r="F14" s="192">
        <f t="shared" si="0"/>
        <v>0</v>
      </c>
      <c r="G14" s="192">
        <f t="shared" si="0"/>
        <v>0</v>
      </c>
      <c r="H14" s="192">
        <f t="shared" si="0"/>
        <v>0</v>
      </c>
      <c r="I14" s="192">
        <f t="shared" si="0"/>
        <v>0</v>
      </c>
      <c r="J14" s="192">
        <f t="shared" si="0"/>
        <v>0</v>
      </c>
      <c r="K14" s="192">
        <f t="shared" ref="K14:AB14" si="1">SUM(K15:K23)</f>
        <v>0</v>
      </c>
      <c r="L14" s="192">
        <f t="shared" si="1"/>
        <v>0</v>
      </c>
      <c r="M14" s="192">
        <f t="shared" si="1"/>
        <v>0</v>
      </c>
      <c r="N14" s="192">
        <f t="shared" si="1"/>
        <v>0</v>
      </c>
      <c r="O14" s="192">
        <f t="shared" si="1"/>
        <v>0</v>
      </c>
      <c r="P14" s="192">
        <f t="shared" si="1"/>
        <v>0</v>
      </c>
      <c r="Q14" s="192">
        <f t="shared" si="1"/>
        <v>0</v>
      </c>
      <c r="R14" s="192">
        <f t="shared" si="1"/>
        <v>0</v>
      </c>
      <c r="S14" s="192">
        <f t="shared" si="1"/>
        <v>0</v>
      </c>
      <c r="T14" s="192">
        <f t="shared" si="1"/>
        <v>0</v>
      </c>
      <c r="U14" s="192">
        <f t="shared" si="1"/>
        <v>0</v>
      </c>
      <c r="V14" s="192">
        <f t="shared" si="1"/>
        <v>0</v>
      </c>
      <c r="W14" s="192">
        <f t="shared" si="1"/>
        <v>0</v>
      </c>
      <c r="X14" s="192">
        <f t="shared" si="1"/>
        <v>0</v>
      </c>
      <c r="Y14" s="192">
        <f t="shared" si="1"/>
        <v>0</v>
      </c>
      <c r="Z14" s="192">
        <f t="shared" si="1"/>
        <v>0</v>
      </c>
      <c r="AA14" s="192">
        <f t="shared" si="1"/>
        <v>0</v>
      </c>
      <c r="AB14" s="192">
        <f t="shared" si="1"/>
        <v>0</v>
      </c>
      <c r="AC14" s="192">
        <f t="shared" ref="AC14:AJ14" si="2">SUM(AC15:AC23)</f>
        <v>0</v>
      </c>
      <c r="AD14" s="192">
        <f t="shared" si="2"/>
        <v>0</v>
      </c>
      <c r="AE14" s="192">
        <f t="shared" si="2"/>
        <v>0</v>
      </c>
      <c r="AF14" s="192">
        <f t="shared" si="2"/>
        <v>0</v>
      </c>
      <c r="AG14" s="192">
        <f t="shared" si="2"/>
        <v>0</v>
      </c>
      <c r="AH14" s="192">
        <f t="shared" si="2"/>
        <v>0</v>
      </c>
      <c r="AI14" s="192">
        <f t="shared" si="2"/>
        <v>0</v>
      </c>
      <c r="AJ14" s="193">
        <f t="shared" si="2"/>
        <v>0</v>
      </c>
    </row>
    <row r="15" spans="1:36">
      <c r="A15" s="172" t="s">
        <v>180</v>
      </c>
      <c r="B15" s="173" t="s">
        <v>181</v>
      </c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5"/>
    </row>
    <row r="16" spans="1:36" ht="15" customHeight="1">
      <c r="A16" s="172" t="s">
        <v>182</v>
      </c>
      <c r="B16" s="173" t="s">
        <v>183</v>
      </c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5"/>
    </row>
    <row r="17" spans="1:36">
      <c r="A17" s="172" t="s">
        <v>184</v>
      </c>
      <c r="B17" s="173" t="s">
        <v>185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5"/>
    </row>
    <row r="18" spans="1:36">
      <c r="A18" s="172" t="s">
        <v>186</v>
      </c>
      <c r="B18" s="173" t="s">
        <v>187</v>
      </c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5"/>
    </row>
    <row r="19" spans="1:36">
      <c r="A19" s="172" t="s">
        <v>188</v>
      </c>
      <c r="B19" s="173" t="s">
        <v>189</v>
      </c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5"/>
    </row>
    <row r="20" spans="1:36">
      <c r="A20" s="172" t="s">
        <v>190</v>
      </c>
      <c r="B20" s="173" t="s">
        <v>191</v>
      </c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5"/>
    </row>
    <row r="21" spans="1:36">
      <c r="A21" s="172" t="s">
        <v>192</v>
      </c>
      <c r="B21" s="173" t="s">
        <v>275</v>
      </c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5"/>
    </row>
    <row r="22" spans="1:36">
      <c r="A22" s="172" t="s">
        <v>194</v>
      </c>
      <c r="B22" s="173" t="s">
        <v>195</v>
      </c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5"/>
    </row>
    <row r="23" spans="1:36">
      <c r="A23" s="172" t="s">
        <v>196</v>
      </c>
      <c r="B23" s="173" t="s">
        <v>289</v>
      </c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5"/>
    </row>
    <row r="24" spans="1:36" s="194" customFormat="1">
      <c r="A24" s="195" t="s">
        <v>198</v>
      </c>
      <c r="B24" s="196" t="s">
        <v>290</v>
      </c>
      <c r="C24" s="197">
        <f t="shared" ref="C24:J24" si="3">SUM(C25:C35)</f>
        <v>0</v>
      </c>
      <c r="D24" s="197">
        <f t="shared" si="3"/>
        <v>0</v>
      </c>
      <c r="E24" s="197">
        <f t="shared" si="3"/>
        <v>0</v>
      </c>
      <c r="F24" s="197">
        <f t="shared" si="3"/>
        <v>0</v>
      </c>
      <c r="G24" s="197">
        <f t="shared" si="3"/>
        <v>0</v>
      </c>
      <c r="H24" s="197">
        <f t="shared" si="3"/>
        <v>0</v>
      </c>
      <c r="I24" s="197">
        <f t="shared" si="3"/>
        <v>0</v>
      </c>
      <c r="J24" s="197">
        <f t="shared" si="3"/>
        <v>0</v>
      </c>
      <c r="K24" s="197">
        <f t="shared" ref="K24:AB24" si="4">SUM(K25:K35)</f>
        <v>0</v>
      </c>
      <c r="L24" s="197">
        <f t="shared" si="4"/>
        <v>0</v>
      </c>
      <c r="M24" s="197">
        <f t="shared" si="4"/>
        <v>0</v>
      </c>
      <c r="N24" s="197">
        <f t="shared" si="4"/>
        <v>0</v>
      </c>
      <c r="O24" s="197">
        <f t="shared" si="4"/>
        <v>0</v>
      </c>
      <c r="P24" s="197">
        <f t="shared" si="4"/>
        <v>0</v>
      </c>
      <c r="Q24" s="197">
        <f t="shared" si="4"/>
        <v>0</v>
      </c>
      <c r="R24" s="197">
        <f t="shared" si="4"/>
        <v>0</v>
      </c>
      <c r="S24" s="197">
        <f t="shared" si="4"/>
        <v>0</v>
      </c>
      <c r="T24" s="197">
        <f t="shared" si="4"/>
        <v>0</v>
      </c>
      <c r="U24" s="197">
        <f t="shared" si="4"/>
        <v>0</v>
      </c>
      <c r="V24" s="197">
        <f t="shared" si="4"/>
        <v>0</v>
      </c>
      <c r="W24" s="197">
        <f t="shared" si="4"/>
        <v>0</v>
      </c>
      <c r="X24" s="197">
        <f t="shared" si="4"/>
        <v>0</v>
      </c>
      <c r="Y24" s="197">
        <f t="shared" si="4"/>
        <v>0</v>
      </c>
      <c r="Z24" s="197">
        <f t="shared" si="4"/>
        <v>0</v>
      </c>
      <c r="AA24" s="197">
        <f t="shared" si="4"/>
        <v>0</v>
      </c>
      <c r="AB24" s="197">
        <f t="shared" si="4"/>
        <v>0</v>
      </c>
      <c r="AC24" s="197">
        <f t="shared" ref="AC24:AJ24" si="5">SUM(AC25:AC35)</f>
        <v>0</v>
      </c>
      <c r="AD24" s="197">
        <f t="shared" si="5"/>
        <v>0</v>
      </c>
      <c r="AE24" s="197">
        <f t="shared" si="5"/>
        <v>0</v>
      </c>
      <c r="AF24" s="197">
        <f t="shared" si="5"/>
        <v>0</v>
      </c>
      <c r="AG24" s="197">
        <f t="shared" si="5"/>
        <v>0</v>
      </c>
      <c r="AH24" s="197">
        <f t="shared" si="5"/>
        <v>0</v>
      </c>
      <c r="AI24" s="197">
        <f t="shared" si="5"/>
        <v>0</v>
      </c>
      <c r="AJ24" s="198">
        <f t="shared" si="5"/>
        <v>0</v>
      </c>
    </row>
    <row r="25" spans="1:36">
      <c r="A25" s="172" t="s">
        <v>200</v>
      </c>
      <c r="B25" s="173" t="s">
        <v>201</v>
      </c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5"/>
    </row>
    <row r="26" spans="1:36" ht="26.4">
      <c r="A26" s="172" t="s">
        <v>202</v>
      </c>
      <c r="B26" s="173" t="s">
        <v>203</v>
      </c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5"/>
    </row>
    <row r="27" spans="1:36" ht="26.4">
      <c r="A27" s="172" t="s">
        <v>204</v>
      </c>
      <c r="B27" s="173" t="s">
        <v>205</v>
      </c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5"/>
    </row>
    <row r="28" spans="1:36">
      <c r="A28" s="172" t="s">
        <v>206</v>
      </c>
      <c r="B28" s="173" t="s">
        <v>207</v>
      </c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5"/>
    </row>
    <row r="29" spans="1:36" ht="26.4">
      <c r="A29" s="172" t="s">
        <v>208</v>
      </c>
      <c r="B29" s="173" t="s">
        <v>209</v>
      </c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5"/>
    </row>
    <row r="30" spans="1:36">
      <c r="A30" s="172" t="s">
        <v>210</v>
      </c>
      <c r="B30" s="173" t="s">
        <v>211</v>
      </c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5"/>
    </row>
    <row r="31" spans="1:36" ht="39.6">
      <c r="A31" s="172" t="s">
        <v>212</v>
      </c>
      <c r="B31" s="173" t="s">
        <v>213</v>
      </c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5"/>
    </row>
    <row r="32" spans="1:36">
      <c r="A32" s="172" t="s">
        <v>214</v>
      </c>
      <c r="B32" s="173" t="s">
        <v>215</v>
      </c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5"/>
    </row>
    <row r="33" spans="1:36">
      <c r="A33" s="172" t="s">
        <v>216</v>
      </c>
      <c r="B33" s="173" t="s">
        <v>189</v>
      </c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5"/>
    </row>
    <row r="34" spans="1:36">
      <c r="A34" s="172" t="s">
        <v>218</v>
      </c>
      <c r="B34" s="173" t="s">
        <v>291</v>
      </c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5"/>
    </row>
    <row r="35" spans="1:36" ht="31.5" customHeight="1">
      <c r="A35" s="172" t="s">
        <v>220</v>
      </c>
      <c r="B35" s="173" t="s">
        <v>292</v>
      </c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5"/>
    </row>
    <row r="36" spans="1:36" s="194" customFormat="1">
      <c r="A36" s="195" t="s">
        <v>5</v>
      </c>
      <c r="B36" s="196" t="s">
        <v>293</v>
      </c>
      <c r="C36" s="197">
        <f t="shared" ref="C36:J36" si="6">C14-C24</f>
        <v>0</v>
      </c>
      <c r="D36" s="197">
        <f t="shared" si="6"/>
        <v>0</v>
      </c>
      <c r="E36" s="197">
        <f t="shared" si="6"/>
        <v>0</v>
      </c>
      <c r="F36" s="197">
        <f t="shared" si="6"/>
        <v>0</v>
      </c>
      <c r="G36" s="197">
        <f t="shared" si="6"/>
        <v>0</v>
      </c>
      <c r="H36" s="197">
        <f t="shared" si="6"/>
        <v>0</v>
      </c>
      <c r="I36" s="197">
        <f t="shared" si="6"/>
        <v>0</v>
      </c>
      <c r="J36" s="197">
        <f t="shared" si="6"/>
        <v>0</v>
      </c>
      <c r="K36" s="197">
        <f t="shared" ref="K36:AB36" si="7">K14-K24</f>
        <v>0</v>
      </c>
      <c r="L36" s="197">
        <f t="shared" si="7"/>
        <v>0</v>
      </c>
      <c r="M36" s="197">
        <f t="shared" si="7"/>
        <v>0</v>
      </c>
      <c r="N36" s="197">
        <f t="shared" si="7"/>
        <v>0</v>
      </c>
      <c r="O36" s="197">
        <f t="shared" si="7"/>
        <v>0</v>
      </c>
      <c r="P36" s="197">
        <f t="shared" si="7"/>
        <v>0</v>
      </c>
      <c r="Q36" s="197">
        <f t="shared" si="7"/>
        <v>0</v>
      </c>
      <c r="R36" s="197">
        <f t="shared" si="7"/>
        <v>0</v>
      </c>
      <c r="S36" s="197">
        <f t="shared" si="7"/>
        <v>0</v>
      </c>
      <c r="T36" s="197">
        <f t="shared" si="7"/>
        <v>0</v>
      </c>
      <c r="U36" s="197">
        <f t="shared" si="7"/>
        <v>0</v>
      </c>
      <c r="V36" s="197">
        <f t="shared" si="7"/>
        <v>0</v>
      </c>
      <c r="W36" s="197">
        <f t="shared" si="7"/>
        <v>0</v>
      </c>
      <c r="X36" s="197">
        <f t="shared" si="7"/>
        <v>0</v>
      </c>
      <c r="Y36" s="197">
        <f t="shared" si="7"/>
        <v>0</v>
      </c>
      <c r="Z36" s="197">
        <f t="shared" si="7"/>
        <v>0</v>
      </c>
      <c r="AA36" s="197">
        <f t="shared" si="7"/>
        <v>0</v>
      </c>
      <c r="AB36" s="197">
        <f t="shared" si="7"/>
        <v>0</v>
      </c>
      <c r="AC36" s="197">
        <f>AC14-AC24</f>
        <v>0</v>
      </c>
      <c r="AD36" s="197">
        <f t="shared" ref="AD36:AJ36" si="8">AD14-AD24</f>
        <v>0</v>
      </c>
      <c r="AE36" s="197">
        <f t="shared" si="8"/>
        <v>0</v>
      </c>
      <c r="AF36" s="197">
        <f t="shared" si="8"/>
        <v>0</v>
      </c>
      <c r="AG36" s="197">
        <f t="shared" si="8"/>
        <v>0</v>
      </c>
      <c r="AH36" s="197">
        <f t="shared" si="8"/>
        <v>0</v>
      </c>
      <c r="AI36" s="197">
        <f t="shared" si="8"/>
        <v>0</v>
      </c>
      <c r="AJ36" s="198">
        <f t="shared" si="8"/>
        <v>0</v>
      </c>
    </row>
    <row r="37" spans="1:36">
      <c r="A37" s="172" t="s">
        <v>294</v>
      </c>
      <c r="B37" s="173" t="s">
        <v>295</v>
      </c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5"/>
    </row>
    <row r="38" spans="1:36" ht="26.4">
      <c r="A38" s="172" t="s">
        <v>296</v>
      </c>
      <c r="B38" s="173" t="s">
        <v>297</v>
      </c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5"/>
    </row>
    <row r="39" spans="1:36" s="194" customFormat="1">
      <c r="A39" s="199" t="s">
        <v>298</v>
      </c>
      <c r="B39" s="200" t="s">
        <v>299</v>
      </c>
      <c r="C39" s="201">
        <f t="shared" ref="C39:J39" si="9">SUM(C36:C38)</f>
        <v>0</v>
      </c>
      <c r="D39" s="201">
        <f t="shared" si="9"/>
        <v>0</v>
      </c>
      <c r="E39" s="201">
        <f t="shared" si="9"/>
        <v>0</v>
      </c>
      <c r="F39" s="201">
        <f t="shared" si="9"/>
        <v>0</v>
      </c>
      <c r="G39" s="201">
        <f t="shared" si="9"/>
        <v>0</v>
      </c>
      <c r="H39" s="201">
        <f t="shared" si="9"/>
        <v>0</v>
      </c>
      <c r="I39" s="201">
        <f t="shared" si="9"/>
        <v>0</v>
      </c>
      <c r="J39" s="201">
        <f t="shared" si="9"/>
        <v>0</v>
      </c>
      <c r="K39" s="201">
        <f t="shared" ref="K39:AB39" si="10">SUM(K36:K38)</f>
        <v>0</v>
      </c>
      <c r="L39" s="201">
        <f t="shared" si="10"/>
        <v>0</v>
      </c>
      <c r="M39" s="201">
        <f t="shared" si="10"/>
        <v>0</v>
      </c>
      <c r="N39" s="201">
        <f t="shared" si="10"/>
        <v>0</v>
      </c>
      <c r="O39" s="201">
        <f t="shared" si="10"/>
        <v>0</v>
      </c>
      <c r="P39" s="201">
        <f t="shared" si="10"/>
        <v>0</v>
      </c>
      <c r="Q39" s="201">
        <f t="shared" si="10"/>
        <v>0</v>
      </c>
      <c r="R39" s="201">
        <f t="shared" si="10"/>
        <v>0</v>
      </c>
      <c r="S39" s="201">
        <f t="shared" si="10"/>
        <v>0</v>
      </c>
      <c r="T39" s="201">
        <f t="shared" si="10"/>
        <v>0</v>
      </c>
      <c r="U39" s="201">
        <f t="shared" si="10"/>
        <v>0</v>
      </c>
      <c r="V39" s="201">
        <f t="shared" si="10"/>
        <v>0</v>
      </c>
      <c r="W39" s="201">
        <f t="shared" si="10"/>
        <v>0</v>
      </c>
      <c r="X39" s="201">
        <f t="shared" si="10"/>
        <v>0</v>
      </c>
      <c r="Y39" s="201">
        <f t="shared" si="10"/>
        <v>0</v>
      </c>
      <c r="Z39" s="201">
        <f t="shared" si="10"/>
        <v>0</v>
      </c>
      <c r="AA39" s="201">
        <f t="shared" si="10"/>
        <v>0</v>
      </c>
      <c r="AB39" s="201">
        <f t="shared" si="10"/>
        <v>0</v>
      </c>
      <c r="AC39" s="201">
        <f t="shared" ref="AC39:AJ39" si="11">SUM(AC36:AC38)</f>
        <v>0</v>
      </c>
      <c r="AD39" s="201">
        <f t="shared" si="11"/>
        <v>0</v>
      </c>
      <c r="AE39" s="201">
        <f t="shared" si="11"/>
        <v>0</v>
      </c>
      <c r="AF39" s="201">
        <f t="shared" si="11"/>
        <v>0</v>
      </c>
      <c r="AG39" s="201">
        <f t="shared" si="11"/>
        <v>0</v>
      </c>
      <c r="AH39" s="201">
        <f t="shared" si="11"/>
        <v>0</v>
      </c>
      <c r="AI39" s="201">
        <f t="shared" si="11"/>
        <v>0</v>
      </c>
      <c r="AJ39" s="202">
        <f t="shared" si="11"/>
        <v>0</v>
      </c>
    </row>
    <row r="42" spans="1:36">
      <c r="A42" s="176" t="str">
        <f>Bilance_APP!A106</f>
        <v>Iestādes vadītājs_______________________</v>
      </c>
      <c r="B42" s="177"/>
      <c r="C42" s="178"/>
      <c r="D42" s="179"/>
      <c r="E42" s="180"/>
      <c r="F42" s="180"/>
      <c r="G42" s="181"/>
      <c r="H42" s="180"/>
    </row>
    <row r="43" spans="1:36">
      <c r="A43" s="181"/>
      <c r="B43" s="177"/>
      <c r="C43" s="180"/>
      <c r="D43" s="179"/>
      <c r="E43" s="180"/>
      <c r="F43" s="180"/>
      <c r="G43" s="181"/>
      <c r="H43" s="180"/>
    </row>
    <row r="44" spans="1:36">
      <c r="A44" s="176" t="str">
        <f>Bilance_APP!A108</f>
        <v>Atbildīgais finanšu darbinieks______________</v>
      </c>
      <c r="B44" s="177"/>
      <c r="C44" s="178"/>
      <c r="D44" s="179"/>
      <c r="E44" s="180"/>
      <c r="F44" s="180"/>
      <c r="G44" s="181"/>
      <c r="H44" s="180"/>
    </row>
    <row r="45" spans="1:36" ht="15" customHeight="1">
      <c r="A45" s="182"/>
      <c r="B45" s="177"/>
      <c r="C45" s="180"/>
      <c r="D45" s="181"/>
      <c r="E45" s="281"/>
      <c r="F45" s="281"/>
      <c r="G45" s="181"/>
      <c r="H45" s="180"/>
    </row>
    <row r="46" spans="1:36" ht="15" customHeight="1">
      <c r="A46" s="183"/>
      <c r="B46" s="183"/>
      <c r="C46" s="183"/>
      <c r="D46" s="183"/>
      <c r="E46" s="183"/>
      <c r="F46" s="183"/>
      <c r="G46" s="183"/>
      <c r="H46" s="183"/>
      <c r="I46" s="184"/>
      <c r="J46" s="184"/>
    </row>
    <row r="47" spans="1:36">
      <c r="A47" s="185"/>
      <c r="B47" s="186"/>
      <c r="C47" s="187"/>
      <c r="D47" s="187"/>
      <c r="E47" s="187"/>
      <c r="F47" s="187"/>
      <c r="G47" s="187"/>
      <c r="H47" s="187"/>
    </row>
    <row r="48" spans="1:36">
      <c r="B48" s="186"/>
    </row>
    <row r="49" spans="1:247">
      <c r="B49" s="189"/>
    </row>
    <row r="50" spans="1:247" s="47" customFormat="1" ht="15">
      <c r="A50" s="43" t="s">
        <v>313</v>
      </c>
      <c r="B50" s="44" t="s">
        <v>309</v>
      </c>
      <c r="C50" s="45"/>
      <c r="D50" s="45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46"/>
      <c r="HY50" s="46"/>
      <c r="HZ50" s="46"/>
      <c r="IA50" s="46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46"/>
      <c r="IM50" s="46"/>
    </row>
    <row r="51" spans="1:247" s="50" customFormat="1" ht="11.4">
      <c r="A51" s="203">
        <v>1</v>
      </c>
      <c r="B51" s="204" t="s">
        <v>315</v>
      </c>
      <c r="C51" s="205">
        <f>C39-Bilance_APP!C66</f>
        <v>0</v>
      </c>
      <c r="D51" s="205">
        <f>D39-Bilance_APP!D66</f>
        <v>0</v>
      </c>
      <c r="E51" s="205">
        <f>E39-Bilance_APP!E66</f>
        <v>0</v>
      </c>
      <c r="F51" s="205">
        <f>F39-Bilance_APP!F66</f>
        <v>0</v>
      </c>
      <c r="G51" s="205">
        <f>G39-Bilance_APP!G66</f>
        <v>0</v>
      </c>
      <c r="H51" s="205">
        <f>H39-Bilance_APP!H66</f>
        <v>0</v>
      </c>
      <c r="I51" s="205">
        <f>I39-Bilance_APP!I66</f>
        <v>0</v>
      </c>
      <c r="J51" s="205">
        <f>J39-Bilance_APP!J66</f>
        <v>0</v>
      </c>
      <c r="K51" s="205">
        <f>K39-Bilance_APP!K66</f>
        <v>0</v>
      </c>
      <c r="L51" s="205">
        <f>L39-Bilance_APP!L66</f>
        <v>0</v>
      </c>
      <c r="M51" s="205">
        <f>M39-Bilance_APP!M66</f>
        <v>0</v>
      </c>
      <c r="N51" s="205">
        <f>N39-Bilance_APP!N66</f>
        <v>0</v>
      </c>
      <c r="O51" s="205">
        <f>O39-Bilance_APP!O66</f>
        <v>0</v>
      </c>
      <c r="P51" s="205">
        <f>P39-Bilance_APP!P66</f>
        <v>0</v>
      </c>
      <c r="Q51" s="205">
        <f>Q39-Bilance_APP!Q66</f>
        <v>0</v>
      </c>
      <c r="R51" s="205">
        <f>R39-Bilance_APP!R66</f>
        <v>0</v>
      </c>
      <c r="S51" s="205">
        <f>S39-Bilance_APP!S66</f>
        <v>0</v>
      </c>
      <c r="T51" s="205">
        <f>T39-Bilance_APP!T66</f>
        <v>0</v>
      </c>
      <c r="U51" s="205">
        <f>U39-Bilance_APP!U66</f>
        <v>0</v>
      </c>
      <c r="V51" s="205">
        <f>V39-Bilance_APP!V66</f>
        <v>0</v>
      </c>
      <c r="W51" s="205">
        <f>W39-Bilance_APP!W66</f>
        <v>0</v>
      </c>
      <c r="X51" s="205">
        <f>X39-Bilance_APP!X66</f>
        <v>0</v>
      </c>
      <c r="Y51" s="205">
        <f>Y39-Bilance_APP!Y66</f>
        <v>0</v>
      </c>
      <c r="Z51" s="205">
        <f>Z39-Bilance_APP!Z66</f>
        <v>0</v>
      </c>
      <c r="AA51" s="205">
        <f>AA39-Bilance_APP!AA66</f>
        <v>0</v>
      </c>
      <c r="AB51" s="205">
        <f>AB39-Bilance_APP!AB66</f>
        <v>0</v>
      </c>
      <c r="AC51" s="205">
        <f>AC39-Bilance_APP!AC66</f>
        <v>0</v>
      </c>
      <c r="AD51" s="205">
        <f>AD39-Bilance_APP!AD66</f>
        <v>0</v>
      </c>
      <c r="AE51" s="205">
        <f>AE39-Bilance_APP!AE66</f>
        <v>0</v>
      </c>
      <c r="AF51" s="205">
        <f>AF39-Bilance_APP!AF66</f>
        <v>0</v>
      </c>
      <c r="AG51" s="205">
        <f>AG39-Bilance_APP!AG66</f>
        <v>0</v>
      </c>
      <c r="AH51" s="205">
        <f>AH39-Bilance_APP!AH66</f>
        <v>0</v>
      </c>
      <c r="AI51" s="205">
        <f>AI39-Bilance_APP!AI66</f>
        <v>0</v>
      </c>
      <c r="AJ51" s="205">
        <f>AJ39-Bilance_APP!AJ66</f>
        <v>0</v>
      </c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  <c r="GN51" s="44"/>
      <c r="GO51" s="44"/>
      <c r="GP51" s="44"/>
      <c r="GQ51" s="44"/>
      <c r="GR51" s="44"/>
      <c r="GS51" s="44"/>
      <c r="GT51" s="44"/>
      <c r="GU51" s="44"/>
      <c r="GV51" s="44"/>
      <c r="GW51" s="44"/>
      <c r="GX51" s="44"/>
      <c r="GY51" s="44"/>
      <c r="GZ51" s="44"/>
      <c r="HA51" s="44"/>
      <c r="HB51" s="44"/>
      <c r="HC51" s="44"/>
      <c r="HD51" s="44"/>
      <c r="HE51" s="44"/>
      <c r="HF51" s="44"/>
      <c r="HG51" s="44"/>
      <c r="HH51" s="44"/>
      <c r="HI51" s="44"/>
      <c r="HJ51" s="44"/>
      <c r="HK51" s="44"/>
      <c r="HL51" s="44"/>
      <c r="HM51" s="44"/>
      <c r="HN51" s="44"/>
      <c r="HO51" s="44"/>
      <c r="HP51" s="44"/>
      <c r="HQ51" s="44"/>
      <c r="HR51" s="44"/>
      <c r="HS51" s="44"/>
      <c r="HT51" s="44"/>
      <c r="HU51" s="44"/>
      <c r="HV51" s="44"/>
      <c r="HW51" s="44"/>
      <c r="HX51" s="44"/>
      <c r="HY51" s="44"/>
      <c r="HZ51" s="44"/>
      <c r="IA51" s="44"/>
      <c r="IB51" s="44"/>
      <c r="IC51" s="44"/>
      <c r="ID51" s="44"/>
      <c r="IE51" s="44"/>
      <c r="IF51" s="44"/>
      <c r="IG51" s="44"/>
      <c r="IH51" s="44"/>
      <c r="II51" s="44"/>
      <c r="IJ51" s="44"/>
      <c r="IK51" s="44"/>
      <c r="IL51" s="44"/>
      <c r="IM51" s="44"/>
    </row>
  </sheetData>
  <sheetProtection algorithmName="SHA-512" hashValue="qYF+QcvwaKLy1S4GvJ/CvlFg0Rhukb1XOL5RwuDpldfahNG7i93XFuIUprgYz5rZ2vSE7pTmLRLlpY1hbOcVng==" saltValue="GNZz9q58tOuw2yFDraHz4Q==" spinCount="100000" sheet="1"/>
  <mergeCells count="12">
    <mergeCell ref="F9:G9"/>
    <mergeCell ref="E45:F45"/>
    <mergeCell ref="A1:B2"/>
    <mergeCell ref="C1:G2"/>
    <mergeCell ref="F4:G4"/>
    <mergeCell ref="A5:E5"/>
    <mergeCell ref="F5:G6"/>
    <mergeCell ref="A6:E6"/>
    <mergeCell ref="A7:E7"/>
    <mergeCell ref="F7:G8"/>
    <mergeCell ref="A8:E8"/>
    <mergeCell ref="A9:E9"/>
  </mergeCells>
  <printOptions horizontalCentered="1"/>
  <pageMargins left="0.2361111111111111" right="0.2361111111111111" top="0.74791666666666667" bottom="0.74791666666666667" header="0.51180555555555551" footer="0.31527777777777777"/>
  <pageSetup paperSize="9" scale="29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85"/>
  <sheetViews>
    <sheetView showGridLines="0" zoomScaleNormal="100" zoomScaleSheetLayoutView="110" workbookViewId="0">
      <selection sqref="A1:B2"/>
    </sheetView>
  </sheetViews>
  <sheetFormatPr defaultColWidth="9.109375" defaultRowHeight="13.8"/>
  <cols>
    <col min="1" max="1" width="9.5546875" style="245" customWidth="1"/>
    <col min="2" max="2" width="50" style="206" customWidth="1"/>
    <col min="3" max="36" width="12.5546875" style="206" customWidth="1"/>
    <col min="37" max="16384" width="9.109375" style="206"/>
  </cols>
  <sheetData>
    <row r="1" spans="1:36" ht="20.25" customHeight="1">
      <c r="A1" s="287" t="str">
        <f>Bilance_APP!A1</f>
        <v>Pamatojums datu savākšanai – MK 21.12.2021. noteikumi Nr.888 par valsts aizdevumu izsniegšanas un apkalpošanas kārtību</v>
      </c>
      <c r="B1" s="287"/>
      <c r="C1" s="289" t="s">
        <v>172</v>
      </c>
      <c r="D1" s="289"/>
      <c r="E1" s="289"/>
      <c r="F1" s="289"/>
      <c r="G1" s="289"/>
    </row>
    <row r="2" spans="1:36" ht="18.75" customHeight="1">
      <c r="A2" s="288"/>
      <c r="B2" s="288"/>
      <c r="C2" s="290"/>
      <c r="D2" s="290"/>
      <c r="E2" s="290"/>
      <c r="F2" s="290"/>
      <c r="G2" s="290"/>
    </row>
    <row r="3" spans="1:36">
      <c r="A3" s="207"/>
      <c r="B3" s="208"/>
      <c r="C3" s="208"/>
      <c r="D3" s="208"/>
      <c r="E3" s="208"/>
      <c r="F3" s="208"/>
      <c r="G3" s="208"/>
    </row>
    <row r="4" spans="1:36" ht="15">
      <c r="A4" s="22"/>
      <c r="B4" s="2"/>
      <c r="C4" s="3"/>
      <c r="D4" s="60"/>
      <c r="E4" s="55"/>
      <c r="F4" s="273" t="s">
        <v>1</v>
      </c>
      <c r="G4" s="274"/>
    </row>
    <row r="5" spans="1:36" ht="14.25" customHeight="1">
      <c r="A5" s="277" t="s">
        <v>307</v>
      </c>
      <c r="B5" s="277"/>
      <c r="C5" s="277"/>
      <c r="D5" s="277"/>
      <c r="E5" s="277"/>
      <c r="F5" s="275">
        <f>Bilance_APP!F5</f>
        <v>0</v>
      </c>
      <c r="G5" s="275"/>
    </row>
    <row r="6" spans="1:36" ht="14.25" customHeight="1">
      <c r="A6" s="279">
        <f>Bilance_APP!A6</f>
        <v>0</v>
      </c>
      <c r="B6" s="279"/>
      <c r="C6" s="279"/>
      <c r="D6" s="279"/>
      <c r="E6" s="279"/>
      <c r="F6" s="275"/>
      <c r="G6" s="275"/>
    </row>
    <row r="7" spans="1:36">
      <c r="A7" s="278" t="s">
        <v>308</v>
      </c>
      <c r="B7" s="278"/>
      <c r="C7" s="278"/>
      <c r="D7" s="278"/>
      <c r="E7" s="278"/>
      <c r="F7" s="276">
        <f>Bilance_APP!F7</f>
        <v>0</v>
      </c>
      <c r="G7" s="276"/>
    </row>
    <row r="8" spans="1:36">
      <c r="A8" s="280">
        <f>Bilance_APP!A8</f>
        <v>0</v>
      </c>
      <c r="B8" s="280"/>
      <c r="C8" s="280"/>
      <c r="D8" s="280"/>
      <c r="E8" s="280"/>
      <c r="F8" s="276"/>
      <c r="G8" s="276"/>
    </row>
    <row r="9" spans="1:36">
      <c r="A9" s="272" t="s">
        <v>2</v>
      </c>
      <c r="B9" s="272"/>
      <c r="C9" s="272"/>
      <c r="D9" s="272"/>
      <c r="E9" s="272"/>
      <c r="F9" s="271">
        <f>Bilance_APP!F9</f>
        <v>0</v>
      </c>
      <c r="G9" s="271"/>
    </row>
    <row r="10" spans="1:36">
      <c r="A10" s="25"/>
      <c r="B10" s="209"/>
      <c r="C10" s="210"/>
      <c r="D10" s="210"/>
      <c r="E10" s="210"/>
      <c r="F10" s="211"/>
      <c r="G10" s="19"/>
    </row>
    <row r="11" spans="1:36">
      <c r="A11" s="207"/>
      <c r="B11" s="24" t="s">
        <v>3</v>
      </c>
      <c r="C11" s="212"/>
      <c r="D11" s="212"/>
      <c r="E11" s="212"/>
      <c r="F11" s="212"/>
      <c r="G11" s="6"/>
    </row>
    <row r="12" spans="1:36" s="217" customFormat="1">
      <c r="A12" s="213" t="s">
        <v>141</v>
      </c>
      <c r="B12" s="214" t="s">
        <v>173</v>
      </c>
      <c r="C12" s="215">
        <f ca="1">Bilance_APP!C12</f>
        <v>2020</v>
      </c>
      <c r="D12" s="215">
        <f ca="1">Bilance_APP!D12</f>
        <v>2021</v>
      </c>
      <c r="E12" s="215">
        <f ca="1">Bilance_APP!E12</f>
        <v>2022</v>
      </c>
      <c r="F12" s="215">
        <f ca="1">Bilance_APP!F12</f>
        <v>2023</v>
      </c>
      <c r="G12" s="215">
        <f ca="1">Bilance_APP!G12</f>
        <v>2024</v>
      </c>
      <c r="H12" s="215">
        <f ca="1">Bilance_APP!H12</f>
        <v>2025</v>
      </c>
      <c r="I12" s="215">
        <f ca="1">Bilance_APP!I12</f>
        <v>2026</v>
      </c>
      <c r="J12" s="215">
        <f ca="1">Bilance_APP!J12</f>
        <v>2027</v>
      </c>
      <c r="K12" s="215">
        <f ca="1">Bilance_APP!K12</f>
        <v>2028</v>
      </c>
      <c r="L12" s="215">
        <f ca="1">Bilance_APP!L12</f>
        <v>2029</v>
      </c>
      <c r="M12" s="215">
        <f ca="1">Bilance_APP!M12</f>
        <v>2030</v>
      </c>
      <c r="N12" s="215">
        <f ca="1">Bilance_APP!N12</f>
        <v>2031</v>
      </c>
      <c r="O12" s="215">
        <f ca="1">Bilance_APP!O12</f>
        <v>2032</v>
      </c>
      <c r="P12" s="215">
        <f ca="1">Bilance_APP!P12</f>
        <v>2033</v>
      </c>
      <c r="Q12" s="215">
        <f ca="1">Bilance_APP!Q12</f>
        <v>2034</v>
      </c>
      <c r="R12" s="215">
        <f ca="1">Bilance_APP!R12</f>
        <v>2035</v>
      </c>
      <c r="S12" s="215">
        <f ca="1">Bilance_APP!S12</f>
        <v>2036</v>
      </c>
      <c r="T12" s="215">
        <f ca="1">Bilance_APP!T12</f>
        <v>2037</v>
      </c>
      <c r="U12" s="215">
        <f ca="1">Bilance_APP!U12</f>
        <v>2038</v>
      </c>
      <c r="V12" s="215">
        <f ca="1">Bilance_APP!V12</f>
        <v>2039</v>
      </c>
      <c r="W12" s="215">
        <f ca="1">Bilance_APP!W12</f>
        <v>2040</v>
      </c>
      <c r="X12" s="215">
        <f ca="1">Bilance_APP!X12</f>
        <v>2041</v>
      </c>
      <c r="Y12" s="215">
        <f ca="1">Bilance_APP!Y12</f>
        <v>2042</v>
      </c>
      <c r="Z12" s="215">
        <f ca="1">Bilance_APP!Z12</f>
        <v>2043</v>
      </c>
      <c r="AA12" s="215">
        <f ca="1">Bilance_APP!AA12</f>
        <v>2044</v>
      </c>
      <c r="AB12" s="215">
        <f ca="1">Bilance_APP!AB12</f>
        <v>2045</v>
      </c>
      <c r="AC12" s="215">
        <f ca="1">Bilance_APP!AC12</f>
        <v>2046</v>
      </c>
      <c r="AD12" s="215">
        <f ca="1">Bilance_APP!AD12</f>
        <v>2047</v>
      </c>
      <c r="AE12" s="215">
        <f ca="1">Bilance_APP!AE12</f>
        <v>2048</v>
      </c>
      <c r="AF12" s="215">
        <f ca="1">Bilance_APP!AF12</f>
        <v>2049</v>
      </c>
      <c r="AG12" s="215">
        <f ca="1">Bilance_APP!AG12</f>
        <v>2050</v>
      </c>
      <c r="AH12" s="215">
        <f ca="1">Bilance_APP!AH12</f>
        <v>2051</v>
      </c>
      <c r="AI12" s="215">
        <f ca="1">Bilance_APP!AI12</f>
        <v>2052</v>
      </c>
      <c r="AJ12" s="216">
        <f ca="1">Bilance_APP!AJ12</f>
        <v>2053</v>
      </c>
    </row>
    <row r="13" spans="1:36">
      <c r="A13" s="218"/>
      <c r="B13" s="219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1"/>
    </row>
    <row r="14" spans="1:36" s="250" customFormat="1">
      <c r="A14" s="246" t="s">
        <v>91</v>
      </c>
      <c r="B14" s="247" t="s">
        <v>174</v>
      </c>
      <c r="C14" s="248">
        <f>C17+C42+C57+C66</f>
        <v>0</v>
      </c>
      <c r="D14" s="248">
        <f>D17+D42+D57+D66</f>
        <v>0</v>
      </c>
      <c r="E14" s="248">
        <f t="shared" ref="E14:AJ14" si="0">E17+E42+E57+E66</f>
        <v>0</v>
      </c>
      <c r="F14" s="248">
        <f t="shared" si="0"/>
        <v>0</v>
      </c>
      <c r="G14" s="248">
        <f t="shared" si="0"/>
        <v>0</v>
      </c>
      <c r="H14" s="248">
        <f t="shared" si="0"/>
        <v>0</v>
      </c>
      <c r="I14" s="248">
        <f t="shared" si="0"/>
        <v>0</v>
      </c>
      <c r="J14" s="248">
        <f t="shared" si="0"/>
        <v>0</v>
      </c>
      <c r="K14" s="248">
        <f t="shared" si="0"/>
        <v>0</v>
      </c>
      <c r="L14" s="248">
        <f t="shared" si="0"/>
        <v>0</v>
      </c>
      <c r="M14" s="248">
        <f t="shared" si="0"/>
        <v>0</v>
      </c>
      <c r="N14" s="248">
        <f t="shared" si="0"/>
        <v>0</v>
      </c>
      <c r="O14" s="248">
        <f t="shared" si="0"/>
        <v>0</v>
      </c>
      <c r="P14" s="248">
        <f t="shared" si="0"/>
        <v>0</v>
      </c>
      <c r="Q14" s="248">
        <f t="shared" si="0"/>
        <v>0</v>
      </c>
      <c r="R14" s="248">
        <f t="shared" si="0"/>
        <v>0</v>
      </c>
      <c r="S14" s="248">
        <f t="shared" si="0"/>
        <v>0</v>
      </c>
      <c r="T14" s="248">
        <f t="shared" si="0"/>
        <v>0</v>
      </c>
      <c r="U14" s="248">
        <f t="shared" si="0"/>
        <v>0</v>
      </c>
      <c r="V14" s="248">
        <f t="shared" si="0"/>
        <v>0</v>
      </c>
      <c r="W14" s="248">
        <f t="shared" si="0"/>
        <v>0</v>
      </c>
      <c r="X14" s="248">
        <f t="shared" si="0"/>
        <v>0</v>
      </c>
      <c r="Y14" s="248">
        <f t="shared" si="0"/>
        <v>0</v>
      </c>
      <c r="Z14" s="248">
        <f t="shared" si="0"/>
        <v>0</v>
      </c>
      <c r="AA14" s="248">
        <f t="shared" si="0"/>
        <v>0</v>
      </c>
      <c r="AB14" s="248">
        <f t="shared" si="0"/>
        <v>0</v>
      </c>
      <c r="AC14" s="248">
        <f t="shared" si="0"/>
        <v>0</v>
      </c>
      <c r="AD14" s="248">
        <f t="shared" si="0"/>
        <v>0</v>
      </c>
      <c r="AE14" s="248">
        <f t="shared" si="0"/>
        <v>0</v>
      </c>
      <c r="AF14" s="248">
        <f t="shared" si="0"/>
        <v>0</v>
      </c>
      <c r="AG14" s="248">
        <f t="shared" si="0"/>
        <v>0</v>
      </c>
      <c r="AH14" s="248">
        <f t="shared" si="0"/>
        <v>0</v>
      </c>
      <c r="AI14" s="248">
        <f t="shared" si="0"/>
        <v>0</v>
      </c>
      <c r="AJ14" s="249">
        <f t="shared" si="0"/>
        <v>0</v>
      </c>
    </row>
    <row r="15" spans="1:36" s="250" customFormat="1">
      <c r="A15" s="251" t="s">
        <v>175</v>
      </c>
      <c r="B15" s="252" t="s">
        <v>176</v>
      </c>
      <c r="C15" s="253">
        <f>C27+C48+C61+C67</f>
        <v>0</v>
      </c>
      <c r="D15" s="253">
        <f>D27+D48+D61+D67</f>
        <v>0</v>
      </c>
      <c r="E15" s="253">
        <f t="shared" ref="E15:AJ15" si="1">E27+E48+E61+E67</f>
        <v>0</v>
      </c>
      <c r="F15" s="253">
        <f t="shared" si="1"/>
        <v>0</v>
      </c>
      <c r="G15" s="253">
        <f t="shared" si="1"/>
        <v>0</v>
      </c>
      <c r="H15" s="253">
        <f t="shared" si="1"/>
        <v>0</v>
      </c>
      <c r="I15" s="253">
        <f t="shared" si="1"/>
        <v>0</v>
      </c>
      <c r="J15" s="253">
        <f t="shared" si="1"/>
        <v>0</v>
      </c>
      <c r="K15" s="253">
        <f t="shared" si="1"/>
        <v>0</v>
      </c>
      <c r="L15" s="253">
        <f t="shared" si="1"/>
        <v>0</v>
      </c>
      <c r="M15" s="253">
        <f t="shared" si="1"/>
        <v>0</v>
      </c>
      <c r="N15" s="253">
        <f t="shared" si="1"/>
        <v>0</v>
      </c>
      <c r="O15" s="253">
        <f t="shared" si="1"/>
        <v>0</v>
      </c>
      <c r="P15" s="253">
        <f t="shared" si="1"/>
        <v>0</v>
      </c>
      <c r="Q15" s="253">
        <f t="shared" si="1"/>
        <v>0</v>
      </c>
      <c r="R15" s="253">
        <f t="shared" si="1"/>
        <v>0</v>
      </c>
      <c r="S15" s="253">
        <f t="shared" si="1"/>
        <v>0</v>
      </c>
      <c r="T15" s="253">
        <f t="shared" si="1"/>
        <v>0</v>
      </c>
      <c r="U15" s="253">
        <f t="shared" si="1"/>
        <v>0</v>
      </c>
      <c r="V15" s="253">
        <f t="shared" si="1"/>
        <v>0</v>
      </c>
      <c r="W15" s="253">
        <f t="shared" si="1"/>
        <v>0</v>
      </c>
      <c r="X15" s="253">
        <f t="shared" si="1"/>
        <v>0</v>
      </c>
      <c r="Y15" s="253">
        <f t="shared" si="1"/>
        <v>0</v>
      </c>
      <c r="Z15" s="253">
        <f t="shared" si="1"/>
        <v>0</v>
      </c>
      <c r="AA15" s="253">
        <f t="shared" si="1"/>
        <v>0</v>
      </c>
      <c r="AB15" s="253">
        <f t="shared" si="1"/>
        <v>0</v>
      </c>
      <c r="AC15" s="253">
        <f t="shared" si="1"/>
        <v>0</v>
      </c>
      <c r="AD15" s="253">
        <f t="shared" si="1"/>
        <v>0</v>
      </c>
      <c r="AE15" s="253">
        <f t="shared" si="1"/>
        <v>0</v>
      </c>
      <c r="AF15" s="253">
        <f t="shared" si="1"/>
        <v>0</v>
      </c>
      <c r="AG15" s="253">
        <f t="shared" si="1"/>
        <v>0</v>
      </c>
      <c r="AH15" s="253">
        <f t="shared" si="1"/>
        <v>0</v>
      </c>
      <c r="AI15" s="253">
        <f t="shared" si="1"/>
        <v>0</v>
      </c>
      <c r="AJ15" s="254">
        <f t="shared" si="1"/>
        <v>0</v>
      </c>
    </row>
    <row r="16" spans="1:36" s="250" customFormat="1" ht="26.4">
      <c r="A16" s="251" t="s">
        <v>5</v>
      </c>
      <c r="B16" s="252" t="s">
        <v>177</v>
      </c>
      <c r="C16" s="253">
        <f t="shared" ref="C16:AJ16" si="2">C17-C27</f>
        <v>0</v>
      </c>
      <c r="D16" s="253">
        <f t="shared" si="2"/>
        <v>0</v>
      </c>
      <c r="E16" s="253">
        <f t="shared" si="2"/>
        <v>0</v>
      </c>
      <c r="F16" s="253">
        <f t="shared" si="2"/>
        <v>0</v>
      </c>
      <c r="G16" s="253">
        <f t="shared" si="2"/>
        <v>0</v>
      </c>
      <c r="H16" s="253">
        <f t="shared" si="2"/>
        <v>0</v>
      </c>
      <c r="I16" s="253">
        <f t="shared" si="2"/>
        <v>0</v>
      </c>
      <c r="J16" s="253">
        <f t="shared" si="2"/>
        <v>0</v>
      </c>
      <c r="K16" s="253">
        <f t="shared" si="2"/>
        <v>0</v>
      </c>
      <c r="L16" s="253">
        <f t="shared" si="2"/>
        <v>0</v>
      </c>
      <c r="M16" s="253">
        <f t="shared" si="2"/>
        <v>0</v>
      </c>
      <c r="N16" s="253">
        <f t="shared" si="2"/>
        <v>0</v>
      </c>
      <c r="O16" s="253">
        <f t="shared" si="2"/>
        <v>0</v>
      </c>
      <c r="P16" s="253">
        <f t="shared" si="2"/>
        <v>0</v>
      </c>
      <c r="Q16" s="253">
        <f t="shared" si="2"/>
        <v>0</v>
      </c>
      <c r="R16" s="253">
        <f t="shared" si="2"/>
        <v>0</v>
      </c>
      <c r="S16" s="253">
        <f t="shared" si="2"/>
        <v>0</v>
      </c>
      <c r="T16" s="253">
        <f t="shared" si="2"/>
        <v>0</v>
      </c>
      <c r="U16" s="253">
        <f t="shared" si="2"/>
        <v>0</v>
      </c>
      <c r="V16" s="253">
        <f t="shared" si="2"/>
        <v>0</v>
      </c>
      <c r="W16" s="253">
        <f t="shared" si="2"/>
        <v>0</v>
      </c>
      <c r="X16" s="253">
        <f t="shared" si="2"/>
        <v>0</v>
      </c>
      <c r="Y16" s="253">
        <f t="shared" si="2"/>
        <v>0</v>
      </c>
      <c r="Z16" s="253">
        <f t="shared" si="2"/>
        <v>0</v>
      </c>
      <c r="AA16" s="253">
        <f t="shared" si="2"/>
        <v>0</v>
      </c>
      <c r="AB16" s="253">
        <f t="shared" si="2"/>
        <v>0</v>
      </c>
      <c r="AC16" s="253">
        <f t="shared" si="2"/>
        <v>0</v>
      </c>
      <c r="AD16" s="253">
        <f t="shared" si="2"/>
        <v>0</v>
      </c>
      <c r="AE16" s="253">
        <f t="shared" si="2"/>
        <v>0</v>
      </c>
      <c r="AF16" s="253">
        <f t="shared" si="2"/>
        <v>0</v>
      </c>
      <c r="AG16" s="253">
        <f t="shared" si="2"/>
        <v>0</v>
      </c>
      <c r="AH16" s="253">
        <f t="shared" si="2"/>
        <v>0</v>
      </c>
      <c r="AI16" s="253">
        <f t="shared" si="2"/>
        <v>0</v>
      </c>
      <c r="AJ16" s="254">
        <f t="shared" si="2"/>
        <v>0</v>
      </c>
    </row>
    <row r="17" spans="1:36" s="250" customFormat="1" ht="26.4">
      <c r="A17" s="251" t="s">
        <v>178</v>
      </c>
      <c r="B17" s="255" t="s">
        <v>179</v>
      </c>
      <c r="C17" s="253">
        <f t="shared" ref="C17:AJ17" si="3">SUM(C18:C26)</f>
        <v>0</v>
      </c>
      <c r="D17" s="253">
        <f t="shared" si="3"/>
        <v>0</v>
      </c>
      <c r="E17" s="253">
        <f t="shared" si="3"/>
        <v>0</v>
      </c>
      <c r="F17" s="253">
        <f t="shared" si="3"/>
        <v>0</v>
      </c>
      <c r="G17" s="253">
        <f t="shared" si="3"/>
        <v>0</v>
      </c>
      <c r="H17" s="253">
        <f t="shared" si="3"/>
        <v>0</v>
      </c>
      <c r="I17" s="253">
        <f t="shared" si="3"/>
        <v>0</v>
      </c>
      <c r="J17" s="253">
        <f t="shared" si="3"/>
        <v>0</v>
      </c>
      <c r="K17" s="253">
        <f t="shared" si="3"/>
        <v>0</v>
      </c>
      <c r="L17" s="253">
        <f t="shared" si="3"/>
        <v>0</v>
      </c>
      <c r="M17" s="253">
        <f t="shared" si="3"/>
        <v>0</v>
      </c>
      <c r="N17" s="253">
        <f t="shared" si="3"/>
        <v>0</v>
      </c>
      <c r="O17" s="253">
        <f t="shared" si="3"/>
        <v>0</v>
      </c>
      <c r="P17" s="253">
        <f t="shared" si="3"/>
        <v>0</v>
      </c>
      <c r="Q17" s="253">
        <f t="shared" si="3"/>
        <v>0</v>
      </c>
      <c r="R17" s="253">
        <f t="shared" si="3"/>
        <v>0</v>
      </c>
      <c r="S17" s="253">
        <f t="shared" si="3"/>
        <v>0</v>
      </c>
      <c r="T17" s="253">
        <f t="shared" si="3"/>
        <v>0</v>
      </c>
      <c r="U17" s="253">
        <f t="shared" si="3"/>
        <v>0</v>
      </c>
      <c r="V17" s="253">
        <f t="shared" si="3"/>
        <v>0</v>
      </c>
      <c r="W17" s="253">
        <f t="shared" si="3"/>
        <v>0</v>
      </c>
      <c r="X17" s="253">
        <f t="shared" si="3"/>
        <v>0</v>
      </c>
      <c r="Y17" s="253">
        <f t="shared" si="3"/>
        <v>0</v>
      </c>
      <c r="Z17" s="253">
        <f t="shared" si="3"/>
        <v>0</v>
      </c>
      <c r="AA17" s="253">
        <f t="shared" si="3"/>
        <v>0</v>
      </c>
      <c r="AB17" s="253">
        <f t="shared" si="3"/>
        <v>0</v>
      </c>
      <c r="AC17" s="253">
        <f t="shared" si="3"/>
        <v>0</v>
      </c>
      <c r="AD17" s="253">
        <f t="shared" si="3"/>
        <v>0</v>
      </c>
      <c r="AE17" s="253">
        <f t="shared" si="3"/>
        <v>0</v>
      </c>
      <c r="AF17" s="253">
        <f t="shared" si="3"/>
        <v>0</v>
      </c>
      <c r="AG17" s="253">
        <f t="shared" si="3"/>
        <v>0</v>
      </c>
      <c r="AH17" s="253">
        <f t="shared" si="3"/>
        <v>0</v>
      </c>
      <c r="AI17" s="253">
        <f t="shared" si="3"/>
        <v>0</v>
      </c>
      <c r="AJ17" s="254">
        <f t="shared" si="3"/>
        <v>0</v>
      </c>
    </row>
    <row r="18" spans="1:36">
      <c r="A18" s="222" t="s">
        <v>180</v>
      </c>
      <c r="B18" s="223" t="s">
        <v>181</v>
      </c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5"/>
    </row>
    <row r="19" spans="1:36">
      <c r="A19" s="222" t="s">
        <v>182</v>
      </c>
      <c r="B19" s="223" t="s">
        <v>183</v>
      </c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5"/>
    </row>
    <row r="20" spans="1:36">
      <c r="A20" s="222" t="s">
        <v>184</v>
      </c>
      <c r="B20" s="223" t="s">
        <v>185</v>
      </c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5"/>
    </row>
    <row r="21" spans="1:36">
      <c r="A21" s="222" t="s">
        <v>186</v>
      </c>
      <c r="B21" s="223" t="s">
        <v>187</v>
      </c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5"/>
    </row>
    <row r="22" spans="1:36">
      <c r="A22" s="222" t="s">
        <v>188</v>
      </c>
      <c r="B22" s="223" t="s">
        <v>189</v>
      </c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5"/>
    </row>
    <row r="23" spans="1:36">
      <c r="A23" s="222" t="s">
        <v>190</v>
      </c>
      <c r="B23" s="223" t="s">
        <v>191</v>
      </c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224"/>
      <c r="AE23" s="224"/>
      <c r="AF23" s="224"/>
      <c r="AG23" s="224"/>
      <c r="AH23" s="224"/>
      <c r="AI23" s="224"/>
      <c r="AJ23" s="225"/>
    </row>
    <row r="24" spans="1:36">
      <c r="A24" s="222" t="s">
        <v>192</v>
      </c>
      <c r="B24" s="223" t="s">
        <v>193</v>
      </c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224"/>
      <c r="AJ24" s="225"/>
    </row>
    <row r="25" spans="1:36">
      <c r="A25" s="222" t="s">
        <v>194</v>
      </c>
      <c r="B25" s="223" t="s">
        <v>195</v>
      </c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5"/>
    </row>
    <row r="26" spans="1:36" ht="26.4">
      <c r="A26" s="222" t="s">
        <v>196</v>
      </c>
      <c r="B26" s="223" t="s">
        <v>197</v>
      </c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5"/>
    </row>
    <row r="27" spans="1:36" s="250" customFormat="1" ht="26.4">
      <c r="A27" s="251" t="s">
        <v>198</v>
      </c>
      <c r="B27" s="255" t="s">
        <v>199</v>
      </c>
      <c r="C27" s="253">
        <f t="shared" ref="C27:AJ27" si="4">SUM(C28:C36,C39:C40)</f>
        <v>0</v>
      </c>
      <c r="D27" s="253">
        <f t="shared" si="4"/>
        <v>0</v>
      </c>
      <c r="E27" s="253">
        <f t="shared" si="4"/>
        <v>0</v>
      </c>
      <c r="F27" s="253">
        <f t="shared" si="4"/>
        <v>0</v>
      </c>
      <c r="G27" s="253">
        <f t="shared" si="4"/>
        <v>0</v>
      </c>
      <c r="H27" s="253">
        <f t="shared" si="4"/>
        <v>0</v>
      </c>
      <c r="I27" s="253">
        <f t="shared" si="4"/>
        <v>0</v>
      </c>
      <c r="J27" s="253">
        <f t="shared" si="4"/>
        <v>0</v>
      </c>
      <c r="K27" s="253">
        <f t="shared" si="4"/>
        <v>0</v>
      </c>
      <c r="L27" s="253">
        <f t="shared" si="4"/>
        <v>0</v>
      </c>
      <c r="M27" s="253">
        <f t="shared" si="4"/>
        <v>0</v>
      </c>
      <c r="N27" s="253">
        <f t="shared" si="4"/>
        <v>0</v>
      </c>
      <c r="O27" s="253">
        <f t="shared" si="4"/>
        <v>0</v>
      </c>
      <c r="P27" s="253">
        <f t="shared" si="4"/>
        <v>0</v>
      </c>
      <c r="Q27" s="253">
        <f t="shared" si="4"/>
        <v>0</v>
      </c>
      <c r="R27" s="253">
        <f t="shared" si="4"/>
        <v>0</v>
      </c>
      <c r="S27" s="253">
        <f t="shared" si="4"/>
        <v>0</v>
      </c>
      <c r="T27" s="253">
        <f t="shared" si="4"/>
        <v>0</v>
      </c>
      <c r="U27" s="253">
        <f t="shared" si="4"/>
        <v>0</v>
      </c>
      <c r="V27" s="253">
        <f t="shared" si="4"/>
        <v>0</v>
      </c>
      <c r="W27" s="253">
        <f t="shared" si="4"/>
        <v>0</v>
      </c>
      <c r="X27" s="253">
        <f t="shared" si="4"/>
        <v>0</v>
      </c>
      <c r="Y27" s="253">
        <f t="shared" si="4"/>
        <v>0</v>
      </c>
      <c r="Z27" s="253">
        <f t="shared" si="4"/>
        <v>0</v>
      </c>
      <c r="AA27" s="253">
        <f t="shared" si="4"/>
        <v>0</v>
      </c>
      <c r="AB27" s="253">
        <f t="shared" si="4"/>
        <v>0</v>
      </c>
      <c r="AC27" s="253">
        <f t="shared" si="4"/>
        <v>0</v>
      </c>
      <c r="AD27" s="253">
        <f t="shared" si="4"/>
        <v>0</v>
      </c>
      <c r="AE27" s="253">
        <f t="shared" si="4"/>
        <v>0</v>
      </c>
      <c r="AF27" s="253">
        <f t="shared" si="4"/>
        <v>0</v>
      </c>
      <c r="AG27" s="253">
        <f t="shared" si="4"/>
        <v>0</v>
      </c>
      <c r="AH27" s="253">
        <f t="shared" si="4"/>
        <v>0</v>
      </c>
      <c r="AI27" s="253">
        <f t="shared" si="4"/>
        <v>0</v>
      </c>
      <c r="AJ27" s="254">
        <f t="shared" si="4"/>
        <v>0</v>
      </c>
    </row>
    <row r="28" spans="1:36">
      <c r="A28" s="222" t="s">
        <v>200</v>
      </c>
      <c r="B28" s="223" t="s">
        <v>201</v>
      </c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4"/>
      <c r="AA28" s="224"/>
      <c r="AB28" s="224"/>
      <c r="AC28" s="224"/>
      <c r="AD28" s="224"/>
      <c r="AE28" s="224"/>
      <c r="AF28" s="224"/>
      <c r="AG28" s="224"/>
      <c r="AH28" s="224"/>
      <c r="AI28" s="224"/>
      <c r="AJ28" s="225"/>
    </row>
    <row r="29" spans="1:36" ht="26.4">
      <c r="A29" s="222" t="s">
        <v>202</v>
      </c>
      <c r="B29" s="223" t="s">
        <v>203</v>
      </c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5"/>
    </row>
    <row r="30" spans="1:36" ht="26.4">
      <c r="A30" s="222" t="s">
        <v>204</v>
      </c>
      <c r="B30" s="223" t="s">
        <v>205</v>
      </c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5"/>
    </row>
    <row r="31" spans="1:36">
      <c r="A31" s="222" t="s">
        <v>206</v>
      </c>
      <c r="B31" s="223" t="s">
        <v>207</v>
      </c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5"/>
    </row>
    <row r="32" spans="1:36" ht="26.4">
      <c r="A32" s="222" t="s">
        <v>208</v>
      </c>
      <c r="B32" s="223" t="s">
        <v>209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5"/>
    </row>
    <row r="33" spans="1:36">
      <c r="A33" s="222" t="s">
        <v>210</v>
      </c>
      <c r="B33" s="223" t="s">
        <v>211</v>
      </c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5"/>
    </row>
    <row r="34" spans="1:36" ht="39.6">
      <c r="A34" s="222" t="s">
        <v>212</v>
      </c>
      <c r="B34" s="223" t="s">
        <v>213</v>
      </c>
      <c r="C34" s="224"/>
      <c r="D34" s="224"/>
      <c r="E34" s="224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5"/>
    </row>
    <row r="35" spans="1:36">
      <c r="A35" s="222" t="s">
        <v>214</v>
      </c>
      <c r="B35" s="223" t="s">
        <v>215</v>
      </c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24"/>
      <c r="AI35" s="224"/>
      <c r="AJ35" s="225"/>
    </row>
    <row r="36" spans="1:36" s="250" customFormat="1">
      <c r="A36" s="256" t="s">
        <v>216</v>
      </c>
      <c r="B36" s="257" t="s">
        <v>217</v>
      </c>
      <c r="C36" s="258">
        <f t="shared" ref="C36:AJ36" si="5">SUM(C37:C38)</f>
        <v>0</v>
      </c>
      <c r="D36" s="258">
        <f t="shared" si="5"/>
        <v>0</v>
      </c>
      <c r="E36" s="258">
        <f t="shared" si="5"/>
        <v>0</v>
      </c>
      <c r="F36" s="258">
        <f t="shared" si="5"/>
        <v>0</v>
      </c>
      <c r="G36" s="258">
        <f t="shared" si="5"/>
        <v>0</v>
      </c>
      <c r="H36" s="258">
        <f t="shared" si="5"/>
        <v>0</v>
      </c>
      <c r="I36" s="258">
        <f t="shared" si="5"/>
        <v>0</v>
      </c>
      <c r="J36" s="258">
        <f t="shared" si="5"/>
        <v>0</v>
      </c>
      <c r="K36" s="258">
        <f t="shared" si="5"/>
        <v>0</v>
      </c>
      <c r="L36" s="258">
        <f t="shared" si="5"/>
        <v>0</v>
      </c>
      <c r="M36" s="258">
        <f t="shared" si="5"/>
        <v>0</v>
      </c>
      <c r="N36" s="258">
        <f t="shared" si="5"/>
        <v>0</v>
      </c>
      <c r="O36" s="258">
        <f t="shared" si="5"/>
        <v>0</v>
      </c>
      <c r="P36" s="258">
        <f t="shared" si="5"/>
        <v>0</v>
      </c>
      <c r="Q36" s="258">
        <f t="shared" si="5"/>
        <v>0</v>
      </c>
      <c r="R36" s="258">
        <f t="shared" si="5"/>
        <v>0</v>
      </c>
      <c r="S36" s="258">
        <f t="shared" si="5"/>
        <v>0</v>
      </c>
      <c r="T36" s="258">
        <f t="shared" si="5"/>
        <v>0</v>
      </c>
      <c r="U36" s="258">
        <f t="shared" si="5"/>
        <v>0</v>
      </c>
      <c r="V36" s="258">
        <f t="shared" si="5"/>
        <v>0</v>
      </c>
      <c r="W36" s="258">
        <f t="shared" si="5"/>
        <v>0</v>
      </c>
      <c r="X36" s="258">
        <f t="shared" si="5"/>
        <v>0</v>
      </c>
      <c r="Y36" s="258">
        <f t="shared" si="5"/>
        <v>0</v>
      </c>
      <c r="Z36" s="258">
        <f t="shared" si="5"/>
        <v>0</v>
      </c>
      <c r="AA36" s="258">
        <f t="shared" si="5"/>
        <v>0</v>
      </c>
      <c r="AB36" s="258">
        <f t="shared" si="5"/>
        <v>0</v>
      </c>
      <c r="AC36" s="258">
        <f t="shared" si="5"/>
        <v>0</v>
      </c>
      <c r="AD36" s="258">
        <f t="shared" si="5"/>
        <v>0</v>
      </c>
      <c r="AE36" s="258">
        <f t="shared" si="5"/>
        <v>0</v>
      </c>
      <c r="AF36" s="258">
        <f t="shared" si="5"/>
        <v>0</v>
      </c>
      <c r="AG36" s="258">
        <f t="shared" si="5"/>
        <v>0</v>
      </c>
      <c r="AH36" s="258">
        <f t="shared" si="5"/>
        <v>0</v>
      </c>
      <c r="AI36" s="258">
        <f t="shared" si="5"/>
        <v>0</v>
      </c>
      <c r="AJ36" s="259">
        <f t="shared" si="5"/>
        <v>0</v>
      </c>
    </row>
    <row r="37" spans="1:36">
      <c r="A37" s="222" t="s">
        <v>218</v>
      </c>
      <c r="B37" s="226" t="s">
        <v>219</v>
      </c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5"/>
    </row>
    <row r="38" spans="1:36">
      <c r="A38" s="222" t="s">
        <v>220</v>
      </c>
      <c r="B38" s="226" t="s">
        <v>221</v>
      </c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5"/>
    </row>
    <row r="39" spans="1:36">
      <c r="A39" s="222" t="s">
        <v>222</v>
      </c>
      <c r="B39" s="223" t="s">
        <v>223</v>
      </c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5"/>
    </row>
    <row r="40" spans="1:36">
      <c r="A40" s="222" t="s">
        <v>224</v>
      </c>
      <c r="B40" s="223" t="s">
        <v>225</v>
      </c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5"/>
    </row>
    <row r="41" spans="1:36" s="250" customFormat="1" ht="26.4">
      <c r="A41" s="251" t="s">
        <v>6</v>
      </c>
      <c r="B41" s="252" t="s">
        <v>226</v>
      </c>
      <c r="C41" s="253">
        <f t="shared" ref="C41:AJ41" si="6">C42-C48</f>
        <v>0</v>
      </c>
      <c r="D41" s="253">
        <f t="shared" si="6"/>
        <v>0</v>
      </c>
      <c r="E41" s="253">
        <f t="shared" si="6"/>
        <v>0</v>
      </c>
      <c r="F41" s="253">
        <f t="shared" si="6"/>
        <v>0</v>
      </c>
      <c r="G41" s="253">
        <f t="shared" si="6"/>
        <v>0</v>
      </c>
      <c r="H41" s="253">
        <f t="shared" si="6"/>
        <v>0</v>
      </c>
      <c r="I41" s="253">
        <f t="shared" si="6"/>
        <v>0</v>
      </c>
      <c r="J41" s="253">
        <f t="shared" si="6"/>
        <v>0</v>
      </c>
      <c r="K41" s="253">
        <f t="shared" si="6"/>
        <v>0</v>
      </c>
      <c r="L41" s="253">
        <f t="shared" si="6"/>
        <v>0</v>
      </c>
      <c r="M41" s="253">
        <f t="shared" si="6"/>
        <v>0</v>
      </c>
      <c r="N41" s="253">
        <f t="shared" si="6"/>
        <v>0</v>
      </c>
      <c r="O41" s="253">
        <f t="shared" si="6"/>
        <v>0</v>
      </c>
      <c r="P41" s="253">
        <f t="shared" si="6"/>
        <v>0</v>
      </c>
      <c r="Q41" s="253">
        <f t="shared" si="6"/>
        <v>0</v>
      </c>
      <c r="R41" s="253">
        <f t="shared" si="6"/>
        <v>0</v>
      </c>
      <c r="S41" s="253">
        <f t="shared" si="6"/>
        <v>0</v>
      </c>
      <c r="T41" s="253">
        <f t="shared" si="6"/>
        <v>0</v>
      </c>
      <c r="U41" s="253">
        <f t="shared" si="6"/>
        <v>0</v>
      </c>
      <c r="V41" s="253">
        <f t="shared" si="6"/>
        <v>0</v>
      </c>
      <c r="W41" s="253">
        <f t="shared" si="6"/>
        <v>0</v>
      </c>
      <c r="X41" s="253">
        <f t="shared" si="6"/>
        <v>0</v>
      </c>
      <c r="Y41" s="253">
        <f t="shared" si="6"/>
        <v>0</v>
      </c>
      <c r="Z41" s="253">
        <f t="shared" si="6"/>
        <v>0</v>
      </c>
      <c r="AA41" s="253">
        <f t="shared" si="6"/>
        <v>0</v>
      </c>
      <c r="AB41" s="253">
        <f t="shared" si="6"/>
        <v>0</v>
      </c>
      <c r="AC41" s="253">
        <f t="shared" si="6"/>
        <v>0</v>
      </c>
      <c r="AD41" s="253">
        <f t="shared" si="6"/>
        <v>0</v>
      </c>
      <c r="AE41" s="253">
        <f t="shared" si="6"/>
        <v>0</v>
      </c>
      <c r="AF41" s="253">
        <f t="shared" si="6"/>
        <v>0</v>
      </c>
      <c r="AG41" s="253">
        <f t="shared" si="6"/>
        <v>0</v>
      </c>
      <c r="AH41" s="253">
        <f t="shared" si="6"/>
        <v>0</v>
      </c>
      <c r="AI41" s="253">
        <f t="shared" si="6"/>
        <v>0</v>
      </c>
      <c r="AJ41" s="254">
        <f t="shared" si="6"/>
        <v>0</v>
      </c>
    </row>
    <row r="42" spans="1:36" s="250" customFormat="1" ht="26.4">
      <c r="A42" s="251" t="s">
        <v>227</v>
      </c>
      <c r="B42" s="255" t="s">
        <v>228</v>
      </c>
      <c r="C42" s="253">
        <f t="shared" ref="C42:AJ42" si="7">SUM(C43:C47)</f>
        <v>0</v>
      </c>
      <c r="D42" s="253">
        <f t="shared" si="7"/>
        <v>0</v>
      </c>
      <c r="E42" s="253">
        <f t="shared" si="7"/>
        <v>0</v>
      </c>
      <c r="F42" s="253">
        <f t="shared" si="7"/>
        <v>0</v>
      </c>
      <c r="G42" s="253">
        <f t="shared" si="7"/>
        <v>0</v>
      </c>
      <c r="H42" s="253">
        <f t="shared" si="7"/>
        <v>0</v>
      </c>
      <c r="I42" s="253">
        <f t="shared" si="7"/>
        <v>0</v>
      </c>
      <c r="J42" s="253">
        <f t="shared" si="7"/>
        <v>0</v>
      </c>
      <c r="K42" s="253">
        <f t="shared" si="7"/>
        <v>0</v>
      </c>
      <c r="L42" s="253">
        <f t="shared" si="7"/>
        <v>0</v>
      </c>
      <c r="M42" s="253">
        <f t="shared" si="7"/>
        <v>0</v>
      </c>
      <c r="N42" s="253">
        <f t="shared" si="7"/>
        <v>0</v>
      </c>
      <c r="O42" s="253">
        <f t="shared" si="7"/>
        <v>0</v>
      </c>
      <c r="P42" s="253">
        <f t="shared" si="7"/>
        <v>0</v>
      </c>
      <c r="Q42" s="253">
        <f t="shared" si="7"/>
        <v>0</v>
      </c>
      <c r="R42" s="253">
        <f t="shared" si="7"/>
        <v>0</v>
      </c>
      <c r="S42" s="253">
        <f t="shared" si="7"/>
        <v>0</v>
      </c>
      <c r="T42" s="253">
        <f t="shared" si="7"/>
        <v>0</v>
      </c>
      <c r="U42" s="253">
        <f t="shared" si="7"/>
        <v>0</v>
      </c>
      <c r="V42" s="253">
        <f t="shared" si="7"/>
        <v>0</v>
      </c>
      <c r="W42" s="253">
        <f t="shared" si="7"/>
        <v>0</v>
      </c>
      <c r="X42" s="253">
        <f t="shared" si="7"/>
        <v>0</v>
      </c>
      <c r="Y42" s="253">
        <f t="shared" si="7"/>
        <v>0</v>
      </c>
      <c r="Z42" s="253">
        <f t="shared" si="7"/>
        <v>0</v>
      </c>
      <c r="AA42" s="253">
        <f t="shared" si="7"/>
        <v>0</v>
      </c>
      <c r="AB42" s="253">
        <f t="shared" si="7"/>
        <v>0</v>
      </c>
      <c r="AC42" s="253">
        <f t="shared" si="7"/>
        <v>0</v>
      </c>
      <c r="AD42" s="253">
        <f t="shared" si="7"/>
        <v>0</v>
      </c>
      <c r="AE42" s="253">
        <f t="shared" si="7"/>
        <v>0</v>
      </c>
      <c r="AF42" s="253">
        <f t="shared" si="7"/>
        <v>0</v>
      </c>
      <c r="AG42" s="253">
        <f t="shared" si="7"/>
        <v>0</v>
      </c>
      <c r="AH42" s="253">
        <f t="shared" si="7"/>
        <v>0</v>
      </c>
      <c r="AI42" s="253">
        <f t="shared" si="7"/>
        <v>0</v>
      </c>
      <c r="AJ42" s="254">
        <f t="shared" si="7"/>
        <v>0</v>
      </c>
    </row>
    <row r="43" spans="1:36" ht="26.4">
      <c r="A43" s="227" t="s">
        <v>229</v>
      </c>
      <c r="B43" s="223" t="s">
        <v>230</v>
      </c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5"/>
    </row>
    <row r="44" spans="1:36" ht="26.4">
      <c r="A44" s="227" t="s">
        <v>231</v>
      </c>
      <c r="B44" s="223" t="s">
        <v>232</v>
      </c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5"/>
    </row>
    <row r="45" spans="1:36" ht="26.4">
      <c r="A45" s="227" t="s">
        <v>233</v>
      </c>
      <c r="B45" s="223" t="s">
        <v>234</v>
      </c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5"/>
    </row>
    <row r="46" spans="1:36">
      <c r="A46" s="227" t="s">
        <v>235</v>
      </c>
      <c r="B46" s="223" t="s">
        <v>195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5"/>
    </row>
    <row r="47" spans="1:36">
      <c r="A47" s="227" t="s">
        <v>236</v>
      </c>
      <c r="B47" s="223" t="s">
        <v>237</v>
      </c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5"/>
    </row>
    <row r="48" spans="1:36" s="250" customFormat="1" ht="26.4">
      <c r="A48" s="260" t="s">
        <v>238</v>
      </c>
      <c r="B48" s="255" t="s">
        <v>239</v>
      </c>
      <c r="C48" s="253">
        <f t="shared" ref="C48:AJ48" si="8">SUM(C49:C55)</f>
        <v>0</v>
      </c>
      <c r="D48" s="253">
        <f t="shared" si="8"/>
        <v>0</v>
      </c>
      <c r="E48" s="253">
        <f t="shared" si="8"/>
        <v>0</v>
      </c>
      <c r="F48" s="253">
        <f t="shared" si="8"/>
        <v>0</v>
      </c>
      <c r="G48" s="253">
        <f t="shared" si="8"/>
        <v>0</v>
      </c>
      <c r="H48" s="253">
        <f t="shared" si="8"/>
        <v>0</v>
      </c>
      <c r="I48" s="253">
        <f t="shared" si="8"/>
        <v>0</v>
      </c>
      <c r="J48" s="253">
        <f t="shared" si="8"/>
        <v>0</v>
      </c>
      <c r="K48" s="253">
        <f t="shared" si="8"/>
        <v>0</v>
      </c>
      <c r="L48" s="253">
        <f t="shared" si="8"/>
        <v>0</v>
      </c>
      <c r="M48" s="253">
        <f t="shared" si="8"/>
        <v>0</v>
      </c>
      <c r="N48" s="253">
        <f t="shared" si="8"/>
        <v>0</v>
      </c>
      <c r="O48" s="253">
        <f t="shared" si="8"/>
        <v>0</v>
      </c>
      <c r="P48" s="253">
        <f t="shared" si="8"/>
        <v>0</v>
      </c>
      <c r="Q48" s="253">
        <f t="shared" si="8"/>
        <v>0</v>
      </c>
      <c r="R48" s="253">
        <f t="shared" si="8"/>
        <v>0</v>
      </c>
      <c r="S48" s="253">
        <f t="shared" si="8"/>
        <v>0</v>
      </c>
      <c r="T48" s="253">
        <f t="shared" si="8"/>
        <v>0</v>
      </c>
      <c r="U48" s="253">
        <f t="shared" si="8"/>
        <v>0</v>
      </c>
      <c r="V48" s="253">
        <f t="shared" si="8"/>
        <v>0</v>
      </c>
      <c r="W48" s="253">
        <f t="shared" si="8"/>
        <v>0</v>
      </c>
      <c r="X48" s="253">
        <f t="shared" si="8"/>
        <v>0</v>
      </c>
      <c r="Y48" s="253">
        <f t="shared" si="8"/>
        <v>0</v>
      </c>
      <c r="Z48" s="253">
        <f t="shared" si="8"/>
        <v>0</v>
      </c>
      <c r="AA48" s="253">
        <f t="shared" si="8"/>
        <v>0</v>
      </c>
      <c r="AB48" s="253">
        <f t="shared" si="8"/>
        <v>0</v>
      </c>
      <c r="AC48" s="253">
        <f t="shared" si="8"/>
        <v>0</v>
      </c>
      <c r="AD48" s="253">
        <f t="shared" si="8"/>
        <v>0</v>
      </c>
      <c r="AE48" s="253">
        <f t="shared" si="8"/>
        <v>0</v>
      </c>
      <c r="AF48" s="253">
        <f t="shared" si="8"/>
        <v>0</v>
      </c>
      <c r="AG48" s="253">
        <f t="shared" si="8"/>
        <v>0</v>
      </c>
      <c r="AH48" s="253">
        <f t="shared" si="8"/>
        <v>0</v>
      </c>
      <c r="AI48" s="253">
        <f t="shared" si="8"/>
        <v>0</v>
      </c>
      <c r="AJ48" s="254">
        <f t="shared" si="8"/>
        <v>0</v>
      </c>
    </row>
    <row r="49" spans="1:36" ht="26.4">
      <c r="A49" s="227" t="s">
        <v>240</v>
      </c>
      <c r="B49" s="223" t="s">
        <v>241</v>
      </c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5"/>
    </row>
    <row r="50" spans="1:36">
      <c r="A50" s="227" t="s">
        <v>242</v>
      </c>
      <c r="B50" s="223" t="s">
        <v>18</v>
      </c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5"/>
    </row>
    <row r="51" spans="1:36" ht="26.4">
      <c r="A51" s="227" t="s">
        <v>243</v>
      </c>
      <c r="B51" s="223" t="s">
        <v>244</v>
      </c>
      <c r="C51" s="224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5"/>
    </row>
    <row r="52" spans="1:36">
      <c r="A52" s="227" t="s">
        <v>245</v>
      </c>
      <c r="B52" s="223" t="s">
        <v>32</v>
      </c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5"/>
    </row>
    <row r="53" spans="1:36" ht="26.4">
      <c r="A53" s="227" t="s">
        <v>246</v>
      </c>
      <c r="B53" s="223" t="s">
        <v>247</v>
      </c>
      <c r="C53" s="224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5"/>
    </row>
    <row r="54" spans="1:36">
      <c r="A54" s="227" t="s">
        <v>248</v>
      </c>
      <c r="B54" s="223" t="s">
        <v>215</v>
      </c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5"/>
    </row>
    <row r="55" spans="1:36">
      <c r="A55" s="227" t="s">
        <v>249</v>
      </c>
      <c r="B55" s="223" t="s">
        <v>250</v>
      </c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5"/>
    </row>
    <row r="56" spans="1:36" s="250" customFormat="1" ht="26.4">
      <c r="A56" s="260" t="s">
        <v>251</v>
      </c>
      <c r="B56" s="252" t="s">
        <v>252</v>
      </c>
      <c r="C56" s="253">
        <f t="shared" ref="C56:AJ56" si="9">C57-C61</f>
        <v>0</v>
      </c>
      <c r="D56" s="253">
        <f t="shared" si="9"/>
        <v>0</v>
      </c>
      <c r="E56" s="253">
        <f t="shared" si="9"/>
        <v>0</v>
      </c>
      <c r="F56" s="253">
        <f t="shared" si="9"/>
        <v>0</v>
      </c>
      <c r="G56" s="253">
        <f t="shared" si="9"/>
        <v>0</v>
      </c>
      <c r="H56" s="253">
        <f t="shared" si="9"/>
        <v>0</v>
      </c>
      <c r="I56" s="253">
        <f t="shared" si="9"/>
        <v>0</v>
      </c>
      <c r="J56" s="253">
        <f t="shared" si="9"/>
        <v>0</v>
      </c>
      <c r="K56" s="253">
        <f t="shared" si="9"/>
        <v>0</v>
      </c>
      <c r="L56" s="253">
        <f t="shared" si="9"/>
        <v>0</v>
      </c>
      <c r="M56" s="253">
        <f t="shared" si="9"/>
        <v>0</v>
      </c>
      <c r="N56" s="253">
        <f t="shared" si="9"/>
        <v>0</v>
      </c>
      <c r="O56" s="253">
        <f t="shared" si="9"/>
        <v>0</v>
      </c>
      <c r="P56" s="253">
        <f t="shared" si="9"/>
        <v>0</v>
      </c>
      <c r="Q56" s="253">
        <f t="shared" si="9"/>
        <v>0</v>
      </c>
      <c r="R56" s="253">
        <f t="shared" si="9"/>
        <v>0</v>
      </c>
      <c r="S56" s="253">
        <f t="shared" si="9"/>
        <v>0</v>
      </c>
      <c r="T56" s="253">
        <f t="shared" si="9"/>
        <v>0</v>
      </c>
      <c r="U56" s="253">
        <f t="shared" si="9"/>
        <v>0</v>
      </c>
      <c r="V56" s="253">
        <f t="shared" si="9"/>
        <v>0</v>
      </c>
      <c r="W56" s="253">
        <f t="shared" si="9"/>
        <v>0</v>
      </c>
      <c r="X56" s="253">
        <f t="shared" si="9"/>
        <v>0</v>
      </c>
      <c r="Y56" s="253">
        <f t="shared" si="9"/>
        <v>0</v>
      </c>
      <c r="Z56" s="253">
        <f t="shared" si="9"/>
        <v>0</v>
      </c>
      <c r="AA56" s="253">
        <f t="shared" si="9"/>
        <v>0</v>
      </c>
      <c r="AB56" s="253">
        <f t="shared" si="9"/>
        <v>0</v>
      </c>
      <c r="AC56" s="253">
        <f t="shared" si="9"/>
        <v>0</v>
      </c>
      <c r="AD56" s="253">
        <f t="shared" si="9"/>
        <v>0</v>
      </c>
      <c r="AE56" s="253">
        <f t="shared" si="9"/>
        <v>0</v>
      </c>
      <c r="AF56" s="253">
        <f t="shared" si="9"/>
        <v>0</v>
      </c>
      <c r="AG56" s="253">
        <f t="shared" si="9"/>
        <v>0</v>
      </c>
      <c r="AH56" s="253">
        <f t="shared" si="9"/>
        <v>0</v>
      </c>
      <c r="AI56" s="253">
        <f t="shared" si="9"/>
        <v>0</v>
      </c>
      <c r="AJ56" s="254">
        <f t="shared" si="9"/>
        <v>0</v>
      </c>
    </row>
    <row r="57" spans="1:36" s="250" customFormat="1" ht="26.4">
      <c r="A57" s="260" t="s">
        <v>253</v>
      </c>
      <c r="B57" s="255" t="s">
        <v>254</v>
      </c>
      <c r="C57" s="253">
        <f t="shared" ref="C57:AJ57" si="10">SUM(C58:C60)</f>
        <v>0</v>
      </c>
      <c r="D57" s="253">
        <f t="shared" si="10"/>
        <v>0</v>
      </c>
      <c r="E57" s="253">
        <f t="shared" si="10"/>
        <v>0</v>
      </c>
      <c r="F57" s="253">
        <f t="shared" si="10"/>
        <v>0</v>
      </c>
      <c r="G57" s="253">
        <f t="shared" si="10"/>
        <v>0</v>
      </c>
      <c r="H57" s="253">
        <f t="shared" si="10"/>
        <v>0</v>
      </c>
      <c r="I57" s="253">
        <f t="shared" si="10"/>
        <v>0</v>
      </c>
      <c r="J57" s="253">
        <f t="shared" si="10"/>
        <v>0</v>
      </c>
      <c r="K57" s="253">
        <f t="shared" si="10"/>
        <v>0</v>
      </c>
      <c r="L57" s="253">
        <f t="shared" si="10"/>
        <v>0</v>
      </c>
      <c r="M57" s="253">
        <f t="shared" si="10"/>
        <v>0</v>
      </c>
      <c r="N57" s="253">
        <f t="shared" si="10"/>
        <v>0</v>
      </c>
      <c r="O57" s="253">
        <f t="shared" si="10"/>
        <v>0</v>
      </c>
      <c r="P57" s="253">
        <f t="shared" si="10"/>
        <v>0</v>
      </c>
      <c r="Q57" s="253">
        <f t="shared" si="10"/>
        <v>0</v>
      </c>
      <c r="R57" s="253">
        <f t="shared" si="10"/>
        <v>0</v>
      </c>
      <c r="S57" s="253">
        <f t="shared" si="10"/>
        <v>0</v>
      </c>
      <c r="T57" s="253">
        <f t="shared" si="10"/>
        <v>0</v>
      </c>
      <c r="U57" s="253">
        <f t="shared" si="10"/>
        <v>0</v>
      </c>
      <c r="V57" s="253">
        <f t="shared" si="10"/>
        <v>0</v>
      </c>
      <c r="W57" s="253">
        <f t="shared" si="10"/>
        <v>0</v>
      </c>
      <c r="X57" s="253">
        <f t="shared" si="10"/>
        <v>0</v>
      </c>
      <c r="Y57" s="253">
        <f t="shared" si="10"/>
        <v>0</v>
      </c>
      <c r="Z57" s="253">
        <f t="shared" si="10"/>
        <v>0</v>
      </c>
      <c r="AA57" s="253">
        <f t="shared" si="10"/>
        <v>0</v>
      </c>
      <c r="AB57" s="253">
        <f t="shared" si="10"/>
        <v>0</v>
      </c>
      <c r="AC57" s="253">
        <f t="shared" si="10"/>
        <v>0</v>
      </c>
      <c r="AD57" s="253">
        <f t="shared" si="10"/>
        <v>0</v>
      </c>
      <c r="AE57" s="253">
        <f t="shared" si="10"/>
        <v>0</v>
      </c>
      <c r="AF57" s="253">
        <f t="shared" si="10"/>
        <v>0</v>
      </c>
      <c r="AG57" s="253">
        <f t="shared" si="10"/>
        <v>0</v>
      </c>
      <c r="AH57" s="253">
        <f t="shared" si="10"/>
        <v>0</v>
      </c>
      <c r="AI57" s="253">
        <f t="shared" si="10"/>
        <v>0</v>
      </c>
      <c r="AJ57" s="254">
        <f t="shared" si="10"/>
        <v>0</v>
      </c>
    </row>
    <row r="58" spans="1:36">
      <c r="A58" s="227" t="s">
        <v>255</v>
      </c>
      <c r="B58" s="223" t="s">
        <v>256</v>
      </c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5"/>
    </row>
    <row r="59" spans="1:36">
      <c r="A59" s="227" t="s">
        <v>257</v>
      </c>
      <c r="B59" s="223" t="s">
        <v>195</v>
      </c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5"/>
    </row>
    <row r="60" spans="1:36">
      <c r="A60" s="227" t="s">
        <v>258</v>
      </c>
      <c r="B60" s="223" t="s">
        <v>259</v>
      </c>
      <c r="C60" s="224"/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4"/>
      <c r="AC60" s="224"/>
      <c r="AD60" s="224"/>
      <c r="AE60" s="224"/>
      <c r="AF60" s="224"/>
      <c r="AG60" s="224"/>
      <c r="AH60" s="224"/>
      <c r="AI60" s="224"/>
      <c r="AJ60" s="225"/>
    </row>
    <row r="61" spans="1:36" s="250" customFormat="1" ht="26.4">
      <c r="A61" s="260" t="s">
        <v>260</v>
      </c>
      <c r="B61" s="255" t="s">
        <v>261</v>
      </c>
      <c r="C61" s="253">
        <f t="shared" ref="C61:AJ61" si="11">SUM(C62:C64)</f>
        <v>0</v>
      </c>
      <c r="D61" s="253">
        <f t="shared" si="11"/>
        <v>0</v>
      </c>
      <c r="E61" s="253">
        <f t="shared" si="11"/>
        <v>0</v>
      </c>
      <c r="F61" s="253">
        <f t="shared" si="11"/>
        <v>0</v>
      </c>
      <c r="G61" s="253">
        <f t="shared" si="11"/>
        <v>0</v>
      </c>
      <c r="H61" s="253">
        <f t="shared" si="11"/>
        <v>0</v>
      </c>
      <c r="I61" s="253">
        <f t="shared" si="11"/>
        <v>0</v>
      </c>
      <c r="J61" s="253">
        <f t="shared" si="11"/>
        <v>0</v>
      </c>
      <c r="K61" s="253">
        <f t="shared" si="11"/>
        <v>0</v>
      </c>
      <c r="L61" s="253">
        <f t="shared" si="11"/>
        <v>0</v>
      </c>
      <c r="M61" s="253">
        <f t="shared" si="11"/>
        <v>0</v>
      </c>
      <c r="N61" s="253">
        <f t="shared" si="11"/>
        <v>0</v>
      </c>
      <c r="O61" s="253">
        <f t="shared" si="11"/>
        <v>0</v>
      </c>
      <c r="P61" s="253">
        <f t="shared" si="11"/>
        <v>0</v>
      </c>
      <c r="Q61" s="253">
        <f t="shared" si="11"/>
        <v>0</v>
      </c>
      <c r="R61" s="253">
        <f t="shared" si="11"/>
        <v>0</v>
      </c>
      <c r="S61" s="253">
        <f t="shared" si="11"/>
        <v>0</v>
      </c>
      <c r="T61" s="253">
        <f t="shared" si="11"/>
        <v>0</v>
      </c>
      <c r="U61" s="253">
        <f t="shared" si="11"/>
        <v>0</v>
      </c>
      <c r="V61" s="253">
        <f t="shared" si="11"/>
        <v>0</v>
      </c>
      <c r="W61" s="253">
        <f t="shared" si="11"/>
        <v>0</v>
      </c>
      <c r="X61" s="253">
        <f t="shared" si="11"/>
        <v>0</v>
      </c>
      <c r="Y61" s="253">
        <f t="shared" si="11"/>
        <v>0</v>
      </c>
      <c r="Z61" s="253">
        <f t="shared" si="11"/>
        <v>0</v>
      </c>
      <c r="AA61" s="253">
        <f t="shared" si="11"/>
        <v>0</v>
      </c>
      <c r="AB61" s="253">
        <f t="shared" si="11"/>
        <v>0</v>
      </c>
      <c r="AC61" s="253">
        <f t="shared" si="11"/>
        <v>0</v>
      </c>
      <c r="AD61" s="253">
        <f t="shared" si="11"/>
        <v>0</v>
      </c>
      <c r="AE61" s="253">
        <f t="shared" si="11"/>
        <v>0</v>
      </c>
      <c r="AF61" s="253">
        <f t="shared" si="11"/>
        <v>0</v>
      </c>
      <c r="AG61" s="253">
        <f t="shared" si="11"/>
        <v>0</v>
      </c>
      <c r="AH61" s="253">
        <f t="shared" si="11"/>
        <v>0</v>
      </c>
      <c r="AI61" s="253">
        <f t="shared" si="11"/>
        <v>0</v>
      </c>
      <c r="AJ61" s="254">
        <f t="shared" si="11"/>
        <v>0</v>
      </c>
    </row>
    <row r="62" spans="1:36">
      <c r="A62" s="227" t="s">
        <v>262</v>
      </c>
      <c r="B62" s="223" t="s">
        <v>256</v>
      </c>
      <c r="C62" s="224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5"/>
    </row>
    <row r="63" spans="1:36">
      <c r="A63" s="227" t="s">
        <v>263</v>
      </c>
      <c r="B63" s="223" t="s">
        <v>215</v>
      </c>
      <c r="C63" s="224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5"/>
    </row>
    <row r="64" spans="1:36">
      <c r="A64" s="227" t="s">
        <v>264</v>
      </c>
      <c r="B64" s="223" t="s">
        <v>265</v>
      </c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5"/>
    </row>
    <row r="65" spans="1:36" s="250" customFormat="1" ht="26.4">
      <c r="A65" s="260" t="s">
        <v>266</v>
      </c>
      <c r="B65" s="252" t="s">
        <v>267</v>
      </c>
      <c r="C65" s="253">
        <f t="shared" ref="C65:AJ65" si="12">C66-C67</f>
        <v>0</v>
      </c>
      <c r="D65" s="253">
        <f t="shared" si="12"/>
        <v>0</v>
      </c>
      <c r="E65" s="253">
        <f t="shared" si="12"/>
        <v>0</v>
      </c>
      <c r="F65" s="253">
        <f t="shared" si="12"/>
        <v>0</v>
      </c>
      <c r="G65" s="253">
        <f t="shared" si="12"/>
        <v>0</v>
      </c>
      <c r="H65" s="253">
        <f t="shared" si="12"/>
        <v>0</v>
      </c>
      <c r="I65" s="253">
        <f t="shared" si="12"/>
        <v>0</v>
      </c>
      <c r="J65" s="253">
        <f t="shared" si="12"/>
        <v>0</v>
      </c>
      <c r="K65" s="253">
        <f t="shared" si="12"/>
        <v>0</v>
      </c>
      <c r="L65" s="253">
        <f t="shared" si="12"/>
        <v>0</v>
      </c>
      <c r="M65" s="253">
        <f t="shared" si="12"/>
        <v>0</v>
      </c>
      <c r="N65" s="253">
        <f t="shared" si="12"/>
        <v>0</v>
      </c>
      <c r="O65" s="253">
        <f t="shared" si="12"/>
        <v>0</v>
      </c>
      <c r="P65" s="253">
        <f t="shared" si="12"/>
        <v>0</v>
      </c>
      <c r="Q65" s="253">
        <f t="shared" si="12"/>
        <v>0</v>
      </c>
      <c r="R65" s="253">
        <f t="shared" si="12"/>
        <v>0</v>
      </c>
      <c r="S65" s="253">
        <f t="shared" si="12"/>
        <v>0</v>
      </c>
      <c r="T65" s="253">
        <f t="shared" si="12"/>
        <v>0</v>
      </c>
      <c r="U65" s="253">
        <f t="shared" si="12"/>
        <v>0</v>
      </c>
      <c r="V65" s="253">
        <f t="shared" si="12"/>
        <v>0</v>
      </c>
      <c r="W65" s="253">
        <f t="shared" si="12"/>
        <v>0</v>
      </c>
      <c r="X65" s="253">
        <f t="shared" si="12"/>
        <v>0</v>
      </c>
      <c r="Y65" s="253">
        <f t="shared" si="12"/>
        <v>0</v>
      </c>
      <c r="Z65" s="253">
        <f t="shared" si="12"/>
        <v>0</v>
      </c>
      <c r="AA65" s="253">
        <f t="shared" si="12"/>
        <v>0</v>
      </c>
      <c r="AB65" s="253">
        <f t="shared" si="12"/>
        <v>0</v>
      </c>
      <c r="AC65" s="253">
        <f t="shared" si="12"/>
        <v>0</v>
      </c>
      <c r="AD65" s="253">
        <f t="shared" si="12"/>
        <v>0</v>
      </c>
      <c r="AE65" s="253">
        <f t="shared" si="12"/>
        <v>0</v>
      </c>
      <c r="AF65" s="253">
        <f t="shared" si="12"/>
        <v>0</v>
      </c>
      <c r="AG65" s="253">
        <f t="shared" si="12"/>
        <v>0</v>
      </c>
      <c r="AH65" s="253">
        <f t="shared" si="12"/>
        <v>0</v>
      </c>
      <c r="AI65" s="253">
        <f t="shared" si="12"/>
        <v>0</v>
      </c>
      <c r="AJ65" s="254">
        <f t="shared" si="12"/>
        <v>0</v>
      </c>
    </row>
    <row r="66" spans="1:36">
      <c r="A66" s="227" t="s">
        <v>268</v>
      </c>
      <c r="B66" s="228" t="s">
        <v>269</v>
      </c>
      <c r="C66" s="224"/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  <c r="AI66" s="224"/>
      <c r="AJ66" s="225"/>
    </row>
    <row r="67" spans="1:36">
      <c r="A67" s="227" t="s">
        <v>270</v>
      </c>
      <c r="B67" s="228" t="s">
        <v>271</v>
      </c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  <c r="AF67" s="224"/>
      <c r="AG67" s="224"/>
      <c r="AH67" s="224"/>
      <c r="AI67" s="224"/>
      <c r="AJ67" s="225"/>
    </row>
    <row r="68" spans="1:36" s="250" customFormat="1">
      <c r="A68" s="260" t="s">
        <v>272</v>
      </c>
      <c r="B68" s="252" t="s">
        <v>273</v>
      </c>
      <c r="C68" s="253">
        <f>C14-C15</f>
        <v>0</v>
      </c>
      <c r="D68" s="253">
        <f>D14-D15</f>
        <v>0</v>
      </c>
      <c r="E68" s="253">
        <f t="shared" ref="E68:AJ68" si="13">E14-E15</f>
        <v>0</v>
      </c>
      <c r="F68" s="253">
        <f t="shared" si="13"/>
        <v>0</v>
      </c>
      <c r="G68" s="253">
        <f t="shared" si="13"/>
        <v>0</v>
      </c>
      <c r="H68" s="253">
        <f t="shared" si="13"/>
        <v>0</v>
      </c>
      <c r="I68" s="253">
        <f t="shared" si="13"/>
        <v>0</v>
      </c>
      <c r="J68" s="253">
        <f t="shared" si="13"/>
        <v>0</v>
      </c>
      <c r="K68" s="253">
        <f t="shared" si="13"/>
        <v>0</v>
      </c>
      <c r="L68" s="253">
        <f t="shared" si="13"/>
        <v>0</v>
      </c>
      <c r="M68" s="253">
        <f t="shared" si="13"/>
        <v>0</v>
      </c>
      <c r="N68" s="253">
        <f t="shared" si="13"/>
        <v>0</v>
      </c>
      <c r="O68" s="253">
        <f t="shared" si="13"/>
        <v>0</v>
      </c>
      <c r="P68" s="253">
        <f t="shared" si="13"/>
        <v>0</v>
      </c>
      <c r="Q68" s="253">
        <f t="shared" si="13"/>
        <v>0</v>
      </c>
      <c r="R68" s="253">
        <f t="shared" si="13"/>
        <v>0</v>
      </c>
      <c r="S68" s="253">
        <f t="shared" si="13"/>
        <v>0</v>
      </c>
      <c r="T68" s="253">
        <f t="shared" si="13"/>
        <v>0</v>
      </c>
      <c r="U68" s="253">
        <f t="shared" si="13"/>
        <v>0</v>
      </c>
      <c r="V68" s="253">
        <f t="shared" si="13"/>
        <v>0</v>
      </c>
      <c r="W68" s="253">
        <f t="shared" si="13"/>
        <v>0</v>
      </c>
      <c r="X68" s="253">
        <f t="shared" si="13"/>
        <v>0</v>
      </c>
      <c r="Y68" s="253">
        <f t="shared" si="13"/>
        <v>0</v>
      </c>
      <c r="Z68" s="253">
        <f t="shared" si="13"/>
        <v>0</v>
      </c>
      <c r="AA68" s="253">
        <f t="shared" si="13"/>
        <v>0</v>
      </c>
      <c r="AB68" s="253">
        <f t="shared" si="13"/>
        <v>0</v>
      </c>
      <c r="AC68" s="253">
        <f t="shared" si="13"/>
        <v>0</v>
      </c>
      <c r="AD68" s="253">
        <f t="shared" si="13"/>
        <v>0</v>
      </c>
      <c r="AE68" s="253">
        <f t="shared" si="13"/>
        <v>0</v>
      </c>
      <c r="AF68" s="253">
        <f t="shared" si="13"/>
        <v>0</v>
      </c>
      <c r="AG68" s="253">
        <f t="shared" si="13"/>
        <v>0</v>
      </c>
      <c r="AH68" s="253">
        <f t="shared" si="13"/>
        <v>0</v>
      </c>
      <c r="AI68" s="253">
        <f t="shared" si="13"/>
        <v>0</v>
      </c>
      <c r="AJ68" s="254">
        <f t="shared" si="13"/>
        <v>0</v>
      </c>
    </row>
    <row r="69" spans="1:36">
      <c r="A69" s="227" t="s">
        <v>274</v>
      </c>
      <c r="B69" s="229" t="s">
        <v>275</v>
      </c>
      <c r="C69" s="224"/>
      <c r="D69" s="224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5"/>
    </row>
    <row r="70" spans="1:36" s="250" customFormat="1">
      <c r="A70" s="260" t="s">
        <v>276</v>
      </c>
      <c r="B70" s="252" t="s">
        <v>277</v>
      </c>
      <c r="C70" s="253">
        <f t="shared" ref="C70:AI70" si="14">SUM(C68:C69)</f>
        <v>0</v>
      </c>
      <c r="D70" s="253">
        <f t="shared" si="14"/>
        <v>0</v>
      </c>
      <c r="E70" s="253">
        <f t="shared" si="14"/>
        <v>0</v>
      </c>
      <c r="F70" s="253">
        <f t="shared" si="14"/>
        <v>0</v>
      </c>
      <c r="G70" s="253">
        <f t="shared" si="14"/>
        <v>0</v>
      </c>
      <c r="H70" s="253">
        <f t="shared" si="14"/>
        <v>0</v>
      </c>
      <c r="I70" s="253">
        <f t="shared" si="14"/>
        <v>0</v>
      </c>
      <c r="J70" s="253">
        <f t="shared" si="14"/>
        <v>0</v>
      </c>
      <c r="K70" s="253">
        <f t="shared" si="14"/>
        <v>0</v>
      </c>
      <c r="L70" s="253">
        <f t="shared" si="14"/>
        <v>0</v>
      </c>
      <c r="M70" s="253">
        <f t="shared" si="14"/>
        <v>0</v>
      </c>
      <c r="N70" s="253">
        <f t="shared" si="14"/>
        <v>0</v>
      </c>
      <c r="O70" s="253">
        <f t="shared" si="14"/>
        <v>0</v>
      </c>
      <c r="P70" s="253">
        <f t="shared" si="14"/>
        <v>0</v>
      </c>
      <c r="Q70" s="253">
        <f t="shared" si="14"/>
        <v>0</v>
      </c>
      <c r="R70" s="253">
        <f t="shared" si="14"/>
        <v>0</v>
      </c>
      <c r="S70" s="253">
        <f t="shared" si="14"/>
        <v>0</v>
      </c>
      <c r="T70" s="253">
        <f t="shared" si="14"/>
        <v>0</v>
      </c>
      <c r="U70" s="253">
        <f t="shared" si="14"/>
        <v>0</v>
      </c>
      <c r="V70" s="253">
        <f t="shared" si="14"/>
        <v>0</v>
      </c>
      <c r="W70" s="253">
        <f t="shared" si="14"/>
        <v>0</v>
      </c>
      <c r="X70" s="253">
        <f t="shared" si="14"/>
        <v>0</v>
      </c>
      <c r="Y70" s="253">
        <f t="shared" si="14"/>
        <v>0</v>
      </c>
      <c r="Z70" s="253">
        <f t="shared" si="14"/>
        <v>0</v>
      </c>
      <c r="AA70" s="253">
        <f t="shared" si="14"/>
        <v>0</v>
      </c>
      <c r="AB70" s="253">
        <f t="shared" si="14"/>
        <v>0</v>
      </c>
      <c r="AC70" s="253">
        <f t="shared" si="14"/>
        <v>0</v>
      </c>
      <c r="AD70" s="253">
        <f t="shared" si="14"/>
        <v>0</v>
      </c>
      <c r="AE70" s="253">
        <f t="shared" si="14"/>
        <v>0</v>
      </c>
      <c r="AF70" s="253">
        <f t="shared" si="14"/>
        <v>0</v>
      </c>
      <c r="AG70" s="253">
        <f t="shared" si="14"/>
        <v>0</v>
      </c>
      <c r="AH70" s="253">
        <f t="shared" si="14"/>
        <v>0</v>
      </c>
      <c r="AI70" s="253">
        <f t="shared" si="14"/>
        <v>0</v>
      </c>
      <c r="AJ70" s="254">
        <f>SUM(AJ68:AJ69)</f>
        <v>0</v>
      </c>
    </row>
    <row r="71" spans="1:36" ht="21.75" customHeight="1">
      <c r="A71" s="227" t="s">
        <v>278</v>
      </c>
      <c r="B71" s="229" t="s">
        <v>279</v>
      </c>
      <c r="C71" s="224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224"/>
      <c r="X71" s="224"/>
      <c r="Y71" s="224"/>
      <c r="Z71" s="224"/>
      <c r="AA71" s="224"/>
      <c r="AB71" s="224"/>
      <c r="AC71" s="224"/>
      <c r="AD71" s="224"/>
      <c r="AE71" s="224"/>
      <c r="AF71" s="224"/>
      <c r="AG71" s="224"/>
      <c r="AH71" s="224"/>
      <c r="AI71" s="224"/>
      <c r="AJ71" s="225"/>
    </row>
    <row r="72" spans="1:36" s="250" customFormat="1" ht="26.4">
      <c r="A72" s="260" t="s">
        <v>280</v>
      </c>
      <c r="B72" s="252" t="s">
        <v>281</v>
      </c>
      <c r="C72" s="253">
        <f>C73-C74</f>
        <v>0</v>
      </c>
      <c r="D72" s="253">
        <f>D73-D74</f>
        <v>0</v>
      </c>
      <c r="E72" s="253">
        <f t="shared" ref="E72:AI72" si="15">E73-E74</f>
        <v>0</v>
      </c>
      <c r="F72" s="253">
        <f t="shared" si="15"/>
        <v>0</v>
      </c>
      <c r="G72" s="253">
        <f t="shared" si="15"/>
        <v>0</v>
      </c>
      <c r="H72" s="253">
        <f t="shared" si="15"/>
        <v>0</v>
      </c>
      <c r="I72" s="253">
        <f t="shared" si="15"/>
        <v>0</v>
      </c>
      <c r="J72" s="253">
        <f t="shared" si="15"/>
        <v>0</v>
      </c>
      <c r="K72" s="253">
        <f t="shared" si="15"/>
        <v>0</v>
      </c>
      <c r="L72" s="253">
        <f t="shared" si="15"/>
        <v>0</v>
      </c>
      <c r="M72" s="253">
        <f t="shared" si="15"/>
        <v>0</v>
      </c>
      <c r="N72" s="253">
        <f t="shared" si="15"/>
        <v>0</v>
      </c>
      <c r="O72" s="253">
        <f t="shared" si="15"/>
        <v>0</v>
      </c>
      <c r="P72" s="253">
        <f t="shared" si="15"/>
        <v>0</v>
      </c>
      <c r="Q72" s="253">
        <f t="shared" si="15"/>
        <v>0</v>
      </c>
      <c r="R72" s="253">
        <f t="shared" si="15"/>
        <v>0</v>
      </c>
      <c r="S72" s="253">
        <f t="shared" si="15"/>
        <v>0</v>
      </c>
      <c r="T72" s="253">
        <f t="shared" si="15"/>
        <v>0</v>
      </c>
      <c r="U72" s="253">
        <f t="shared" si="15"/>
        <v>0</v>
      </c>
      <c r="V72" s="253">
        <f t="shared" si="15"/>
        <v>0</v>
      </c>
      <c r="W72" s="253">
        <f t="shared" si="15"/>
        <v>0</v>
      </c>
      <c r="X72" s="253">
        <f t="shared" si="15"/>
        <v>0</v>
      </c>
      <c r="Y72" s="253">
        <f t="shared" si="15"/>
        <v>0</v>
      </c>
      <c r="Z72" s="253">
        <f t="shared" si="15"/>
        <v>0</v>
      </c>
      <c r="AA72" s="253">
        <f t="shared" si="15"/>
        <v>0</v>
      </c>
      <c r="AB72" s="253">
        <f t="shared" si="15"/>
        <v>0</v>
      </c>
      <c r="AC72" s="253">
        <f t="shared" si="15"/>
        <v>0</v>
      </c>
      <c r="AD72" s="253">
        <f t="shared" si="15"/>
        <v>0</v>
      </c>
      <c r="AE72" s="253">
        <f t="shared" si="15"/>
        <v>0</v>
      </c>
      <c r="AF72" s="253">
        <f t="shared" si="15"/>
        <v>0</v>
      </c>
      <c r="AG72" s="253">
        <f t="shared" si="15"/>
        <v>0</v>
      </c>
      <c r="AH72" s="253">
        <f t="shared" si="15"/>
        <v>0</v>
      </c>
      <c r="AI72" s="253">
        <f t="shared" si="15"/>
        <v>0</v>
      </c>
      <c r="AJ72" s="254">
        <f>AJ73-AJ74</f>
        <v>0</v>
      </c>
    </row>
    <row r="73" spans="1:36" ht="26.4">
      <c r="A73" s="227" t="s">
        <v>282</v>
      </c>
      <c r="B73" s="228" t="s">
        <v>283</v>
      </c>
      <c r="C73" s="224"/>
      <c r="D73" s="258">
        <f>C74</f>
        <v>0</v>
      </c>
      <c r="E73" s="258">
        <f t="shared" ref="E73:AJ73" si="16">D74</f>
        <v>0</v>
      </c>
      <c r="F73" s="258">
        <f t="shared" si="16"/>
        <v>0</v>
      </c>
      <c r="G73" s="258">
        <f t="shared" si="16"/>
        <v>0</v>
      </c>
      <c r="H73" s="258">
        <f t="shared" si="16"/>
        <v>0</v>
      </c>
      <c r="I73" s="258">
        <f t="shared" si="16"/>
        <v>0</v>
      </c>
      <c r="J73" s="258">
        <f t="shared" si="16"/>
        <v>0</v>
      </c>
      <c r="K73" s="258">
        <f t="shared" si="16"/>
        <v>0</v>
      </c>
      <c r="L73" s="258">
        <f t="shared" si="16"/>
        <v>0</v>
      </c>
      <c r="M73" s="258">
        <f t="shared" si="16"/>
        <v>0</v>
      </c>
      <c r="N73" s="258">
        <f t="shared" si="16"/>
        <v>0</v>
      </c>
      <c r="O73" s="258">
        <f t="shared" si="16"/>
        <v>0</v>
      </c>
      <c r="P73" s="258">
        <f t="shared" si="16"/>
        <v>0</v>
      </c>
      <c r="Q73" s="258">
        <f t="shared" si="16"/>
        <v>0</v>
      </c>
      <c r="R73" s="258">
        <f t="shared" si="16"/>
        <v>0</v>
      </c>
      <c r="S73" s="258">
        <f t="shared" si="16"/>
        <v>0</v>
      </c>
      <c r="T73" s="258">
        <f t="shared" si="16"/>
        <v>0</v>
      </c>
      <c r="U73" s="258">
        <f t="shared" si="16"/>
        <v>0</v>
      </c>
      <c r="V73" s="258">
        <f t="shared" si="16"/>
        <v>0</v>
      </c>
      <c r="W73" s="258">
        <f t="shared" si="16"/>
        <v>0</v>
      </c>
      <c r="X73" s="258">
        <f t="shared" si="16"/>
        <v>0</v>
      </c>
      <c r="Y73" s="258">
        <f t="shared" si="16"/>
        <v>0</v>
      </c>
      <c r="Z73" s="258">
        <f t="shared" si="16"/>
        <v>0</v>
      </c>
      <c r="AA73" s="258">
        <f t="shared" si="16"/>
        <v>0</v>
      </c>
      <c r="AB73" s="258">
        <f t="shared" si="16"/>
        <v>0</v>
      </c>
      <c r="AC73" s="258">
        <f t="shared" si="16"/>
        <v>0</v>
      </c>
      <c r="AD73" s="258">
        <f t="shared" si="16"/>
        <v>0</v>
      </c>
      <c r="AE73" s="258">
        <f t="shared" si="16"/>
        <v>0</v>
      </c>
      <c r="AF73" s="258">
        <f t="shared" si="16"/>
        <v>0</v>
      </c>
      <c r="AG73" s="258">
        <f t="shared" si="16"/>
        <v>0</v>
      </c>
      <c r="AH73" s="258">
        <f t="shared" si="16"/>
        <v>0</v>
      </c>
      <c r="AI73" s="258">
        <f t="shared" si="16"/>
        <v>0</v>
      </c>
      <c r="AJ73" s="259">
        <f t="shared" si="16"/>
        <v>0</v>
      </c>
    </row>
    <row r="74" spans="1:36" ht="27.75" customHeight="1">
      <c r="A74" s="230" t="s">
        <v>284</v>
      </c>
      <c r="B74" s="231" t="s">
        <v>285</v>
      </c>
      <c r="C74" s="232"/>
      <c r="D74" s="232"/>
      <c r="E74" s="232"/>
      <c r="F74" s="232"/>
      <c r="G74" s="232"/>
      <c r="H74" s="232"/>
      <c r="I74" s="232"/>
      <c r="J74" s="232"/>
      <c r="K74" s="232"/>
      <c r="L74" s="232"/>
      <c r="M74" s="232"/>
      <c r="N74" s="232"/>
      <c r="O74" s="232"/>
      <c r="P74" s="232"/>
      <c r="Q74" s="232"/>
      <c r="R74" s="232"/>
      <c r="S74" s="232"/>
      <c r="T74" s="232"/>
      <c r="U74" s="232"/>
      <c r="V74" s="232"/>
      <c r="W74" s="232"/>
      <c r="X74" s="232"/>
      <c r="Y74" s="232"/>
      <c r="Z74" s="232"/>
      <c r="AA74" s="232"/>
      <c r="AB74" s="232"/>
      <c r="AC74" s="232"/>
      <c r="AD74" s="232"/>
      <c r="AE74" s="232"/>
      <c r="AF74" s="232"/>
      <c r="AG74" s="232"/>
      <c r="AH74" s="232"/>
      <c r="AI74" s="232"/>
      <c r="AJ74" s="233"/>
    </row>
    <row r="76" spans="1:36">
      <c r="A76" s="234" t="str">
        <f>Bilance_APP!A106</f>
        <v>Iestādes vadītājs_______________________</v>
      </c>
      <c r="B76" s="235"/>
      <c r="C76" s="236"/>
      <c r="D76" s="237"/>
      <c r="E76" s="237"/>
      <c r="F76" s="238"/>
      <c r="G76" s="239"/>
    </row>
    <row r="77" spans="1:36">
      <c r="A77" s="240"/>
      <c r="B77" s="241"/>
      <c r="C77" s="237"/>
      <c r="D77" s="237"/>
      <c r="E77" s="237"/>
      <c r="F77" s="238"/>
      <c r="G77" s="239"/>
    </row>
    <row r="78" spans="1:36">
      <c r="A78" s="234" t="str">
        <f>Bilance_APP!A108</f>
        <v>Atbildīgais finanšu darbinieks______________</v>
      </c>
      <c r="B78" s="235"/>
      <c r="C78" s="236"/>
      <c r="D78" s="237"/>
      <c r="E78" s="237"/>
      <c r="F78" s="238"/>
      <c r="G78" s="239"/>
    </row>
    <row r="79" spans="1:36" ht="15" customHeight="1">
      <c r="A79" s="240"/>
      <c r="B79" s="241"/>
      <c r="C79" s="239"/>
      <c r="D79" s="286"/>
      <c r="E79" s="286"/>
      <c r="F79" s="238"/>
      <c r="G79" s="239"/>
    </row>
    <row r="80" spans="1:36">
      <c r="A80" s="242"/>
      <c r="B80" s="243"/>
      <c r="C80" s="243"/>
      <c r="D80" s="243"/>
      <c r="E80" s="243"/>
      <c r="F80" s="243"/>
      <c r="G80" s="243"/>
    </row>
    <row r="81" spans="1:247">
      <c r="A81" s="244"/>
      <c r="B81" s="238"/>
      <c r="C81" s="238"/>
      <c r="D81" s="238"/>
      <c r="E81" s="238"/>
      <c r="F81" s="238"/>
      <c r="G81" s="238"/>
    </row>
    <row r="84" spans="1:247" s="47" customFormat="1" ht="15">
      <c r="A84" s="43" t="s">
        <v>313</v>
      </c>
      <c r="B84" s="44" t="s">
        <v>309</v>
      </c>
      <c r="C84" s="45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  <c r="CB84" s="46"/>
      <c r="CC84" s="46"/>
      <c r="CD84" s="46"/>
      <c r="CE84" s="46"/>
      <c r="CF84" s="46"/>
      <c r="CG84" s="46"/>
      <c r="CH84" s="46"/>
      <c r="CI84" s="46"/>
      <c r="CJ84" s="46"/>
      <c r="CK84" s="46"/>
      <c r="CL84" s="46"/>
      <c r="CM84" s="46"/>
      <c r="CN84" s="46"/>
      <c r="CO84" s="46"/>
      <c r="CP84" s="46"/>
      <c r="CQ84" s="46"/>
      <c r="CR84" s="46"/>
      <c r="CS84" s="46"/>
      <c r="CT84" s="46"/>
      <c r="CU84" s="46"/>
      <c r="CV84" s="46"/>
      <c r="CW84" s="46"/>
      <c r="CX84" s="46"/>
      <c r="CY84" s="46"/>
      <c r="CZ84" s="46"/>
      <c r="DA84" s="46"/>
      <c r="DB84" s="46"/>
      <c r="DC84" s="46"/>
      <c r="DD84" s="46"/>
      <c r="DE84" s="46"/>
      <c r="DF84" s="46"/>
      <c r="DG84" s="46"/>
      <c r="DH84" s="46"/>
      <c r="DI84" s="46"/>
      <c r="DJ84" s="46"/>
      <c r="DK84" s="46"/>
      <c r="DL84" s="46"/>
      <c r="DM84" s="46"/>
      <c r="DN84" s="46"/>
      <c r="DO84" s="46"/>
      <c r="DP84" s="46"/>
      <c r="DQ84" s="46"/>
      <c r="DR84" s="46"/>
      <c r="DS84" s="46"/>
      <c r="DT84" s="46"/>
      <c r="DU84" s="46"/>
      <c r="DV84" s="46"/>
      <c r="DW84" s="46"/>
      <c r="DX84" s="46"/>
      <c r="DY84" s="46"/>
      <c r="DZ84" s="46"/>
      <c r="EA84" s="46"/>
      <c r="EB84" s="46"/>
      <c r="EC84" s="46"/>
      <c r="ED84" s="46"/>
      <c r="EE84" s="46"/>
      <c r="EF84" s="46"/>
      <c r="EG84" s="46"/>
      <c r="EH84" s="46"/>
      <c r="EI84" s="46"/>
      <c r="EJ84" s="46"/>
      <c r="EK84" s="46"/>
      <c r="EL84" s="46"/>
      <c r="EM84" s="46"/>
      <c r="EN84" s="46"/>
      <c r="EO84" s="46"/>
      <c r="EP84" s="46"/>
      <c r="EQ84" s="46"/>
      <c r="ER84" s="46"/>
      <c r="ES84" s="46"/>
      <c r="ET84" s="46"/>
      <c r="EU84" s="46"/>
      <c r="EV84" s="46"/>
      <c r="EW84" s="46"/>
      <c r="EX84" s="46"/>
      <c r="EY84" s="46"/>
      <c r="EZ84" s="46"/>
      <c r="FA84" s="46"/>
      <c r="FB84" s="46"/>
      <c r="FC84" s="46"/>
      <c r="FD84" s="46"/>
      <c r="FE84" s="46"/>
      <c r="FF84" s="46"/>
      <c r="FG84" s="46"/>
      <c r="FH84" s="46"/>
      <c r="FI84" s="46"/>
      <c r="FJ84" s="46"/>
      <c r="FK84" s="46"/>
      <c r="FL84" s="46"/>
      <c r="FM84" s="46"/>
      <c r="FN84" s="46"/>
      <c r="FO84" s="46"/>
      <c r="FP84" s="46"/>
      <c r="FQ84" s="46"/>
      <c r="FR84" s="46"/>
      <c r="FS84" s="46"/>
      <c r="FT84" s="46"/>
      <c r="FU84" s="46"/>
      <c r="FV84" s="46"/>
      <c r="FW84" s="46"/>
      <c r="FX84" s="46"/>
      <c r="FY84" s="46"/>
      <c r="FZ84" s="46"/>
      <c r="GA84" s="46"/>
      <c r="GB84" s="46"/>
      <c r="GC84" s="46"/>
      <c r="GD84" s="46"/>
      <c r="GE84" s="46"/>
      <c r="GF84" s="46"/>
      <c r="GG84" s="46"/>
      <c r="GH84" s="46"/>
      <c r="GI84" s="46"/>
      <c r="GJ84" s="46"/>
      <c r="GK84" s="46"/>
      <c r="GL84" s="46"/>
      <c r="GM84" s="46"/>
      <c r="GN84" s="46"/>
      <c r="GO84" s="46"/>
      <c r="GP84" s="46"/>
      <c r="GQ84" s="46"/>
      <c r="GR84" s="46"/>
      <c r="GS84" s="46"/>
      <c r="GT84" s="46"/>
      <c r="GU84" s="46"/>
      <c r="GV84" s="46"/>
      <c r="GW84" s="46"/>
      <c r="GX84" s="46"/>
      <c r="GY84" s="46"/>
      <c r="GZ84" s="46"/>
      <c r="HA84" s="46"/>
      <c r="HB84" s="46"/>
      <c r="HC84" s="46"/>
      <c r="HD84" s="46"/>
      <c r="HE84" s="46"/>
      <c r="HF84" s="46"/>
      <c r="HG84" s="46"/>
      <c r="HH84" s="46"/>
      <c r="HI84" s="46"/>
      <c r="HJ84" s="46"/>
      <c r="HK84" s="46"/>
      <c r="HL84" s="46"/>
      <c r="HM84" s="46"/>
      <c r="HN84" s="46"/>
      <c r="HO84" s="46"/>
      <c r="HP84" s="46"/>
      <c r="HQ84" s="46"/>
      <c r="HR84" s="46"/>
      <c r="HS84" s="46"/>
      <c r="HT84" s="46"/>
      <c r="HU84" s="46"/>
      <c r="HV84" s="46"/>
      <c r="HW84" s="46"/>
      <c r="HX84" s="46"/>
      <c r="HY84" s="46"/>
      <c r="HZ84" s="46"/>
      <c r="IA84" s="46"/>
      <c r="IB84" s="46"/>
      <c r="IC84" s="46"/>
      <c r="ID84" s="46"/>
      <c r="IE84" s="46"/>
      <c r="IF84" s="46"/>
      <c r="IG84" s="46"/>
      <c r="IH84" s="46"/>
      <c r="II84" s="46"/>
      <c r="IJ84" s="46"/>
      <c r="IK84" s="46"/>
      <c r="IL84" s="46"/>
      <c r="IM84" s="46"/>
    </row>
    <row r="85" spans="1:247" s="265" customFormat="1" ht="18" customHeight="1">
      <c r="A85" s="261">
        <v>1</v>
      </c>
      <c r="B85" s="262" t="s">
        <v>316</v>
      </c>
      <c r="C85" s="263">
        <f>C74-Bilance_APP!C56</f>
        <v>0</v>
      </c>
      <c r="D85" s="263">
        <f>D74-Bilance_APP!D56</f>
        <v>0</v>
      </c>
      <c r="E85" s="263">
        <f>E74-Bilance_APP!E56</f>
        <v>0</v>
      </c>
      <c r="F85" s="263">
        <f>F74-Bilance_APP!F56</f>
        <v>0</v>
      </c>
      <c r="G85" s="263">
        <f>G74-Bilance_APP!G56</f>
        <v>0</v>
      </c>
      <c r="H85" s="263">
        <f>H74-Bilance_APP!H56</f>
        <v>0</v>
      </c>
      <c r="I85" s="263">
        <f>I74-Bilance_APP!I56</f>
        <v>0</v>
      </c>
      <c r="J85" s="263">
        <f>J74-Bilance_APP!J56</f>
        <v>0</v>
      </c>
      <c r="K85" s="263">
        <f>K74-Bilance_APP!K56</f>
        <v>0</v>
      </c>
      <c r="L85" s="263">
        <f>L74-Bilance_APP!L56</f>
        <v>0</v>
      </c>
      <c r="M85" s="263">
        <f>M74-Bilance_APP!M56</f>
        <v>0</v>
      </c>
      <c r="N85" s="263">
        <f>N74-Bilance_APP!N56</f>
        <v>0</v>
      </c>
      <c r="O85" s="263">
        <f>O74-Bilance_APP!O56</f>
        <v>0</v>
      </c>
      <c r="P85" s="263">
        <f>P74-Bilance_APP!P56</f>
        <v>0</v>
      </c>
      <c r="Q85" s="263">
        <f>Q74-Bilance_APP!Q56</f>
        <v>0</v>
      </c>
      <c r="R85" s="263">
        <f>R74-Bilance_APP!R56</f>
        <v>0</v>
      </c>
      <c r="S85" s="263">
        <f>S74-Bilance_APP!S56</f>
        <v>0</v>
      </c>
      <c r="T85" s="263">
        <f>T74-Bilance_APP!T56</f>
        <v>0</v>
      </c>
      <c r="U85" s="263">
        <f>U74-Bilance_APP!U56</f>
        <v>0</v>
      </c>
      <c r="V85" s="263">
        <f>V74-Bilance_APP!V56</f>
        <v>0</v>
      </c>
      <c r="W85" s="263">
        <f>W74-Bilance_APP!W56</f>
        <v>0</v>
      </c>
      <c r="X85" s="263">
        <f>X74-Bilance_APP!X56</f>
        <v>0</v>
      </c>
      <c r="Y85" s="263">
        <f>Y74-Bilance_APP!Y56</f>
        <v>0</v>
      </c>
      <c r="Z85" s="263">
        <f>Z74-Bilance_APP!Z56</f>
        <v>0</v>
      </c>
      <c r="AA85" s="263">
        <f>AA74-Bilance_APP!AA56</f>
        <v>0</v>
      </c>
      <c r="AB85" s="263">
        <f>AB74-Bilance_APP!AB56</f>
        <v>0</v>
      </c>
      <c r="AC85" s="263">
        <f>AC74-Bilance_APP!AC56</f>
        <v>0</v>
      </c>
      <c r="AD85" s="263">
        <f>AD74-Bilance_APP!AD56</f>
        <v>0</v>
      </c>
      <c r="AE85" s="263">
        <f>AE74-Bilance_APP!AE56</f>
        <v>0</v>
      </c>
      <c r="AF85" s="263">
        <f>AF74-Bilance_APP!AF56</f>
        <v>0</v>
      </c>
      <c r="AG85" s="263">
        <f>AG74-Bilance_APP!AG56</f>
        <v>0</v>
      </c>
      <c r="AH85" s="263">
        <f>AH74-Bilance_APP!AH56</f>
        <v>0</v>
      </c>
      <c r="AI85" s="263">
        <f>AI74-Bilance_APP!AI56</f>
        <v>0</v>
      </c>
      <c r="AJ85" s="263">
        <f>AJ74-Bilance_APP!AJ56</f>
        <v>0</v>
      </c>
      <c r="AK85" s="264"/>
      <c r="AL85" s="264"/>
      <c r="AM85" s="264"/>
      <c r="AN85" s="264"/>
      <c r="AO85" s="264"/>
      <c r="AP85" s="264"/>
      <c r="AQ85" s="264"/>
      <c r="AR85" s="264"/>
      <c r="AS85" s="264"/>
      <c r="AT85" s="264"/>
      <c r="AU85" s="264"/>
      <c r="AV85" s="264"/>
      <c r="AW85" s="264"/>
      <c r="AX85" s="264"/>
      <c r="AY85" s="264"/>
      <c r="AZ85" s="264"/>
      <c r="BA85" s="264"/>
      <c r="BB85" s="264"/>
      <c r="BC85" s="264"/>
      <c r="BD85" s="264"/>
      <c r="BE85" s="264"/>
      <c r="BF85" s="264"/>
      <c r="BG85" s="264"/>
      <c r="BH85" s="264"/>
      <c r="BI85" s="264"/>
      <c r="BJ85" s="264"/>
      <c r="BK85" s="264"/>
      <c r="BL85" s="264"/>
      <c r="BM85" s="264"/>
      <c r="BN85" s="264"/>
      <c r="BO85" s="264"/>
      <c r="BP85" s="264"/>
      <c r="BQ85" s="264"/>
      <c r="BR85" s="264"/>
      <c r="BS85" s="264"/>
      <c r="BT85" s="264"/>
      <c r="BU85" s="264"/>
      <c r="BV85" s="264"/>
      <c r="BW85" s="264"/>
      <c r="BX85" s="264"/>
      <c r="BY85" s="264"/>
      <c r="BZ85" s="264"/>
      <c r="CA85" s="264"/>
      <c r="CB85" s="264"/>
      <c r="CC85" s="264"/>
      <c r="CD85" s="264"/>
      <c r="CE85" s="264"/>
      <c r="CF85" s="264"/>
      <c r="CG85" s="264"/>
      <c r="CH85" s="264"/>
      <c r="CI85" s="264"/>
      <c r="CJ85" s="264"/>
      <c r="CK85" s="264"/>
      <c r="CL85" s="264"/>
      <c r="CM85" s="264"/>
      <c r="CN85" s="264"/>
      <c r="CO85" s="264"/>
      <c r="CP85" s="264"/>
      <c r="CQ85" s="264"/>
      <c r="CR85" s="264"/>
      <c r="CS85" s="264"/>
      <c r="CT85" s="264"/>
      <c r="CU85" s="264"/>
      <c r="CV85" s="264"/>
      <c r="CW85" s="264"/>
      <c r="CX85" s="264"/>
      <c r="CY85" s="264"/>
      <c r="CZ85" s="264"/>
      <c r="DA85" s="264"/>
      <c r="DB85" s="264"/>
      <c r="DC85" s="264"/>
      <c r="DD85" s="264"/>
      <c r="DE85" s="264"/>
      <c r="DF85" s="264"/>
      <c r="DG85" s="264"/>
      <c r="DH85" s="264"/>
      <c r="DI85" s="264"/>
      <c r="DJ85" s="264"/>
      <c r="DK85" s="264"/>
      <c r="DL85" s="264"/>
      <c r="DM85" s="264"/>
      <c r="DN85" s="264"/>
      <c r="DO85" s="264"/>
      <c r="DP85" s="264"/>
      <c r="DQ85" s="264"/>
      <c r="DR85" s="264"/>
      <c r="DS85" s="264"/>
      <c r="DT85" s="264"/>
      <c r="DU85" s="264"/>
      <c r="DV85" s="264"/>
      <c r="DW85" s="264"/>
      <c r="DX85" s="264"/>
      <c r="DY85" s="264"/>
      <c r="DZ85" s="264"/>
      <c r="EA85" s="264"/>
      <c r="EB85" s="264"/>
      <c r="EC85" s="264"/>
      <c r="ED85" s="264"/>
      <c r="EE85" s="264"/>
      <c r="EF85" s="264"/>
      <c r="EG85" s="264"/>
      <c r="EH85" s="264"/>
      <c r="EI85" s="264"/>
      <c r="EJ85" s="264"/>
      <c r="EK85" s="264"/>
      <c r="EL85" s="264"/>
      <c r="EM85" s="264"/>
      <c r="EN85" s="264"/>
      <c r="EO85" s="264"/>
      <c r="EP85" s="264"/>
      <c r="EQ85" s="264"/>
      <c r="ER85" s="264"/>
      <c r="ES85" s="264"/>
      <c r="ET85" s="264"/>
      <c r="EU85" s="264"/>
      <c r="EV85" s="264"/>
      <c r="EW85" s="264"/>
      <c r="EX85" s="264"/>
      <c r="EY85" s="264"/>
      <c r="EZ85" s="264"/>
      <c r="FA85" s="264"/>
      <c r="FB85" s="264"/>
      <c r="FC85" s="264"/>
      <c r="FD85" s="264"/>
      <c r="FE85" s="264"/>
      <c r="FF85" s="264"/>
      <c r="FG85" s="264"/>
      <c r="FH85" s="264"/>
      <c r="FI85" s="264"/>
      <c r="FJ85" s="264"/>
      <c r="FK85" s="264"/>
      <c r="FL85" s="264"/>
      <c r="FM85" s="264"/>
      <c r="FN85" s="264"/>
      <c r="FO85" s="264"/>
      <c r="FP85" s="264"/>
      <c r="FQ85" s="264"/>
      <c r="FR85" s="264"/>
      <c r="FS85" s="264"/>
      <c r="FT85" s="264"/>
      <c r="FU85" s="264"/>
      <c r="FV85" s="264"/>
      <c r="FW85" s="264"/>
      <c r="FX85" s="264"/>
      <c r="FY85" s="264"/>
      <c r="FZ85" s="264"/>
      <c r="GA85" s="264"/>
      <c r="GB85" s="264"/>
      <c r="GC85" s="264"/>
      <c r="GD85" s="264"/>
      <c r="GE85" s="264"/>
      <c r="GF85" s="264"/>
      <c r="GG85" s="264"/>
      <c r="GH85" s="264"/>
      <c r="GI85" s="264"/>
      <c r="GJ85" s="264"/>
      <c r="GK85" s="264"/>
      <c r="GL85" s="264"/>
      <c r="GM85" s="264"/>
      <c r="GN85" s="264"/>
      <c r="GO85" s="264"/>
      <c r="GP85" s="264"/>
      <c r="GQ85" s="264"/>
      <c r="GR85" s="264"/>
      <c r="GS85" s="264"/>
      <c r="GT85" s="264"/>
      <c r="GU85" s="264"/>
      <c r="GV85" s="264"/>
      <c r="GW85" s="264"/>
      <c r="GX85" s="264"/>
      <c r="GY85" s="264"/>
      <c r="GZ85" s="264"/>
      <c r="HA85" s="264"/>
      <c r="HB85" s="264"/>
      <c r="HC85" s="264"/>
      <c r="HD85" s="264"/>
      <c r="HE85" s="264"/>
      <c r="HF85" s="264"/>
      <c r="HG85" s="264"/>
      <c r="HH85" s="264"/>
      <c r="HI85" s="264"/>
      <c r="HJ85" s="264"/>
      <c r="HK85" s="264"/>
      <c r="HL85" s="264"/>
      <c r="HM85" s="264"/>
      <c r="HN85" s="264"/>
      <c r="HO85" s="264"/>
      <c r="HP85" s="264"/>
      <c r="HQ85" s="264"/>
      <c r="HR85" s="264"/>
      <c r="HS85" s="264"/>
      <c r="HT85" s="264"/>
      <c r="HU85" s="264"/>
      <c r="HV85" s="264"/>
      <c r="HW85" s="264"/>
      <c r="HX85" s="264"/>
      <c r="HY85" s="264"/>
      <c r="HZ85" s="264"/>
      <c r="IA85" s="264"/>
      <c r="IB85" s="264"/>
      <c r="IC85" s="264"/>
      <c r="ID85" s="264"/>
      <c r="IE85" s="264"/>
      <c r="IF85" s="264"/>
      <c r="IG85" s="264"/>
      <c r="IH85" s="264"/>
      <c r="II85" s="264"/>
      <c r="IJ85" s="264"/>
      <c r="IK85" s="264"/>
      <c r="IL85" s="264"/>
      <c r="IM85" s="264"/>
    </row>
  </sheetData>
  <sheetProtection algorithmName="SHA-512" hashValue="umhmKMVAES+fHXx0AYMdPEdK7NpoKnekcisD0BzPb/ydPHwj9Zy8qfa7jmXA4zWeI50zU9gZqWMoX1gjMrcDgw==" saltValue="Qa8C8ZkfcYIuWKV/RP4Cyg==" spinCount="100000" sheet="1"/>
  <mergeCells count="12">
    <mergeCell ref="D79:E79"/>
    <mergeCell ref="A1:B2"/>
    <mergeCell ref="C1:G2"/>
    <mergeCell ref="F4:G4"/>
    <mergeCell ref="A5:E5"/>
    <mergeCell ref="F5:G6"/>
    <mergeCell ref="A6:E6"/>
    <mergeCell ref="A7:E7"/>
    <mergeCell ref="F7:G8"/>
    <mergeCell ref="A8:E8"/>
    <mergeCell ref="A9:E9"/>
    <mergeCell ref="F9:G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selection sqref="A1:F2"/>
    </sheetView>
  </sheetViews>
  <sheetFormatPr defaultColWidth="9.109375" defaultRowHeight="13.8"/>
  <cols>
    <col min="1" max="1" width="18.5546875" style="5" customWidth="1"/>
    <col min="2" max="6" width="9.109375" style="5"/>
    <col min="7" max="12" width="13.88671875" style="5" customWidth="1"/>
    <col min="13" max="16384" width="9.109375" style="5"/>
  </cols>
  <sheetData>
    <row r="1" spans="1:12" ht="15" customHeight="1">
      <c r="A1" s="296" t="str">
        <f>Bilance_APP!A1</f>
        <v>Pamatojums datu savākšanai – MK 21.12.2021. noteikumi Nr.888 par valsts aizdevumu izsniegšanas un apkalpošanas kārtību</v>
      </c>
      <c r="B1" s="297"/>
      <c r="C1" s="297"/>
      <c r="D1" s="297"/>
      <c r="E1" s="297"/>
      <c r="F1" s="297"/>
      <c r="G1" s="294" t="s">
        <v>306</v>
      </c>
      <c r="H1" s="294"/>
      <c r="I1" s="294"/>
      <c r="J1" s="294"/>
      <c r="K1" s="294"/>
      <c r="L1" s="294"/>
    </row>
    <row r="2" spans="1:12" ht="24" customHeight="1">
      <c r="A2" s="298"/>
      <c r="B2" s="298"/>
      <c r="C2" s="298"/>
      <c r="D2" s="298"/>
      <c r="E2" s="298"/>
      <c r="F2" s="298"/>
      <c r="G2" s="295"/>
      <c r="H2" s="295"/>
      <c r="I2" s="295"/>
      <c r="J2" s="295"/>
      <c r="K2" s="295"/>
      <c r="L2" s="295"/>
    </row>
    <row r="3" spans="1:12">
      <c r="A3" s="8"/>
      <c r="B3" s="7"/>
      <c r="C3" s="9"/>
      <c r="D3" s="9"/>
      <c r="E3" s="9"/>
      <c r="F3" s="9"/>
      <c r="G3" s="9"/>
      <c r="H3" s="10"/>
      <c r="I3" s="10"/>
    </row>
    <row r="4" spans="1:12" ht="14.25" customHeight="1">
      <c r="A4" s="22"/>
      <c r="B4" s="2"/>
      <c r="C4" s="3"/>
      <c r="D4" s="4"/>
      <c r="E4" s="1"/>
      <c r="F4" s="7"/>
      <c r="G4" s="7"/>
      <c r="J4" s="18"/>
      <c r="K4" s="273" t="s">
        <v>1</v>
      </c>
      <c r="L4" s="274"/>
    </row>
    <row r="5" spans="1:12" ht="14.25" customHeight="1">
      <c r="A5" s="299" t="s">
        <v>307</v>
      </c>
      <c r="B5" s="300"/>
      <c r="C5" s="300"/>
      <c r="D5" s="300"/>
      <c r="E5" s="300"/>
      <c r="F5" s="300"/>
      <c r="G5" s="300"/>
      <c r="H5" s="300"/>
      <c r="I5" s="300"/>
      <c r="J5" s="301"/>
      <c r="K5" s="275">
        <f>Bilance_APP!F5</f>
        <v>0</v>
      </c>
      <c r="L5" s="275"/>
    </row>
    <row r="6" spans="1:12" ht="14.25" customHeight="1">
      <c r="A6" s="302">
        <f>Bilance_APP!A6</f>
        <v>0</v>
      </c>
      <c r="B6" s="303"/>
      <c r="C6" s="303"/>
      <c r="D6" s="303"/>
      <c r="E6" s="303"/>
      <c r="F6" s="303"/>
      <c r="G6" s="303"/>
      <c r="H6" s="303"/>
      <c r="I6" s="303"/>
      <c r="J6" s="304"/>
      <c r="K6" s="275"/>
      <c r="L6" s="275"/>
    </row>
    <row r="7" spans="1:12" ht="15" customHeight="1">
      <c r="A7" s="305" t="s">
        <v>308</v>
      </c>
      <c r="B7" s="306"/>
      <c r="C7" s="306"/>
      <c r="D7" s="306"/>
      <c r="E7" s="306"/>
      <c r="F7" s="306"/>
      <c r="G7" s="306"/>
      <c r="H7" s="306"/>
      <c r="I7" s="306"/>
      <c r="J7" s="307"/>
      <c r="K7" s="276">
        <f>Bilance_APP!F7</f>
        <v>0</v>
      </c>
      <c r="L7" s="276"/>
    </row>
    <row r="8" spans="1:12" ht="15" customHeight="1">
      <c r="A8" s="308">
        <f>Bilance_APP!A8</f>
        <v>0</v>
      </c>
      <c r="B8" s="309"/>
      <c r="C8" s="309"/>
      <c r="D8" s="309"/>
      <c r="E8" s="309"/>
      <c r="F8" s="309"/>
      <c r="G8" s="309"/>
      <c r="H8" s="309"/>
      <c r="I8" s="309"/>
      <c r="J8" s="310"/>
      <c r="K8" s="276"/>
      <c r="L8" s="276"/>
    </row>
    <row r="9" spans="1:12" ht="15" customHeight="1">
      <c r="A9" s="311" t="s">
        <v>2</v>
      </c>
      <c r="B9" s="312"/>
      <c r="C9" s="312"/>
      <c r="D9" s="312"/>
      <c r="E9" s="312"/>
      <c r="F9" s="312"/>
      <c r="G9" s="312"/>
      <c r="H9" s="312"/>
      <c r="I9" s="312"/>
      <c r="J9" s="313"/>
      <c r="K9" s="271">
        <f>Bilance_APP!F9</f>
        <v>0</v>
      </c>
      <c r="L9" s="271"/>
    </row>
    <row r="12" spans="1:12" s="17" customFormat="1" ht="25.5" customHeight="1">
      <c r="A12" s="322" t="s">
        <v>305</v>
      </c>
      <c r="B12" s="323"/>
      <c r="C12" s="323"/>
      <c r="D12" s="323"/>
      <c r="E12" s="323"/>
      <c r="F12" s="324"/>
      <c r="G12" s="16">
        <f ca="1">Bilance_APP!F12</f>
        <v>2023</v>
      </c>
      <c r="H12" s="16">
        <f ca="1">Bilance_APP!G12</f>
        <v>2024</v>
      </c>
      <c r="I12" s="16">
        <f ca="1">Bilance_APP!H12</f>
        <v>2025</v>
      </c>
      <c r="J12" s="16">
        <f ca="1">Bilance_APP!I12</f>
        <v>2026</v>
      </c>
      <c r="K12" s="16">
        <f ca="1">Bilance_APP!J12</f>
        <v>2027</v>
      </c>
      <c r="L12" s="16">
        <f ca="1">Bilance_APP!K12</f>
        <v>2028</v>
      </c>
    </row>
    <row r="13" spans="1:12">
      <c r="A13" s="314"/>
      <c r="B13" s="315"/>
      <c r="C13" s="315"/>
      <c r="D13" s="315"/>
      <c r="E13" s="315"/>
      <c r="F13" s="316"/>
      <c r="G13" s="14"/>
      <c r="H13" s="15"/>
      <c r="I13" s="15"/>
      <c r="J13" s="15"/>
      <c r="K13" s="15"/>
      <c r="L13" s="15"/>
    </row>
    <row r="14" spans="1:12">
      <c r="A14" s="291"/>
      <c r="B14" s="292"/>
      <c r="C14" s="292"/>
      <c r="D14" s="292"/>
      <c r="E14" s="292"/>
      <c r="F14" s="293"/>
      <c r="G14" s="12"/>
      <c r="H14" s="13"/>
      <c r="I14" s="13"/>
      <c r="J14" s="13"/>
      <c r="K14" s="13"/>
      <c r="L14" s="13"/>
    </row>
    <row r="15" spans="1:12">
      <c r="A15" s="291"/>
      <c r="B15" s="292"/>
      <c r="C15" s="292"/>
      <c r="D15" s="292"/>
      <c r="E15" s="292"/>
      <c r="F15" s="293"/>
      <c r="G15" s="12"/>
      <c r="H15" s="13"/>
      <c r="I15" s="13"/>
      <c r="J15" s="13"/>
      <c r="K15" s="13"/>
      <c r="L15" s="13"/>
    </row>
    <row r="16" spans="1:12">
      <c r="A16" s="291"/>
      <c r="B16" s="292"/>
      <c r="C16" s="292"/>
      <c r="D16" s="292"/>
      <c r="E16" s="292"/>
      <c r="F16" s="293"/>
      <c r="G16" s="12"/>
      <c r="H16" s="13"/>
      <c r="I16" s="13"/>
      <c r="J16" s="13"/>
      <c r="K16" s="13"/>
      <c r="L16" s="13"/>
    </row>
    <row r="17" spans="1:12">
      <c r="A17" s="291"/>
      <c r="B17" s="292"/>
      <c r="C17" s="292"/>
      <c r="D17" s="292"/>
      <c r="E17" s="292"/>
      <c r="F17" s="293"/>
      <c r="G17" s="12"/>
      <c r="H17" s="13"/>
      <c r="I17" s="13"/>
      <c r="J17" s="13"/>
      <c r="K17" s="13"/>
      <c r="L17" s="13"/>
    </row>
    <row r="18" spans="1:12">
      <c r="A18" s="291"/>
      <c r="B18" s="292"/>
      <c r="C18" s="292"/>
      <c r="D18" s="292"/>
      <c r="E18" s="292"/>
      <c r="F18" s="293"/>
      <c r="G18" s="12"/>
      <c r="H18" s="13"/>
      <c r="I18" s="13"/>
      <c r="J18" s="13"/>
      <c r="K18" s="13"/>
      <c r="L18" s="13"/>
    </row>
    <row r="19" spans="1:12">
      <c r="A19" s="291"/>
      <c r="B19" s="292"/>
      <c r="C19" s="292"/>
      <c r="D19" s="292"/>
      <c r="E19" s="292"/>
      <c r="F19" s="293"/>
      <c r="G19" s="12"/>
      <c r="H19" s="13"/>
      <c r="I19" s="13"/>
      <c r="J19" s="13"/>
      <c r="K19" s="13"/>
      <c r="L19" s="13"/>
    </row>
    <row r="20" spans="1:12">
      <c r="A20" s="291"/>
      <c r="B20" s="292"/>
      <c r="C20" s="292"/>
      <c r="D20" s="292"/>
      <c r="E20" s="292"/>
      <c r="F20" s="293"/>
      <c r="G20" s="12"/>
      <c r="H20" s="13"/>
      <c r="I20" s="13"/>
      <c r="J20" s="13"/>
      <c r="K20" s="13"/>
      <c r="L20" s="13"/>
    </row>
    <row r="21" spans="1:12">
      <c r="A21" s="291"/>
      <c r="B21" s="292"/>
      <c r="C21" s="292"/>
      <c r="D21" s="292"/>
      <c r="E21" s="292"/>
      <c r="F21" s="293"/>
      <c r="G21" s="12"/>
      <c r="H21" s="13"/>
      <c r="I21" s="13"/>
      <c r="J21" s="13"/>
      <c r="K21" s="13"/>
      <c r="L21" s="13"/>
    </row>
    <row r="22" spans="1:12">
      <c r="A22" s="291"/>
      <c r="B22" s="292"/>
      <c r="C22" s="292"/>
      <c r="D22" s="292"/>
      <c r="E22" s="292"/>
      <c r="F22" s="293"/>
      <c r="G22" s="12"/>
      <c r="H22" s="13"/>
      <c r="I22" s="13"/>
      <c r="J22" s="13"/>
      <c r="K22" s="13"/>
      <c r="L22" s="13"/>
    </row>
    <row r="23" spans="1:12">
      <c r="A23" s="291"/>
      <c r="B23" s="292"/>
      <c r="C23" s="292"/>
      <c r="D23" s="292"/>
      <c r="E23" s="292"/>
      <c r="F23" s="293"/>
      <c r="G23" s="12"/>
      <c r="H23" s="13"/>
      <c r="I23" s="13"/>
      <c r="J23" s="13"/>
      <c r="K23" s="13"/>
      <c r="L23" s="13"/>
    </row>
    <row r="24" spans="1:12">
      <c r="A24" s="291"/>
      <c r="B24" s="292"/>
      <c r="C24" s="292"/>
      <c r="D24" s="292"/>
      <c r="E24" s="292"/>
      <c r="F24" s="293"/>
      <c r="G24" s="12"/>
      <c r="H24" s="13"/>
      <c r="I24" s="13"/>
      <c r="J24" s="13"/>
      <c r="K24" s="13"/>
      <c r="L24" s="13"/>
    </row>
    <row r="25" spans="1:12">
      <c r="A25" s="291"/>
      <c r="B25" s="292"/>
      <c r="C25" s="292"/>
      <c r="D25" s="292"/>
      <c r="E25" s="292"/>
      <c r="F25" s="293"/>
      <c r="G25" s="12"/>
      <c r="H25" s="13"/>
      <c r="I25" s="13"/>
      <c r="J25" s="13"/>
      <c r="K25" s="13"/>
      <c r="L25" s="13"/>
    </row>
    <row r="26" spans="1:12">
      <c r="A26" s="291"/>
      <c r="B26" s="292"/>
      <c r="C26" s="292"/>
      <c r="D26" s="292"/>
      <c r="E26" s="292"/>
      <c r="F26" s="293"/>
      <c r="G26" s="12"/>
      <c r="H26" s="13"/>
      <c r="I26" s="13"/>
      <c r="J26" s="13"/>
      <c r="K26" s="13"/>
      <c r="L26" s="13"/>
    </row>
    <row r="27" spans="1:12">
      <c r="A27" s="291"/>
      <c r="B27" s="292"/>
      <c r="C27" s="292"/>
      <c r="D27" s="292"/>
      <c r="E27" s="292"/>
      <c r="F27" s="293"/>
      <c r="G27" s="12"/>
      <c r="H27" s="13"/>
      <c r="I27" s="13"/>
      <c r="J27" s="13"/>
      <c r="K27" s="13"/>
      <c r="L27" s="13"/>
    </row>
    <row r="28" spans="1:12">
      <c r="A28" s="291"/>
      <c r="B28" s="292"/>
      <c r="C28" s="292"/>
      <c r="D28" s="292"/>
      <c r="E28" s="292"/>
      <c r="F28" s="293"/>
      <c r="G28" s="12"/>
      <c r="H28" s="13"/>
      <c r="I28" s="13"/>
      <c r="J28" s="13"/>
      <c r="K28" s="13"/>
      <c r="L28" s="13"/>
    </row>
    <row r="29" spans="1:12">
      <c r="A29" s="291"/>
      <c r="B29" s="292"/>
      <c r="C29" s="292"/>
      <c r="D29" s="292"/>
      <c r="E29" s="292"/>
      <c r="F29" s="293"/>
      <c r="G29" s="12"/>
      <c r="H29" s="13"/>
      <c r="I29" s="13"/>
      <c r="J29" s="13"/>
      <c r="K29" s="13"/>
      <c r="L29" s="13"/>
    </row>
    <row r="30" spans="1:12">
      <c r="A30" s="291"/>
      <c r="B30" s="292"/>
      <c r="C30" s="292"/>
      <c r="D30" s="292"/>
      <c r="E30" s="292"/>
      <c r="F30" s="293"/>
      <c r="G30" s="12"/>
      <c r="H30" s="13"/>
      <c r="I30" s="13"/>
      <c r="J30" s="13"/>
      <c r="K30" s="13"/>
      <c r="L30" s="13"/>
    </row>
    <row r="31" spans="1:12">
      <c r="A31" s="291"/>
      <c r="B31" s="292"/>
      <c r="C31" s="292"/>
      <c r="D31" s="292"/>
      <c r="E31" s="292"/>
      <c r="F31" s="293"/>
      <c r="G31" s="12"/>
      <c r="H31" s="13"/>
      <c r="I31" s="13"/>
      <c r="J31" s="13"/>
      <c r="K31" s="13"/>
      <c r="L31" s="13"/>
    </row>
    <row r="32" spans="1:12">
      <c r="A32" s="291"/>
      <c r="B32" s="292"/>
      <c r="C32" s="292"/>
      <c r="D32" s="292"/>
      <c r="E32" s="292"/>
      <c r="F32" s="293"/>
      <c r="G32" s="12"/>
      <c r="H32" s="13"/>
      <c r="I32" s="13"/>
      <c r="J32" s="13"/>
      <c r="K32" s="13"/>
      <c r="L32" s="13"/>
    </row>
    <row r="33" spans="1:12">
      <c r="A33" s="291"/>
      <c r="B33" s="292"/>
      <c r="C33" s="292"/>
      <c r="D33" s="292"/>
      <c r="E33" s="292"/>
      <c r="F33" s="293"/>
      <c r="G33" s="12"/>
      <c r="H33" s="13"/>
      <c r="I33" s="13"/>
      <c r="J33" s="13"/>
      <c r="K33" s="13"/>
      <c r="L33" s="13"/>
    </row>
    <row r="34" spans="1:12">
      <c r="A34" s="291"/>
      <c r="B34" s="292"/>
      <c r="C34" s="292"/>
      <c r="D34" s="292"/>
      <c r="E34" s="292"/>
      <c r="F34" s="293"/>
      <c r="G34" s="12"/>
      <c r="H34" s="13"/>
      <c r="I34" s="13"/>
      <c r="J34" s="13"/>
      <c r="K34" s="13"/>
      <c r="L34" s="13"/>
    </row>
    <row r="35" spans="1:12">
      <c r="A35" s="291"/>
      <c r="B35" s="292"/>
      <c r="C35" s="292"/>
      <c r="D35" s="292"/>
      <c r="E35" s="292"/>
      <c r="F35" s="293"/>
      <c r="G35" s="12"/>
      <c r="H35" s="13"/>
      <c r="I35" s="13"/>
      <c r="J35" s="13"/>
      <c r="K35" s="13"/>
      <c r="L35" s="13"/>
    </row>
    <row r="36" spans="1:12">
      <c r="A36" s="291"/>
      <c r="B36" s="292"/>
      <c r="C36" s="292"/>
      <c r="D36" s="292"/>
      <c r="E36" s="292"/>
      <c r="F36" s="293"/>
      <c r="G36" s="12"/>
      <c r="H36" s="13"/>
      <c r="I36" s="13"/>
      <c r="J36" s="13"/>
      <c r="K36" s="13"/>
      <c r="L36" s="13"/>
    </row>
    <row r="37" spans="1:12">
      <c r="A37" s="291"/>
      <c r="B37" s="292"/>
      <c r="C37" s="292"/>
      <c r="D37" s="292"/>
      <c r="E37" s="292"/>
      <c r="F37" s="293"/>
      <c r="G37" s="12"/>
      <c r="H37" s="13"/>
      <c r="I37" s="13"/>
      <c r="J37" s="13"/>
      <c r="K37" s="13"/>
      <c r="L37" s="13"/>
    </row>
    <row r="38" spans="1:12">
      <c r="A38" s="291"/>
      <c r="B38" s="292"/>
      <c r="C38" s="292"/>
      <c r="D38" s="292"/>
      <c r="E38" s="292"/>
      <c r="F38" s="293"/>
      <c r="G38" s="12"/>
      <c r="H38" s="13"/>
      <c r="I38" s="13"/>
      <c r="J38" s="13"/>
      <c r="K38" s="13"/>
      <c r="L38" s="13"/>
    </row>
    <row r="39" spans="1:12">
      <c r="A39" s="291"/>
      <c r="B39" s="292"/>
      <c r="C39" s="292"/>
      <c r="D39" s="292"/>
      <c r="E39" s="292"/>
      <c r="F39" s="293"/>
      <c r="G39" s="12"/>
      <c r="H39" s="13"/>
      <c r="I39" s="13"/>
      <c r="J39" s="13"/>
      <c r="K39" s="13"/>
      <c r="L39" s="13"/>
    </row>
    <row r="40" spans="1:12">
      <c r="A40" s="291"/>
      <c r="B40" s="292"/>
      <c r="C40" s="292"/>
      <c r="D40" s="292"/>
      <c r="E40" s="292"/>
      <c r="F40" s="293"/>
      <c r="G40" s="12"/>
      <c r="H40" s="13"/>
      <c r="I40" s="13"/>
      <c r="J40" s="13"/>
      <c r="K40" s="13"/>
      <c r="L40" s="13"/>
    </row>
    <row r="41" spans="1:12">
      <c r="A41" s="291"/>
      <c r="B41" s="292"/>
      <c r="C41" s="292"/>
      <c r="D41" s="292"/>
      <c r="E41" s="292"/>
      <c r="F41" s="293"/>
      <c r="G41" s="12"/>
      <c r="H41" s="13"/>
      <c r="I41" s="13"/>
      <c r="J41" s="13"/>
      <c r="K41" s="13"/>
      <c r="L41" s="13"/>
    </row>
    <row r="42" spans="1:12">
      <c r="A42" s="291"/>
      <c r="B42" s="292"/>
      <c r="C42" s="292"/>
      <c r="D42" s="292"/>
      <c r="E42" s="292"/>
      <c r="F42" s="293"/>
      <c r="G42" s="12"/>
      <c r="H42" s="13"/>
      <c r="I42" s="13"/>
      <c r="J42" s="13"/>
      <c r="K42" s="13"/>
      <c r="L42" s="13"/>
    </row>
    <row r="43" spans="1:12">
      <c r="A43" s="291"/>
      <c r="B43" s="292"/>
      <c r="C43" s="292"/>
      <c r="D43" s="292"/>
      <c r="E43" s="292"/>
      <c r="F43" s="293"/>
      <c r="G43" s="12"/>
      <c r="H43" s="13"/>
      <c r="I43" s="13"/>
      <c r="J43" s="13"/>
      <c r="K43" s="13"/>
      <c r="L43" s="13"/>
    </row>
    <row r="44" spans="1:12">
      <c r="A44" s="291"/>
      <c r="B44" s="292"/>
      <c r="C44" s="292"/>
      <c r="D44" s="292"/>
      <c r="E44" s="292"/>
      <c r="F44" s="293"/>
      <c r="G44" s="12"/>
      <c r="H44" s="13"/>
      <c r="I44" s="13"/>
      <c r="J44" s="13"/>
      <c r="K44" s="13"/>
      <c r="L44" s="13"/>
    </row>
    <row r="45" spans="1:12">
      <c r="A45" s="291"/>
      <c r="B45" s="292"/>
      <c r="C45" s="292"/>
      <c r="D45" s="292"/>
      <c r="E45" s="292"/>
      <c r="F45" s="293"/>
      <c r="G45" s="12"/>
      <c r="H45" s="13"/>
      <c r="I45" s="13"/>
      <c r="J45" s="13"/>
      <c r="K45" s="13"/>
      <c r="L45" s="13"/>
    </row>
    <row r="46" spans="1:12">
      <c r="A46" s="291"/>
      <c r="B46" s="292"/>
      <c r="C46" s="292"/>
      <c r="D46" s="292"/>
      <c r="E46" s="292"/>
      <c r="F46" s="293"/>
      <c r="G46" s="12"/>
      <c r="H46" s="13"/>
      <c r="I46" s="13"/>
      <c r="J46" s="13"/>
      <c r="K46" s="13"/>
      <c r="L46" s="13"/>
    </row>
    <row r="47" spans="1:12">
      <c r="A47" s="291"/>
      <c r="B47" s="292"/>
      <c r="C47" s="292"/>
      <c r="D47" s="292"/>
      <c r="E47" s="292"/>
      <c r="F47" s="293"/>
      <c r="G47" s="12"/>
      <c r="H47" s="13"/>
      <c r="I47" s="13"/>
      <c r="J47" s="13"/>
      <c r="K47" s="13"/>
      <c r="L47" s="13"/>
    </row>
    <row r="48" spans="1:12">
      <c r="A48" s="291"/>
      <c r="B48" s="292"/>
      <c r="C48" s="292"/>
      <c r="D48" s="292"/>
      <c r="E48" s="292"/>
      <c r="F48" s="293"/>
      <c r="G48" s="12"/>
      <c r="H48" s="13"/>
      <c r="I48" s="13"/>
      <c r="J48" s="13"/>
      <c r="K48" s="13"/>
      <c r="L48" s="13"/>
    </row>
    <row r="49" spans="1:12">
      <c r="A49" s="291"/>
      <c r="B49" s="292"/>
      <c r="C49" s="292"/>
      <c r="D49" s="292"/>
      <c r="E49" s="292"/>
      <c r="F49" s="293"/>
      <c r="G49" s="12"/>
      <c r="H49" s="13"/>
      <c r="I49" s="13"/>
      <c r="J49" s="13"/>
      <c r="K49" s="13"/>
      <c r="L49" s="13"/>
    </row>
    <row r="50" spans="1:12">
      <c r="A50" s="291"/>
      <c r="B50" s="292"/>
      <c r="C50" s="292"/>
      <c r="D50" s="292"/>
      <c r="E50" s="292"/>
      <c r="F50" s="293"/>
      <c r="G50" s="12"/>
      <c r="H50" s="13"/>
      <c r="I50" s="13"/>
      <c r="J50" s="13"/>
      <c r="K50" s="13"/>
      <c r="L50" s="13"/>
    </row>
    <row r="51" spans="1:12">
      <c r="A51" s="291"/>
      <c r="B51" s="292"/>
      <c r="C51" s="292"/>
      <c r="D51" s="292"/>
      <c r="E51" s="292"/>
      <c r="F51" s="293"/>
      <c r="G51" s="12"/>
      <c r="H51" s="13"/>
      <c r="I51" s="13"/>
      <c r="J51" s="13"/>
      <c r="K51" s="13"/>
      <c r="L51" s="13"/>
    </row>
    <row r="52" spans="1:12">
      <c r="A52" s="291"/>
      <c r="B52" s="292"/>
      <c r="C52" s="292"/>
      <c r="D52" s="292"/>
      <c r="E52" s="292"/>
      <c r="F52" s="293"/>
      <c r="G52" s="12"/>
      <c r="H52" s="13"/>
      <c r="I52" s="13"/>
      <c r="J52" s="13"/>
      <c r="K52" s="13"/>
      <c r="L52" s="13"/>
    </row>
    <row r="53" spans="1:12">
      <c r="A53" s="291"/>
      <c r="B53" s="292"/>
      <c r="C53" s="292"/>
      <c r="D53" s="292"/>
      <c r="E53" s="292"/>
      <c r="F53" s="293"/>
      <c r="G53" s="12"/>
      <c r="H53" s="13"/>
      <c r="I53" s="13"/>
      <c r="J53" s="13"/>
      <c r="K53" s="13"/>
      <c r="L53" s="13"/>
    </row>
    <row r="54" spans="1:12">
      <c r="A54" s="291"/>
      <c r="B54" s="292"/>
      <c r="C54" s="292"/>
      <c r="D54" s="292"/>
      <c r="E54" s="292"/>
      <c r="F54" s="293"/>
      <c r="G54" s="12"/>
      <c r="H54" s="13"/>
      <c r="I54" s="13"/>
      <c r="J54" s="13"/>
      <c r="K54" s="13"/>
      <c r="L54" s="13"/>
    </row>
    <row r="55" spans="1:12">
      <c r="A55" s="291"/>
      <c r="B55" s="292"/>
      <c r="C55" s="292"/>
      <c r="D55" s="292"/>
      <c r="E55" s="292"/>
      <c r="F55" s="293"/>
      <c r="G55" s="12"/>
      <c r="H55" s="13"/>
      <c r="I55" s="13"/>
      <c r="J55" s="13"/>
      <c r="K55" s="13"/>
      <c r="L55" s="13"/>
    </row>
    <row r="56" spans="1:12">
      <c r="A56" s="291"/>
      <c r="B56" s="292"/>
      <c r="C56" s="292"/>
      <c r="D56" s="292"/>
      <c r="E56" s="292"/>
      <c r="F56" s="293"/>
      <c r="G56" s="12"/>
      <c r="H56" s="13"/>
      <c r="I56" s="13"/>
      <c r="J56" s="13"/>
      <c r="K56" s="13"/>
      <c r="L56" s="13"/>
    </row>
    <row r="57" spans="1:12">
      <c r="A57" s="291"/>
      <c r="B57" s="292"/>
      <c r="C57" s="292"/>
      <c r="D57" s="292"/>
      <c r="E57" s="292"/>
      <c r="F57" s="293"/>
      <c r="G57" s="12"/>
      <c r="H57" s="13"/>
      <c r="I57" s="13"/>
      <c r="J57" s="13"/>
      <c r="K57" s="13"/>
      <c r="L57" s="13"/>
    </row>
    <row r="58" spans="1:12">
      <c r="A58" s="291"/>
      <c r="B58" s="292"/>
      <c r="C58" s="292"/>
      <c r="D58" s="292"/>
      <c r="E58" s="292"/>
      <c r="F58" s="293"/>
      <c r="G58" s="12"/>
      <c r="H58" s="13"/>
      <c r="I58" s="13"/>
      <c r="J58" s="13"/>
      <c r="K58" s="13"/>
      <c r="L58" s="13"/>
    </row>
    <row r="59" spans="1:12">
      <c r="A59" s="291"/>
      <c r="B59" s="292"/>
      <c r="C59" s="292"/>
      <c r="D59" s="292"/>
      <c r="E59" s="292"/>
      <c r="F59" s="293"/>
      <c r="G59" s="12"/>
      <c r="H59" s="13"/>
      <c r="I59" s="13"/>
      <c r="J59" s="13"/>
      <c r="K59" s="13"/>
      <c r="L59" s="13"/>
    </row>
    <row r="60" spans="1:12">
      <c r="A60" s="291"/>
      <c r="B60" s="292"/>
      <c r="C60" s="292"/>
      <c r="D60" s="292"/>
      <c r="E60" s="292"/>
      <c r="F60" s="293"/>
      <c r="G60" s="12"/>
      <c r="H60" s="13"/>
      <c r="I60" s="13"/>
      <c r="J60" s="13"/>
      <c r="K60" s="13"/>
      <c r="L60" s="13"/>
    </row>
    <row r="61" spans="1:12">
      <c r="A61" s="291"/>
      <c r="B61" s="292"/>
      <c r="C61" s="292"/>
      <c r="D61" s="292"/>
      <c r="E61" s="292"/>
      <c r="F61" s="293"/>
      <c r="G61" s="12"/>
      <c r="H61" s="13"/>
      <c r="I61" s="13"/>
      <c r="J61" s="13"/>
      <c r="K61" s="13"/>
      <c r="L61" s="13"/>
    </row>
    <row r="62" spans="1:12">
      <c r="A62" s="291"/>
      <c r="B62" s="292"/>
      <c r="C62" s="292"/>
      <c r="D62" s="292"/>
      <c r="E62" s="292"/>
      <c r="F62" s="293"/>
      <c r="G62" s="12"/>
      <c r="H62" s="13"/>
      <c r="I62" s="13"/>
      <c r="J62" s="13"/>
      <c r="K62" s="13"/>
      <c r="L62" s="13"/>
    </row>
    <row r="63" spans="1:12">
      <c r="A63" s="291"/>
      <c r="B63" s="292"/>
      <c r="C63" s="292"/>
      <c r="D63" s="292"/>
      <c r="E63" s="292"/>
      <c r="F63" s="293"/>
      <c r="G63" s="12"/>
      <c r="H63" s="13"/>
      <c r="I63" s="13"/>
      <c r="J63" s="13"/>
      <c r="K63" s="13"/>
      <c r="L63" s="13"/>
    </row>
    <row r="64" spans="1:12">
      <c r="A64" s="291"/>
      <c r="B64" s="292"/>
      <c r="C64" s="292"/>
      <c r="D64" s="292"/>
      <c r="E64" s="292"/>
      <c r="F64" s="293"/>
      <c r="G64" s="12"/>
      <c r="H64" s="13"/>
      <c r="I64" s="13"/>
      <c r="J64" s="13"/>
      <c r="K64" s="13"/>
      <c r="L64" s="13"/>
    </row>
    <row r="65" spans="1:12">
      <c r="A65" s="291"/>
      <c r="B65" s="292"/>
      <c r="C65" s="292"/>
      <c r="D65" s="292"/>
      <c r="E65" s="292"/>
      <c r="F65" s="293"/>
      <c r="G65" s="12"/>
      <c r="H65" s="13"/>
      <c r="I65" s="13"/>
      <c r="J65" s="13"/>
      <c r="K65" s="13"/>
      <c r="L65" s="13"/>
    </row>
    <row r="66" spans="1:12">
      <c r="A66" s="291"/>
      <c r="B66" s="292"/>
      <c r="C66" s="292"/>
      <c r="D66" s="292"/>
      <c r="E66" s="292"/>
      <c r="F66" s="293"/>
      <c r="G66" s="12"/>
      <c r="H66" s="13"/>
      <c r="I66" s="13"/>
      <c r="J66" s="13"/>
      <c r="K66" s="13"/>
      <c r="L66" s="13"/>
    </row>
    <row r="67" spans="1:12">
      <c r="A67" s="291"/>
      <c r="B67" s="292"/>
      <c r="C67" s="292"/>
      <c r="D67" s="292"/>
      <c r="E67" s="292"/>
      <c r="F67" s="293"/>
      <c r="G67" s="12"/>
      <c r="H67" s="13"/>
      <c r="I67" s="13"/>
      <c r="J67" s="13"/>
      <c r="K67" s="13"/>
      <c r="L67" s="13"/>
    </row>
    <row r="68" spans="1:12">
      <c r="A68" s="291"/>
      <c r="B68" s="292"/>
      <c r="C68" s="292"/>
      <c r="D68" s="292"/>
      <c r="E68" s="292"/>
      <c r="F68" s="293"/>
      <c r="G68" s="12"/>
      <c r="H68" s="13"/>
      <c r="I68" s="13"/>
      <c r="J68" s="13"/>
      <c r="K68" s="13"/>
      <c r="L68" s="13"/>
    </row>
    <row r="69" spans="1:12">
      <c r="A69" s="291"/>
      <c r="B69" s="292"/>
      <c r="C69" s="292"/>
      <c r="D69" s="292"/>
      <c r="E69" s="292"/>
      <c r="F69" s="293"/>
      <c r="G69" s="12"/>
      <c r="H69" s="13"/>
      <c r="I69" s="13"/>
      <c r="J69" s="13"/>
      <c r="K69" s="13"/>
      <c r="L69" s="13"/>
    </row>
    <row r="70" spans="1:12">
      <c r="A70" s="291"/>
      <c r="B70" s="292"/>
      <c r="C70" s="292"/>
      <c r="D70" s="292"/>
      <c r="E70" s="292"/>
      <c r="F70" s="293"/>
      <c r="G70" s="12"/>
      <c r="H70" s="13"/>
      <c r="I70" s="13"/>
      <c r="J70" s="13"/>
      <c r="K70" s="13"/>
      <c r="L70" s="13"/>
    </row>
    <row r="71" spans="1:12">
      <c r="A71" s="291"/>
      <c r="B71" s="292"/>
      <c r="C71" s="292"/>
      <c r="D71" s="292"/>
      <c r="E71" s="292"/>
      <c r="F71" s="293"/>
      <c r="G71" s="12"/>
      <c r="H71" s="13"/>
      <c r="I71" s="13"/>
      <c r="J71" s="13"/>
      <c r="K71" s="13"/>
      <c r="L71" s="13"/>
    </row>
    <row r="72" spans="1:12">
      <c r="A72" s="291"/>
      <c r="B72" s="292"/>
      <c r="C72" s="292"/>
      <c r="D72" s="292"/>
      <c r="E72" s="292"/>
      <c r="F72" s="293"/>
      <c r="G72" s="12"/>
      <c r="H72" s="13"/>
      <c r="I72" s="13"/>
      <c r="J72" s="13"/>
      <c r="K72" s="13"/>
      <c r="L72" s="13"/>
    </row>
    <row r="73" spans="1:12">
      <c r="A73" s="291"/>
      <c r="B73" s="292"/>
      <c r="C73" s="292"/>
      <c r="D73" s="292"/>
      <c r="E73" s="292"/>
      <c r="F73" s="293"/>
      <c r="G73" s="12"/>
      <c r="H73" s="13"/>
      <c r="I73" s="13"/>
      <c r="J73" s="13"/>
      <c r="K73" s="13"/>
      <c r="L73" s="13"/>
    </row>
    <row r="74" spans="1:12">
      <c r="A74" s="291"/>
      <c r="B74" s="292"/>
      <c r="C74" s="292"/>
      <c r="D74" s="292"/>
      <c r="E74" s="292"/>
      <c r="F74" s="293"/>
      <c r="G74" s="12"/>
      <c r="H74" s="13"/>
      <c r="I74" s="13"/>
      <c r="J74" s="13"/>
      <c r="K74" s="13"/>
      <c r="L74" s="13"/>
    </row>
    <row r="75" spans="1:12">
      <c r="A75" s="291"/>
      <c r="B75" s="292"/>
      <c r="C75" s="292"/>
      <c r="D75" s="292"/>
      <c r="E75" s="292"/>
      <c r="F75" s="293"/>
      <c r="G75" s="12"/>
      <c r="H75" s="13"/>
      <c r="I75" s="13"/>
      <c r="J75" s="13"/>
      <c r="K75" s="13"/>
      <c r="L75" s="13"/>
    </row>
    <row r="76" spans="1:12">
      <c r="A76" s="291"/>
      <c r="B76" s="292"/>
      <c r="C76" s="292"/>
      <c r="D76" s="292"/>
      <c r="E76" s="292"/>
      <c r="F76" s="293"/>
      <c r="G76" s="12"/>
      <c r="H76" s="13"/>
      <c r="I76" s="13"/>
      <c r="J76" s="13"/>
      <c r="K76" s="13"/>
      <c r="L76" s="13"/>
    </row>
    <row r="77" spans="1:12">
      <c r="A77" s="291"/>
      <c r="B77" s="292"/>
      <c r="C77" s="292"/>
      <c r="D77" s="292"/>
      <c r="E77" s="292"/>
      <c r="F77" s="293"/>
      <c r="G77" s="12"/>
      <c r="H77" s="13"/>
      <c r="I77" s="13"/>
      <c r="J77" s="13"/>
      <c r="K77" s="13"/>
      <c r="L77" s="13"/>
    </row>
    <row r="78" spans="1:12">
      <c r="A78" s="291"/>
      <c r="B78" s="292"/>
      <c r="C78" s="292"/>
      <c r="D78" s="292"/>
      <c r="E78" s="292"/>
      <c r="F78" s="293"/>
      <c r="G78" s="12"/>
      <c r="H78" s="13"/>
      <c r="I78" s="13"/>
      <c r="J78" s="13"/>
      <c r="K78" s="13"/>
      <c r="L78" s="13"/>
    </row>
    <row r="79" spans="1:12">
      <c r="A79" s="291"/>
      <c r="B79" s="292"/>
      <c r="C79" s="292"/>
      <c r="D79" s="292"/>
      <c r="E79" s="292"/>
      <c r="F79" s="293"/>
      <c r="G79" s="12"/>
      <c r="H79" s="13"/>
      <c r="I79" s="13"/>
      <c r="J79" s="13"/>
      <c r="K79" s="13"/>
      <c r="L79" s="13"/>
    </row>
    <row r="80" spans="1:12">
      <c r="A80" s="291"/>
      <c r="B80" s="292"/>
      <c r="C80" s="292"/>
      <c r="D80" s="292"/>
      <c r="E80" s="292"/>
      <c r="F80" s="293"/>
      <c r="G80" s="12"/>
      <c r="H80" s="13"/>
      <c r="I80" s="13"/>
      <c r="J80" s="13"/>
      <c r="K80" s="13"/>
      <c r="L80" s="13"/>
    </row>
    <row r="81" spans="1:12">
      <c r="A81" s="291"/>
      <c r="B81" s="292"/>
      <c r="C81" s="292"/>
      <c r="D81" s="292"/>
      <c r="E81" s="292"/>
      <c r="F81" s="293"/>
      <c r="G81" s="12"/>
      <c r="H81" s="13"/>
      <c r="I81" s="13"/>
      <c r="J81" s="13"/>
      <c r="K81" s="13"/>
      <c r="L81" s="13"/>
    </row>
    <row r="82" spans="1:12">
      <c r="A82" s="291"/>
      <c r="B82" s="292"/>
      <c r="C82" s="292"/>
      <c r="D82" s="292"/>
      <c r="E82" s="292"/>
      <c r="F82" s="293"/>
      <c r="G82" s="12"/>
      <c r="H82" s="13"/>
      <c r="I82" s="13"/>
      <c r="J82" s="13"/>
      <c r="K82" s="13"/>
      <c r="L82" s="13"/>
    </row>
    <row r="83" spans="1:12">
      <c r="A83" s="291"/>
      <c r="B83" s="292"/>
      <c r="C83" s="292"/>
      <c r="D83" s="292"/>
      <c r="E83" s="292"/>
      <c r="F83" s="293"/>
      <c r="G83" s="12"/>
      <c r="H83" s="13"/>
      <c r="I83" s="13"/>
      <c r="J83" s="13"/>
      <c r="K83" s="13"/>
      <c r="L83" s="13"/>
    </row>
    <row r="84" spans="1:12">
      <c r="A84" s="291"/>
      <c r="B84" s="292"/>
      <c r="C84" s="292"/>
      <c r="D84" s="292"/>
      <c r="E84" s="292"/>
      <c r="F84" s="293"/>
      <c r="G84" s="12"/>
      <c r="H84" s="13"/>
      <c r="I84" s="13"/>
      <c r="J84" s="13"/>
      <c r="K84" s="13"/>
      <c r="L84" s="13"/>
    </row>
    <row r="85" spans="1:12">
      <c r="A85" s="291"/>
      <c r="B85" s="292"/>
      <c r="C85" s="292"/>
      <c r="D85" s="292"/>
      <c r="E85" s="292"/>
      <c r="F85" s="293"/>
      <c r="G85" s="12"/>
      <c r="H85" s="13"/>
      <c r="I85" s="13"/>
      <c r="J85" s="13"/>
      <c r="K85" s="13"/>
      <c r="L85" s="13"/>
    </row>
    <row r="86" spans="1:12">
      <c r="A86" s="291"/>
      <c r="B86" s="292"/>
      <c r="C86" s="292"/>
      <c r="D86" s="292"/>
      <c r="E86" s="292"/>
      <c r="F86" s="293"/>
      <c r="G86" s="12"/>
      <c r="H86" s="13"/>
      <c r="I86" s="13"/>
      <c r="J86" s="13"/>
      <c r="K86" s="13"/>
      <c r="L86" s="13"/>
    </row>
    <row r="87" spans="1:12">
      <c r="A87" s="291"/>
      <c r="B87" s="292"/>
      <c r="C87" s="292"/>
      <c r="D87" s="292"/>
      <c r="E87" s="292"/>
      <c r="F87" s="293"/>
      <c r="G87" s="12"/>
      <c r="H87" s="13"/>
      <c r="I87" s="13"/>
      <c r="J87" s="13"/>
      <c r="K87" s="13"/>
      <c r="L87" s="13"/>
    </row>
    <row r="88" spans="1:12">
      <c r="A88" s="291"/>
      <c r="B88" s="292"/>
      <c r="C88" s="292"/>
      <c r="D88" s="292"/>
      <c r="E88" s="292"/>
      <c r="F88" s="293"/>
      <c r="G88" s="12"/>
      <c r="H88" s="13"/>
      <c r="I88" s="13"/>
      <c r="J88" s="13"/>
      <c r="K88" s="13"/>
      <c r="L88" s="13"/>
    </row>
    <row r="89" spans="1:12">
      <c r="A89" s="291"/>
      <c r="B89" s="292"/>
      <c r="C89" s="292"/>
      <c r="D89" s="292"/>
      <c r="E89" s="292"/>
      <c r="F89" s="293"/>
      <c r="G89" s="12"/>
      <c r="H89" s="13"/>
      <c r="I89" s="13"/>
      <c r="J89" s="13"/>
      <c r="K89" s="13"/>
      <c r="L89" s="13"/>
    </row>
    <row r="90" spans="1:12">
      <c r="A90" s="291"/>
      <c r="B90" s="292"/>
      <c r="C90" s="292"/>
      <c r="D90" s="292"/>
      <c r="E90" s="292"/>
      <c r="F90" s="293"/>
      <c r="G90" s="12"/>
      <c r="H90" s="13"/>
      <c r="I90" s="13"/>
      <c r="J90" s="13"/>
      <c r="K90" s="13"/>
      <c r="L90" s="13"/>
    </row>
    <row r="91" spans="1:12">
      <c r="A91" s="291"/>
      <c r="B91" s="292"/>
      <c r="C91" s="292"/>
      <c r="D91" s="292"/>
      <c r="E91" s="292"/>
      <c r="F91" s="293"/>
      <c r="G91" s="12"/>
      <c r="H91" s="13"/>
      <c r="I91" s="13"/>
      <c r="J91" s="13"/>
      <c r="K91" s="13"/>
      <c r="L91" s="13"/>
    </row>
    <row r="92" spans="1:12">
      <c r="A92" s="291"/>
      <c r="B92" s="292"/>
      <c r="C92" s="292"/>
      <c r="D92" s="292"/>
      <c r="E92" s="292"/>
      <c r="F92" s="293"/>
      <c r="G92" s="12"/>
      <c r="H92" s="13"/>
      <c r="I92" s="13"/>
      <c r="J92" s="13"/>
      <c r="K92" s="13"/>
      <c r="L92" s="13"/>
    </row>
    <row r="93" spans="1:12">
      <c r="A93" s="291"/>
      <c r="B93" s="292"/>
      <c r="C93" s="292"/>
      <c r="D93" s="292"/>
      <c r="E93" s="292"/>
      <c r="F93" s="293"/>
      <c r="G93" s="12"/>
      <c r="H93" s="13"/>
      <c r="I93" s="13"/>
      <c r="J93" s="13"/>
      <c r="K93" s="13"/>
      <c r="L93" s="13"/>
    </row>
    <row r="94" spans="1:12">
      <c r="A94" s="291"/>
      <c r="B94" s="292"/>
      <c r="C94" s="292"/>
      <c r="D94" s="292"/>
      <c r="E94" s="292"/>
      <c r="F94" s="293"/>
      <c r="G94" s="12"/>
      <c r="H94" s="13"/>
      <c r="I94" s="13"/>
      <c r="J94" s="13"/>
      <c r="K94" s="13"/>
      <c r="L94" s="13"/>
    </row>
    <row r="95" spans="1:12">
      <c r="A95" s="291"/>
      <c r="B95" s="292"/>
      <c r="C95" s="292"/>
      <c r="D95" s="292"/>
      <c r="E95" s="292"/>
      <c r="F95" s="293"/>
      <c r="G95" s="12"/>
      <c r="H95" s="13"/>
      <c r="I95" s="13"/>
      <c r="J95" s="13"/>
      <c r="K95" s="13"/>
      <c r="L95" s="13"/>
    </row>
    <row r="96" spans="1:12">
      <c r="A96" s="291"/>
      <c r="B96" s="292"/>
      <c r="C96" s="292"/>
      <c r="D96" s="292"/>
      <c r="E96" s="292"/>
      <c r="F96" s="293"/>
      <c r="G96" s="12"/>
      <c r="H96" s="13"/>
      <c r="I96" s="13"/>
      <c r="J96" s="13"/>
      <c r="K96" s="13"/>
      <c r="L96" s="13"/>
    </row>
    <row r="97" spans="1:12">
      <c r="A97" s="291"/>
      <c r="B97" s="292"/>
      <c r="C97" s="292"/>
      <c r="D97" s="292"/>
      <c r="E97" s="292"/>
      <c r="F97" s="293"/>
      <c r="G97" s="12"/>
      <c r="H97" s="13"/>
      <c r="I97" s="13"/>
      <c r="J97" s="13"/>
      <c r="K97" s="13"/>
      <c r="L97" s="13"/>
    </row>
    <row r="98" spans="1:12">
      <c r="A98" s="291"/>
      <c r="B98" s="292"/>
      <c r="C98" s="292"/>
      <c r="D98" s="292"/>
      <c r="E98" s="292"/>
      <c r="F98" s="293"/>
      <c r="G98" s="12"/>
      <c r="H98" s="13"/>
      <c r="I98" s="13"/>
      <c r="J98" s="13"/>
      <c r="K98" s="13"/>
      <c r="L98" s="13"/>
    </row>
    <row r="99" spans="1:12">
      <c r="A99" s="291"/>
      <c r="B99" s="292"/>
      <c r="C99" s="292"/>
      <c r="D99" s="292"/>
      <c r="E99" s="292"/>
      <c r="F99" s="293"/>
      <c r="G99" s="12"/>
      <c r="H99" s="13"/>
      <c r="I99" s="13"/>
      <c r="J99" s="13"/>
      <c r="K99" s="13"/>
      <c r="L99" s="13"/>
    </row>
    <row r="100" spans="1:12">
      <c r="A100" s="291"/>
      <c r="B100" s="292"/>
      <c r="C100" s="292"/>
      <c r="D100" s="292"/>
      <c r="E100" s="292"/>
      <c r="F100" s="293"/>
      <c r="G100" s="12"/>
      <c r="H100" s="13"/>
      <c r="I100" s="13"/>
      <c r="J100" s="13"/>
      <c r="K100" s="13"/>
      <c r="L100" s="13"/>
    </row>
    <row r="101" spans="1:12">
      <c r="A101" s="291"/>
      <c r="B101" s="292"/>
      <c r="C101" s="292"/>
      <c r="D101" s="292"/>
      <c r="E101" s="292"/>
      <c r="F101" s="293"/>
      <c r="G101" s="12"/>
      <c r="H101" s="13"/>
      <c r="I101" s="13"/>
      <c r="J101" s="13"/>
      <c r="K101" s="13"/>
      <c r="L101" s="13"/>
    </row>
    <row r="102" spans="1:12">
      <c r="A102" s="317"/>
      <c r="B102" s="318"/>
      <c r="C102" s="318"/>
      <c r="D102" s="318"/>
      <c r="E102" s="318"/>
      <c r="F102" s="319"/>
      <c r="G102" s="26"/>
      <c r="H102" s="27"/>
      <c r="I102" s="27"/>
      <c r="J102" s="27"/>
      <c r="K102" s="27"/>
      <c r="L102" s="27"/>
    </row>
    <row r="103" spans="1:12">
      <c r="A103" s="320"/>
      <c r="B103" s="320"/>
      <c r="C103" s="320"/>
      <c r="D103" s="320"/>
      <c r="E103" s="320"/>
      <c r="F103" s="320"/>
      <c r="G103" s="28"/>
      <c r="H103" s="28"/>
      <c r="I103" s="28"/>
      <c r="J103" s="28"/>
      <c r="K103" s="28"/>
      <c r="L103" s="28"/>
    </row>
    <row r="104" spans="1:12">
      <c r="A104" s="321" t="str">
        <f>Bilance_APP!A106</f>
        <v>Iestādes vadītājs_______________________</v>
      </c>
      <c r="B104" s="321"/>
      <c r="C104" s="321"/>
      <c r="D104" s="321"/>
      <c r="E104" s="321"/>
      <c r="F104" s="321"/>
      <c r="G104" s="11"/>
      <c r="H104" s="11"/>
      <c r="I104" s="11"/>
      <c r="J104" s="11"/>
      <c r="K104" s="11"/>
      <c r="L104" s="11"/>
    </row>
    <row r="105" spans="1:12">
      <c r="A105" s="321"/>
      <c r="B105" s="321"/>
      <c r="C105" s="321"/>
      <c r="D105" s="321"/>
      <c r="E105" s="321"/>
      <c r="F105" s="321"/>
      <c r="G105" s="11"/>
      <c r="H105" s="11"/>
      <c r="I105" s="11"/>
      <c r="J105" s="11"/>
      <c r="K105" s="11"/>
      <c r="L105" s="11"/>
    </row>
    <row r="106" spans="1:12">
      <c r="A106" s="321" t="str">
        <f>Bilance_APP!A108</f>
        <v>Atbildīgais finanšu darbinieks______________</v>
      </c>
      <c r="B106" s="321"/>
      <c r="C106" s="321"/>
      <c r="D106" s="321"/>
      <c r="E106" s="321"/>
      <c r="F106" s="321"/>
      <c r="G106" s="11"/>
      <c r="H106" s="11"/>
      <c r="I106" s="11"/>
      <c r="J106" s="11"/>
      <c r="K106" s="11"/>
      <c r="L106" s="11"/>
    </row>
    <row r="107" spans="1:12">
      <c r="A107" s="29"/>
      <c r="B107" s="29"/>
      <c r="C107" s="29"/>
      <c r="D107" s="29"/>
      <c r="E107" s="29"/>
      <c r="F107" s="29"/>
      <c r="G107" s="11"/>
      <c r="H107" s="11"/>
      <c r="I107" s="11"/>
      <c r="J107" s="11"/>
      <c r="K107" s="11"/>
      <c r="L107" s="11"/>
    </row>
  </sheetData>
  <mergeCells count="106">
    <mergeCell ref="A102:F102"/>
    <mergeCell ref="A103:F103"/>
    <mergeCell ref="A104:F104"/>
    <mergeCell ref="A105:F105"/>
    <mergeCell ref="A106:F106"/>
    <mergeCell ref="A12:F12"/>
    <mergeCell ref="A96:F96"/>
    <mergeCell ref="A97:F97"/>
    <mergeCell ref="A98:F98"/>
    <mergeCell ref="A99:F99"/>
    <mergeCell ref="A100:F100"/>
    <mergeCell ref="A101:F101"/>
    <mergeCell ref="A90:F90"/>
    <mergeCell ref="A91:F91"/>
    <mergeCell ref="A92:F92"/>
    <mergeCell ref="A93:F93"/>
    <mergeCell ref="A94:F94"/>
    <mergeCell ref="A95:F95"/>
    <mergeCell ref="A84:F84"/>
    <mergeCell ref="A85:F85"/>
    <mergeCell ref="A86:F86"/>
    <mergeCell ref="A87:F87"/>
    <mergeCell ref="A88:F88"/>
    <mergeCell ref="A89:F89"/>
    <mergeCell ref="A78:F78"/>
    <mergeCell ref="A79:F79"/>
    <mergeCell ref="A80:F80"/>
    <mergeCell ref="A81:F81"/>
    <mergeCell ref="A82:F82"/>
    <mergeCell ref="A83:F83"/>
    <mergeCell ref="A72:F72"/>
    <mergeCell ref="A73:F73"/>
    <mergeCell ref="A74:F74"/>
    <mergeCell ref="A75:F75"/>
    <mergeCell ref="A76:F76"/>
    <mergeCell ref="A77:F77"/>
    <mergeCell ref="A66:F66"/>
    <mergeCell ref="A67:F67"/>
    <mergeCell ref="A68:F68"/>
    <mergeCell ref="A69:F69"/>
    <mergeCell ref="A70:F70"/>
    <mergeCell ref="A71:F71"/>
    <mergeCell ref="A60:F60"/>
    <mergeCell ref="A61:F61"/>
    <mergeCell ref="A62:F62"/>
    <mergeCell ref="A63:F63"/>
    <mergeCell ref="A64:F64"/>
    <mergeCell ref="A65:F65"/>
    <mergeCell ref="A54:F54"/>
    <mergeCell ref="A55:F55"/>
    <mergeCell ref="A56:F56"/>
    <mergeCell ref="A57:F57"/>
    <mergeCell ref="A58:F58"/>
    <mergeCell ref="A59:F59"/>
    <mergeCell ref="A48:F48"/>
    <mergeCell ref="A49:F49"/>
    <mergeCell ref="A50:F50"/>
    <mergeCell ref="A51:F51"/>
    <mergeCell ref="A52:F52"/>
    <mergeCell ref="A53:F53"/>
    <mergeCell ref="A42:F42"/>
    <mergeCell ref="A43:F43"/>
    <mergeCell ref="A44:F44"/>
    <mergeCell ref="A45:F45"/>
    <mergeCell ref="A46:F46"/>
    <mergeCell ref="A47:F47"/>
    <mergeCell ref="A36:F36"/>
    <mergeCell ref="A37:F37"/>
    <mergeCell ref="A38:F38"/>
    <mergeCell ref="A39:F39"/>
    <mergeCell ref="A40:F40"/>
    <mergeCell ref="A41:F41"/>
    <mergeCell ref="A30:F30"/>
    <mergeCell ref="A31:F31"/>
    <mergeCell ref="A32:F32"/>
    <mergeCell ref="A33:F33"/>
    <mergeCell ref="A34:F34"/>
    <mergeCell ref="A35:F35"/>
    <mergeCell ref="A25:F25"/>
    <mergeCell ref="A26:F26"/>
    <mergeCell ref="A27:F27"/>
    <mergeCell ref="A28:F28"/>
    <mergeCell ref="A29:F29"/>
    <mergeCell ref="A24:F24"/>
    <mergeCell ref="G1:L2"/>
    <mergeCell ref="A1:F2"/>
    <mergeCell ref="K4:L4"/>
    <mergeCell ref="K5:L6"/>
    <mergeCell ref="K7:L8"/>
    <mergeCell ref="K9:L9"/>
    <mergeCell ref="A5:J5"/>
    <mergeCell ref="A6:J6"/>
    <mergeCell ref="A7:J7"/>
    <mergeCell ref="A8:J8"/>
    <mergeCell ref="A9:J9"/>
    <mergeCell ref="A18:F18"/>
    <mergeCell ref="A19:F19"/>
    <mergeCell ref="A20:F20"/>
    <mergeCell ref="A21:F21"/>
    <mergeCell ref="A22:F22"/>
    <mergeCell ref="A23:F23"/>
    <mergeCell ref="A13:F13"/>
    <mergeCell ref="A14:F14"/>
    <mergeCell ref="A15:F15"/>
    <mergeCell ref="A16:F16"/>
    <mergeCell ref="A17:F1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6" orientation="portrait" horizontalDpi="0" verticalDpi="0" r:id="rId1"/>
  <rowBreaks count="1" manualBreakCount="1"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19</vt:i4>
      </vt:variant>
    </vt:vector>
  </HeadingPairs>
  <TitlesOfParts>
    <vt:vector size="23" baseType="lpstr">
      <vt:lpstr>Bilance_APP</vt:lpstr>
      <vt:lpstr>FD_APP</vt:lpstr>
      <vt:lpstr>NP_APP</vt:lpstr>
      <vt:lpstr>Aplēses un pieņēmumi</vt:lpstr>
      <vt:lpstr>__xlnm.Print_Area_1</vt:lpstr>
      <vt:lpstr>__xlnm.Print_Titles_1</vt:lpstr>
      <vt:lpstr>DAT_RANGE_1</vt:lpstr>
      <vt:lpstr>Excel_BuiltIn__FilterDatabase_1</vt:lpstr>
      <vt:lpstr>Excel_BuiltIn_Print_Titles_1</vt:lpstr>
      <vt:lpstr>formulas_1</vt:lpstr>
      <vt:lpstr>galvene_1</vt:lpstr>
      <vt:lpstr>IESTADE_1</vt:lpstr>
      <vt:lpstr>kodifikators_1</vt:lpstr>
      <vt:lpstr>kol_sk_1</vt:lpstr>
      <vt:lpstr>ORG_VADITAJS_1</vt:lpstr>
      <vt:lpstr>Bilance_APP!Print_Area</vt:lpstr>
      <vt:lpstr>FD_APP!Print_Area</vt:lpstr>
      <vt:lpstr>NP_APP!Print_Area</vt:lpstr>
      <vt:lpstr>FD_APP!Print_Titles</vt:lpstr>
      <vt:lpstr>NP_APP!Print_Titles</vt:lpstr>
      <vt:lpstr>TAB_RANGE_1</vt:lpstr>
      <vt:lpstr>tips_1_1</vt:lpstr>
      <vt:lpstr>tips_2_1</vt:lpstr>
    </vt:vector>
  </TitlesOfParts>
  <Manager>Sanita.Malina@kase.gov.lv</Manager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Sanita.Malina@kase.gov.lv</dc:creator>
  <cp:lastModifiedBy>Santa Janvare</cp:lastModifiedBy>
  <cp:lastPrinted>2021-11-10T06:20:08Z</cp:lastPrinted>
  <dcterms:created xsi:type="dcterms:W3CDTF">2021-11-05T12:55:08Z</dcterms:created>
  <dcterms:modified xsi:type="dcterms:W3CDTF">2023-01-02T11:55:15Z</dcterms:modified>
  <cp:category>Finanšu prognozes</cp:category>
</cp:coreProperties>
</file>