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11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'April'!$5:$8</definedName>
    <definedName name="Z_1CD31CBF_4B49_4E56_AB32_B594D837FF44_.wvu.PrintTitles" localSheetId="7" hidden="1">'Aug'!$5:$8</definedName>
    <definedName name="Z_1CD31CBF_4B49_4E56_AB32_B594D837FF44_.wvu.PrintTitles" localSheetId="11" hidden="1">'Dec'!$5:$8</definedName>
    <definedName name="Z_1CD31CBF_4B49_4E56_AB32_B594D837FF44_.wvu.PrintTitles" localSheetId="1" hidden="1">'Feb'!$5:$8</definedName>
    <definedName name="Z_1CD31CBF_4B49_4E56_AB32_B594D837FF44_.wvu.PrintTitles" localSheetId="0" hidden="1">'Jan'!$5:$8</definedName>
    <definedName name="Z_1CD31CBF_4B49_4E56_AB32_B594D837FF44_.wvu.PrintTitles" localSheetId="6" hidden="1">'Jul'!$5:$8</definedName>
    <definedName name="Z_1CD31CBF_4B49_4E56_AB32_B594D837FF44_.wvu.PrintTitles" localSheetId="5" hidden="1">'Jun'!$5:$8</definedName>
    <definedName name="Z_1CD31CBF_4B49_4E56_AB32_B594D837FF44_.wvu.PrintTitles" localSheetId="2" hidden="1">'March'!$5:$8</definedName>
    <definedName name="Z_1CD31CBF_4B49_4E56_AB32_B594D837FF44_.wvu.PrintTitles" localSheetId="4" hidden="1">'May'!$5:$8</definedName>
    <definedName name="Z_1CD31CBF_4B49_4E56_AB32_B594D837FF44_.wvu.PrintTitles" localSheetId="10" hidden="1">'Nov'!$5:$8</definedName>
    <definedName name="Z_1CD31CBF_4B49_4E56_AB32_B594D837FF44_.wvu.PrintTitles" localSheetId="9" hidden="1">'Oct'!$5:$8</definedName>
    <definedName name="Z_1CD31CBF_4B49_4E56_AB32_B594D837FF44_.wvu.PrintTitles" localSheetId="8" hidden="1">'Sep'!$5:$8</definedName>
    <definedName name="Z_45655F84_A498_4E3B_B937_6C500BB9BB8E_.wvu.PrintTitles" localSheetId="3" hidden="1">'April'!$5:$8</definedName>
    <definedName name="Z_45655F84_A498_4E3B_B937_6C500BB9BB8E_.wvu.PrintTitles" localSheetId="7" hidden="1">'Aug'!$5:$8</definedName>
    <definedName name="Z_45655F84_A498_4E3B_B937_6C500BB9BB8E_.wvu.PrintTitles" localSheetId="11" hidden="1">'Dec'!$5:$8</definedName>
    <definedName name="Z_45655F84_A498_4E3B_B937_6C500BB9BB8E_.wvu.PrintTitles" localSheetId="1" hidden="1">'Feb'!$5:$8</definedName>
    <definedName name="Z_45655F84_A498_4E3B_B937_6C500BB9BB8E_.wvu.PrintTitles" localSheetId="0" hidden="1">'Jan'!$5:$8</definedName>
    <definedName name="Z_45655F84_A498_4E3B_B937_6C500BB9BB8E_.wvu.PrintTitles" localSheetId="6" hidden="1">'Jul'!$5:$8</definedName>
    <definedName name="Z_45655F84_A498_4E3B_B937_6C500BB9BB8E_.wvu.PrintTitles" localSheetId="5" hidden="1">'Jun'!$5:$8</definedName>
    <definedName name="Z_45655F84_A498_4E3B_B937_6C500BB9BB8E_.wvu.PrintTitles" localSheetId="2" hidden="1">'March'!$5:$8</definedName>
    <definedName name="Z_45655F84_A498_4E3B_B937_6C500BB9BB8E_.wvu.PrintTitles" localSheetId="4" hidden="1">'May'!$5:$8</definedName>
    <definedName name="Z_45655F84_A498_4E3B_B937_6C500BB9BB8E_.wvu.PrintTitles" localSheetId="10" hidden="1">'Nov'!$5:$8</definedName>
    <definedName name="Z_45655F84_A498_4E3B_B937_6C500BB9BB8E_.wvu.PrintTitles" localSheetId="9" hidden="1">'Oct'!$5:$8</definedName>
    <definedName name="Z_45655F84_A498_4E3B_B937_6C500BB9BB8E_.wvu.PrintTitles" localSheetId="8" hidden="1">'Sep'!$5:$8</definedName>
    <definedName name="Z_61EC064F_D512_473F_9DA8_E419AEB78E2A_.wvu.PrintTitles" localSheetId="3" hidden="1">'April'!$5:$8</definedName>
    <definedName name="Z_61EC064F_D512_473F_9DA8_E419AEB78E2A_.wvu.PrintTitles" localSheetId="7" hidden="1">'Aug'!$5:$8</definedName>
    <definedName name="Z_61EC064F_D512_473F_9DA8_E419AEB78E2A_.wvu.PrintTitles" localSheetId="11" hidden="1">'Dec'!$5:$8</definedName>
    <definedName name="Z_61EC064F_D512_473F_9DA8_E419AEB78E2A_.wvu.PrintTitles" localSheetId="1" hidden="1">'Feb'!$5:$8</definedName>
    <definedName name="Z_61EC064F_D512_473F_9DA8_E419AEB78E2A_.wvu.PrintTitles" localSheetId="0" hidden="1">'Jan'!$5:$8</definedName>
    <definedName name="Z_61EC064F_D512_473F_9DA8_E419AEB78E2A_.wvu.PrintTitles" localSheetId="6" hidden="1">'Jul'!$5:$8</definedName>
    <definedName name="Z_61EC064F_D512_473F_9DA8_E419AEB78E2A_.wvu.PrintTitles" localSheetId="5" hidden="1">'Jun'!$5:$8</definedName>
    <definedName name="Z_61EC064F_D512_473F_9DA8_E419AEB78E2A_.wvu.PrintTitles" localSheetId="2" hidden="1">'March'!$5:$8</definedName>
    <definedName name="Z_61EC064F_D512_473F_9DA8_E419AEB78E2A_.wvu.PrintTitles" localSheetId="4" hidden="1">'May'!$5:$8</definedName>
    <definedName name="Z_61EC064F_D512_473F_9DA8_E419AEB78E2A_.wvu.PrintTitles" localSheetId="10" hidden="1">'Nov'!$5:$8</definedName>
    <definedName name="Z_61EC064F_D512_473F_9DA8_E419AEB78E2A_.wvu.PrintTitles" localSheetId="9" hidden="1">'Oct'!$5:$8</definedName>
    <definedName name="Z_61EC064F_D512_473F_9DA8_E419AEB78E2A_.wvu.PrintTitles" localSheetId="8" hidden="1">'Sep'!$5:$8</definedName>
    <definedName name="Z_CD09ECC6_5C13_41E5_A8BB_FFE424675590_.wvu.PrintTitles" localSheetId="3" hidden="1">'April'!$5:$8</definedName>
    <definedName name="Z_CD09ECC6_5C13_41E5_A8BB_FFE424675590_.wvu.PrintTitles" localSheetId="7" hidden="1">'Aug'!$5:$8</definedName>
    <definedName name="Z_CD09ECC6_5C13_41E5_A8BB_FFE424675590_.wvu.PrintTitles" localSheetId="11" hidden="1">'Dec'!$5:$8</definedName>
    <definedName name="Z_CD09ECC6_5C13_41E5_A8BB_FFE424675590_.wvu.PrintTitles" localSheetId="1" hidden="1">'Feb'!$5:$8</definedName>
    <definedName name="Z_CD09ECC6_5C13_41E5_A8BB_FFE424675590_.wvu.PrintTitles" localSheetId="0" hidden="1">'Jan'!$5:$8</definedName>
    <definedName name="Z_CD09ECC6_5C13_41E5_A8BB_FFE424675590_.wvu.PrintTitles" localSheetId="6" hidden="1">'Jul'!$5:$8</definedName>
    <definedName name="Z_CD09ECC6_5C13_41E5_A8BB_FFE424675590_.wvu.PrintTitles" localSheetId="5" hidden="1">'Jun'!$5:$8</definedName>
    <definedName name="Z_CD09ECC6_5C13_41E5_A8BB_FFE424675590_.wvu.PrintTitles" localSheetId="2" hidden="1">'March'!$5:$8</definedName>
    <definedName name="Z_CD09ECC6_5C13_41E5_A8BB_FFE424675590_.wvu.PrintTitles" localSheetId="4" hidden="1">'May'!$5:$8</definedName>
    <definedName name="Z_CD09ECC6_5C13_41E5_A8BB_FFE424675590_.wvu.PrintTitles" localSheetId="10" hidden="1">'Nov'!$5:$8</definedName>
    <definedName name="Z_CD09ECC6_5C13_41E5_A8BB_FFE424675590_.wvu.PrintTitles" localSheetId="9" hidden="1">'Oct'!$5:$8</definedName>
    <definedName name="Z_CD09ECC6_5C13_41E5_A8BB_FFE424675590_.wvu.PrintTitles" localSheetId="8" hidden="1">'Sep'!$5:$8</definedName>
    <definedName name="Z_EB0FF616_B213_4CC3_A056_3439FA0DC3D8_.wvu.PrintTitles" localSheetId="3" hidden="1">'April'!$5:$8</definedName>
    <definedName name="Z_EB0FF616_B213_4CC3_A056_3439FA0DC3D8_.wvu.PrintTitles" localSheetId="7" hidden="1">'Aug'!$5:$8</definedName>
    <definedName name="Z_EB0FF616_B213_4CC3_A056_3439FA0DC3D8_.wvu.PrintTitles" localSheetId="11" hidden="1">'Dec'!$5:$8</definedName>
    <definedName name="Z_EB0FF616_B213_4CC3_A056_3439FA0DC3D8_.wvu.PrintTitles" localSheetId="1" hidden="1">'Feb'!$5:$8</definedName>
    <definedName name="Z_EB0FF616_B213_4CC3_A056_3439FA0DC3D8_.wvu.PrintTitles" localSheetId="0" hidden="1">'Jan'!$5:$8</definedName>
    <definedName name="Z_EB0FF616_B213_4CC3_A056_3439FA0DC3D8_.wvu.PrintTitles" localSheetId="6" hidden="1">'Jul'!$5:$8</definedName>
    <definedName name="Z_EB0FF616_B213_4CC3_A056_3439FA0DC3D8_.wvu.PrintTitles" localSheetId="5" hidden="1">'Jun'!$5:$8</definedName>
    <definedName name="Z_EB0FF616_B213_4CC3_A056_3439FA0DC3D8_.wvu.PrintTitles" localSheetId="2" hidden="1">'March'!$5:$8</definedName>
    <definedName name="Z_EB0FF616_B213_4CC3_A056_3439FA0DC3D8_.wvu.PrintTitles" localSheetId="4" hidden="1">'May'!$5:$8</definedName>
    <definedName name="Z_EB0FF616_B213_4CC3_A056_3439FA0DC3D8_.wvu.PrintTitles" localSheetId="10" hidden="1">'Nov'!$5:$8</definedName>
    <definedName name="Z_EB0FF616_B213_4CC3_A056_3439FA0DC3D8_.wvu.PrintTitles" localSheetId="9" hidden="1">'Oct'!$5:$8</definedName>
    <definedName name="Z_EB0FF616_B213_4CC3_A056_3439FA0DC3D8_.wvu.PrintTitles" localSheetId="8" hidden="1">'Sep'!$5:$8</definedName>
  </definedNames>
  <calcPr fullCalcOnLoad="1"/>
</workbook>
</file>

<file path=xl/sharedStrings.xml><?xml version="1.0" encoding="utf-8"?>
<sst xmlns="http://schemas.openxmlformats.org/spreadsheetml/2006/main" count="479" uniqueCount="61">
  <si>
    <t>X</t>
  </si>
  <si>
    <t>January 2017</t>
  </si>
  <si>
    <t>(in currency units)</t>
  </si>
  <si>
    <t>I   Central Government (CG) debt securities at nominal value managed by the Treasury</t>
  </si>
  <si>
    <t>Eurobond (2008)</t>
  </si>
  <si>
    <t>Eurobond (2014 jan)</t>
  </si>
  <si>
    <t>Eurobond (2014 apr)</t>
  </si>
  <si>
    <t>Eurobond (2015 sep)</t>
  </si>
  <si>
    <t>Eurobond (2015 dec)</t>
  </si>
  <si>
    <t>Eurobond (2015 may)</t>
  </si>
  <si>
    <t>Eurobond (2015 october)</t>
  </si>
  <si>
    <t>Long-term bond (2011)</t>
  </si>
  <si>
    <t>Long-term bond (2012 feb)</t>
  </si>
  <si>
    <t>Long-term bond (2012 dec)</t>
  </si>
  <si>
    <t>EUR</t>
  </si>
  <si>
    <t xml:space="preserve">Total EUR </t>
  </si>
  <si>
    <t xml:space="preserve">Total USD </t>
  </si>
  <si>
    <t>USD</t>
  </si>
  <si>
    <t>TOTAL Debt securities at nominal value</t>
  </si>
  <si>
    <t>Government Treasury medium - term bonds</t>
  </si>
  <si>
    <t>Government Treasury long - term bonds</t>
  </si>
  <si>
    <t>During the period, EUR</t>
  </si>
  <si>
    <t>Currency exposure
EUR</t>
  </si>
  <si>
    <t>Interest paid
EUR</t>
  </si>
  <si>
    <t>Value of the securities at the beginning of the period</t>
  </si>
  <si>
    <t>Value of the securities at the end of the period</t>
  </si>
  <si>
    <t>Emission EUR</t>
  </si>
  <si>
    <t>Redemption EUR</t>
  </si>
  <si>
    <t>Original currency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</si>
  <si>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(3+4-5+6+7)</t>
    </r>
  </si>
  <si>
    <t xml:space="preserve">Type of security
</t>
  </si>
  <si>
    <t xml:space="preserve">Central Government debt securities </t>
  </si>
  <si>
    <t xml:space="preserve">"Central Government and Local Government Debt Statement" </t>
  </si>
  <si>
    <t>Annex 2.1. of the Official Monthly Report</t>
  </si>
  <si>
    <t>Eurobond (2016 may)</t>
  </si>
  <si>
    <t>Eurobond (2016 october)</t>
  </si>
  <si>
    <t>Eurobond (2017 february)</t>
  </si>
  <si>
    <t>Eurobond (Issue on 07.10.2016, reopening on 15.02.2017, due on 07.10.2026)</t>
  </si>
  <si>
    <t>Eurobond (Issue on 15.02.2017, due on 15.02.2047)</t>
  </si>
  <si>
    <t>Eurobond (Issue on 16.05.2016, due on 16.05.2036)</t>
  </si>
  <si>
    <t>Eurobond (Issue on 05.03.2008., due on 05.03.2018)</t>
  </si>
  <si>
    <t>Eurobond (Issue on 21.01.2014., due on 21.01.2021.)</t>
  </si>
  <si>
    <t>Eurobond (Issue on 30.04.2014., due on 30.04.2024.)</t>
  </si>
  <si>
    <t>Eurobond (Issue on 23.09.2015., due on 23.09.2025.)</t>
  </si>
  <si>
    <t>Eurobond (Issue on 15.12.2015., due on 15.12.2020.)</t>
  </si>
  <si>
    <t>Long-term bond (Issue on 16.06.2011., due on 16.06.2021)</t>
  </si>
  <si>
    <t>Long-term bond (Issue on 22.02.2012., due on 22.02.2017.)</t>
  </si>
  <si>
    <t>Long-term bond (Issue on 12.12.2012., due on 12.01.2020.)</t>
  </si>
  <si>
    <t>Eurobond (Issue on 07.10.2016, reopening on 15.02.2017 and 07.06.2017, due on 07.10.2026)</t>
  </si>
  <si>
    <t>Eurobond (Issue on 16.05.2016, reopening on 07.06.2017, due on 16.05.2036)</t>
  </si>
  <si>
    <t>January - February 2017</t>
  </si>
  <si>
    <t>January - March 2017</t>
  </si>
  <si>
    <t>January - April 2017</t>
  </si>
  <si>
    <t>January - May 2017</t>
  </si>
  <si>
    <t>January - June 2017</t>
  </si>
  <si>
    <t>January - July 2017</t>
  </si>
  <si>
    <t>January - August 2017</t>
  </si>
  <si>
    <t>January - September 2017</t>
  </si>
  <si>
    <t>January - October 2017</t>
  </si>
  <si>
    <t>January - November 2017</t>
  </si>
  <si>
    <t>January - December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</si>
</sst>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[$-426]dddd\,\ yyyy&quot;. gada &quot;d\.\ mmmm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53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53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3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54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54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54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54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54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54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4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4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5" fillId="62" borderId="0" applyNumberFormat="0" applyBorder="0" applyAlignment="0" applyProtection="0"/>
    <xf numFmtId="0" fontId="11" fillId="47" borderId="0" applyNumberFormat="0" applyBorder="0" applyAlignment="0" applyProtection="0"/>
    <xf numFmtId="0" fontId="56" fillId="63" borderId="1" applyNumberFormat="0" applyAlignment="0" applyProtection="0"/>
    <xf numFmtId="0" fontId="12" fillId="64" borderId="2" applyNumberFormat="0" applyAlignment="0" applyProtection="0"/>
    <xf numFmtId="0" fontId="57" fillId="65" borderId="3" applyNumberFormat="0" applyAlignment="0" applyProtection="0"/>
    <xf numFmtId="0" fontId="13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69" borderId="0" applyNumberFormat="0" applyBorder="0" applyAlignment="0" applyProtection="0"/>
    <xf numFmtId="0" fontId="17" fillId="70" borderId="0" applyNumberFormat="0" applyBorder="0" applyAlignment="0" applyProtection="0"/>
    <xf numFmtId="0" fontId="60" fillId="0" borderId="5" applyNumberFormat="0" applyFill="0" applyAlignment="0" applyProtection="0"/>
    <xf numFmtId="0" fontId="18" fillId="0" borderId="6" applyNumberFormat="0" applyFill="0" applyAlignment="0" applyProtection="0"/>
    <xf numFmtId="0" fontId="61" fillId="0" borderId="7" applyNumberFormat="0" applyFill="0" applyAlignment="0" applyProtection="0"/>
    <xf numFmtId="0" fontId="19" fillId="0" borderId="8" applyNumberFormat="0" applyFill="0" applyAlignment="0" applyProtection="0"/>
    <xf numFmtId="0" fontId="62" fillId="0" borderId="9" applyNumberFormat="0" applyFill="0" applyAlignment="0" applyProtection="0"/>
    <xf numFmtId="0" fontId="20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71" borderId="1" applyNumberFormat="0" applyAlignment="0" applyProtection="0"/>
    <xf numFmtId="0" fontId="21" fillId="60" borderId="2" applyNumberFormat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66" fillId="72" borderId="0" applyNumberFormat="0" applyBorder="0" applyAlignment="0" applyProtection="0"/>
    <xf numFmtId="0" fontId="2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67" fillId="63" borderId="15" applyNumberFormat="0" applyAlignment="0" applyProtection="0"/>
    <xf numFmtId="0" fontId="24" fillId="64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vertical="center"/>
    </xf>
    <xf numFmtId="4" fontId="27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8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6" fillId="74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79" borderId="17" applyNumberFormat="0" applyProtection="0">
      <alignment horizontal="right" vertical="center"/>
    </xf>
    <xf numFmtId="4" fontId="8" fillId="79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1" fillId="79" borderId="17" applyNumberFormat="0" applyProtection="0">
      <alignment horizontal="right" vertical="center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 indent="1"/>
    </xf>
    <xf numFmtId="0" fontId="33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79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14" fillId="0" borderId="23" applyNumberFormat="0" applyFill="0" applyAlignment="0" applyProtection="0"/>
    <xf numFmtId="175" fontId="38" fillId="26" borderId="0" applyBorder="0" applyProtection="0">
      <alignment/>
    </xf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7" fillId="0" borderId="0" xfId="145" applyNumberFormat="1" applyFont="1" applyFill="1" applyBorder="1" applyAlignment="1">
      <alignment/>
      <protection/>
    </xf>
    <xf numFmtId="0" fontId="40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6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 applyAlignment="1">
      <alignment vertical="center"/>
      <protection/>
    </xf>
    <xf numFmtId="0" fontId="3" fillId="0" borderId="0" xfId="145" applyFont="1" applyFill="1">
      <alignment/>
      <protection/>
    </xf>
    <xf numFmtId="3" fontId="3" fillId="0" borderId="0" xfId="145" applyNumberFormat="1" applyFont="1" applyFill="1">
      <alignment/>
      <protection/>
    </xf>
    <xf numFmtId="0" fontId="41" fillId="0" borderId="0" xfId="181" applyFont="1" applyFill="1" applyAlignment="1">
      <alignment horizontal="left"/>
      <protection/>
    </xf>
    <xf numFmtId="0" fontId="7" fillId="0" borderId="0" xfId="145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42" fillId="0" borderId="26" xfId="182" applyFont="1" applyFill="1" applyBorder="1" applyAlignment="1">
      <alignment horizontal="center" vertical="center"/>
      <protection/>
    </xf>
    <xf numFmtId="0" fontId="42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41" fillId="0" borderId="0" xfId="145" applyFont="1" applyFill="1">
      <alignment/>
      <protection/>
    </xf>
    <xf numFmtId="0" fontId="41" fillId="0" borderId="28" xfId="145" applyFont="1" applyFill="1" applyBorder="1" applyAlignment="1">
      <alignment horizontal="left" vertical="center"/>
      <protection/>
    </xf>
    <xf numFmtId="3" fontId="41" fillId="0" borderId="29" xfId="145" applyNumberFormat="1" applyFont="1" applyFill="1" applyBorder="1" applyAlignment="1">
      <alignment horizontal="right" vertical="center"/>
      <protection/>
    </xf>
    <xf numFmtId="0" fontId="44" fillId="0" borderId="18" xfId="183" applyFont="1" applyFill="1" applyBorder="1" applyAlignment="1">
      <alignment horizontal="right" vertical="center" wrapText="1"/>
      <protection/>
    </xf>
    <xf numFmtId="3" fontId="44" fillId="0" borderId="18" xfId="117" applyNumberFormat="1" applyFont="1" applyFill="1" applyBorder="1" applyAlignment="1">
      <alignment horizontal="right" vertical="center"/>
    </xf>
    <xf numFmtId="3" fontId="44" fillId="0" borderId="18" xfId="145" applyNumberFormat="1" applyFont="1" applyFill="1" applyBorder="1" applyAlignment="1">
      <alignment horizontal="right" vertical="center"/>
      <protection/>
    </xf>
    <xf numFmtId="0" fontId="41" fillId="0" borderId="30" xfId="183" applyFont="1" applyFill="1" applyBorder="1" applyAlignment="1">
      <alignment horizontal="left" vertical="center"/>
      <protection/>
    </xf>
    <xf numFmtId="3" fontId="41" fillId="0" borderId="31" xfId="145" applyNumberFormat="1" applyFont="1" applyFill="1" applyBorder="1" applyAlignment="1">
      <alignment horizontal="right" vertical="center"/>
      <protection/>
    </xf>
    <xf numFmtId="3" fontId="41" fillId="0" borderId="32" xfId="145" applyNumberFormat="1" applyFont="1" applyFill="1" applyBorder="1" applyAlignment="1">
      <alignment horizontal="right" vertical="center"/>
      <protection/>
    </xf>
    <xf numFmtId="0" fontId="5" fillId="0" borderId="33" xfId="145" applyFont="1" applyFill="1" applyBorder="1" applyAlignment="1">
      <alignment horizontal="center" vertical="center"/>
      <protection/>
    </xf>
    <xf numFmtId="176" fontId="3" fillId="0" borderId="34" xfId="145" applyNumberFormat="1" applyFont="1" applyFill="1" applyBorder="1" applyAlignment="1">
      <alignment horizontal="right" vertical="center"/>
      <protection/>
    </xf>
    <xf numFmtId="176" fontId="3" fillId="0" borderId="35" xfId="145" applyNumberFormat="1" applyFont="1" applyFill="1" applyBorder="1" applyAlignment="1">
      <alignment horizontal="right" vertical="center"/>
      <protection/>
    </xf>
    <xf numFmtId="0" fontId="41" fillId="0" borderId="30" xfId="145" applyFont="1" applyFill="1" applyBorder="1" applyAlignment="1">
      <alignment horizontal="left" vertical="center" wrapText="1"/>
      <protection/>
    </xf>
    <xf numFmtId="3" fontId="41" fillId="0" borderId="31" xfId="117" applyNumberFormat="1" applyFont="1" applyFill="1" applyBorder="1" applyAlignment="1">
      <alignment horizontal="right" vertical="center"/>
    </xf>
    <xf numFmtId="0" fontId="41" fillId="0" borderId="30" xfId="145" applyFont="1" applyFill="1" applyBorder="1" applyAlignment="1">
      <alignment horizontal="left" vertical="center"/>
      <protection/>
    </xf>
    <xf numFmtId="3" fontId="41" fillId="0" borderId="29" xfId="117" applyNumberFormat="1" applyFont="1" applyFill="1" applyBorder="1" applyAlignment="1">
      <alignment horizontal="right" vertical="center"/>
    </xf>
    <xf numFmtId="176" fontId="41" fillId="0" borderId="34" xfId="145" applyNumberFormat="1" applyFont="1" applyFill="1" applyBorder="1" applyAlignment="1">
      <alignment horizontal="right" vertical="center"/>
      <protection/>
    </xf>
    <xf numFmtId="3" fontId="41" fillId="0" borderId="34" xfId="145" applyNumberFormat="1" applyFont="1" applyFill="1" applyBorder="1" applyAlignment="1">
      <alignment horizontal="right" vertical="center"/>
      <protection/>
    </xf>
    <xf numFmtId="3" fontId="41" fillId="0" borderId="35" xfId="145" applyNumberFormat="1" applyFont="1" applyFill="1" applyBorder="1" applyAlignment="1">
      <alignment horizontal="right" vertical="center"/>
      <protection/>
    </xf>
    <xf numFmtId="0" fontId="5" fillId="0" borderId="33" xfId="183" applyFont="1" applyFill="1" applyBorder="1" applyAlignment="1">
      <alignment horizontal="center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3" fillId="0" borderId="36" xfId="182" applyFont="1" applyFill="1" applyBorder="1" applyAlignment="1">
      <alignment horizontal="left" vertical="center"/>
      <protection/>
    </xf>
    <xf numFmtId="0" fontId="5" fillId="0" borderId="37" xfId="145" applyFont="1" applyFill="1" applyBorder="1" applyAlignment="1">
      <alignment horizontal="right" vertical="center" wrapText="1"/>
      <protection/>
    </xf>
    <xf numFmtId="0" fontId="5" fillId="0" borderId="38" xfId="145" applyFont="1" applyFill="1" applyBorder="1" applyAlignment="1">
      <alignment horizontal="right" vertical="center"/>
      <protection/>
    </xf>
    <xf numFmtId="3" fontId="5" fillId="0" borderId="38" xfId="145" applyNumberFormat="1" applyFont="1" applyFill="1" applyBorder="1" applyAlignment="1">
      <alignment horizontal="right" vertical="center"/>
      <protection/>
    </xf>
    <xf numFmtId="3" fontId="44" fillId="0" borderId="38" xfId="145" applyNumberFormat="1" applyFont="1" applyFill="1" applyBorder="1" applyAlignment="1">
      <alignment horizontal="right" vertical="center"/>
      <protection/>
    </xf>
    <xf numFmtId="0" fontId="3" fillId="0" borderId="0" xfId="181" applyFont="1" applyFill="1" applyAlignment="1">
      <alignment vertical="center"/>
      <protection/>
    </xf>
    <xf numFmtId="0" fontId="6" fillId="0" borderId="0" xfId="147" applyFont="1" applyFill="1" applyBorder="1" applyAlignment="1">
      <alignment horizontal="right" vertical="center"/>
      <protection/>
    </xf>
    <xf numFmtId="0" fontId="44" fillId="0" borderId="39" xfId="145" applyFont="1" applyFill="1" applyBorder="1" applyAlignment="1">
      <alignment horizontal="right" vertical="center"/>
      <protection/>
    </xf>
    <xf numFmtId="3" fontId="44" fillId="0" borderId="39" xfId="145" applyNumberFormat="1" applyFont="1" applyFill="1" applyBorder="1" applyAlignment="1">
      <alignment horizontal="right" vertical="center"/>
      <protection/>
    </xf>
    <xf numFmtId="0" fontId="3" fillId="0" borderId="0" xfId="145" applyFont="1" applyFill="1" applyAlignment="1">
      <alignment horizontal="center"/>
      <protection/>
    </xf>
    <xf numFmtId="0" fontId="5" fillId="0" borderId="40" xfId="183" applyFont="1" applyFill="1" applyBorder="1" applyAlignment="1">
      <alignment horizontal="right" vertical="center" wrapText="1"/>
      <protection/>
    </xf>
    <xf numFmtId="0" fontId="3" fillId="0" borderId="0" xfId="145" applyNumberFormat="1" applyFont="1" applyFill="1" applyBorder="1" applyAlignment="1">
      <alignment horizontal="center"/>
      <protection/>
    </xf>
    <xf numFmtId="0" fontId="41" fillId="0" borderId="41" xfId="145" applyFont="1" applyFill="1" applyBorder="1" applyAlignment="1">
      <alignment horizontal="left" vertical="center"/>
      <protection/>
    </xf>
    <xf numFmtId="3" fontId="41" fillId="0" borderId="42" xfId="117" applyNumberFormat="1" applyFont="1" applyFill="1" applyBorder="1" applyAlignment="1">
      <alignment horizontal="right" vertical="center"/>
    </xf>
    <xf numFmtId="3" fontId="41" fillId="0" borderId="42" xfId="145" applyNumberFormat="1" applyFont="1" applyFill="1" applyBorder="1" applyAlignment="1">
      <alignment horizontal="right" vertical="center"/>
      <protection/>
    </xf>
    <xf numFmtId="0" fontId="41" fillId="0" borderId="41" xfId="145" applyFont="1" applyFill="1" applyBorder="1" applyAlignment="1">
      <alignment horizontal="left" vertical="center" wrapText="1"/>
      <protection/>
    </xf>
    <xf numFmtId="3" fontId="3" fillId="0" borderId="0" xfId="145" applyNumberFormat="1" applyFont="1" applyFill="1" applyAlignment="1">
      <alignment vertical="center"/>
      <protection/>
    </xf>
    <xf numFmtId="0" fontId="40" fillId="0" borderId="0" xfId="145" applyNumberFormat="1" applyFont="1" applyFill="1" applyAlignment="1">
      <alignment horizontal="center" vertic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25" xfId="182" applyFont="1" applyFill="1" applyBorder="1" applyAlignment="1">
      <alignment horizontal="center" vertical="center" wrapText="1"/>
      <protection/>
    </xf>
    <xf numFmtId="0" fontId="3" fillId="0" borderId="43" xfId="182" applyFont="1" applyFill="1" applyBorder="1" applyAlignment="1">
      <alignment horizontal="center" vertical="center" wrapText="1"/>
      <protection/>
    </xf>
    <xf numFmtId="0" fontId="3" fillId="0" borderId="36" xfId="182" applyFont="1" applyFill="1" applyBorder="1" applyAlignment="1">
      <alignment horizontal="center" vertical="center" wrapText="1"/>
      <protection/>
    </xf>
    <xf numFmtId="0" fontId="3" fillId="0" borderId="27" xfId="182" applyFont="1" applyFill="1" applyBorder="1" applyAlignment="1">
      <alignment horizontal="center" vertical="center" wrapText="1"/>
      <protection/>
    </xf>
    <xf numFmtId="0" fontId="3" fillId="0" borderId="26" xfId="182" applyFont="1" applyFill="1" applyBorder="1" applyAlignment="1">
      <alignment horizontal="center" vertical="center" wrapText="1"/>
      <protection/>
    </xf>
    <xf numFmtId="17" fontId="7" fillId="0" borderId="0" xfId="145" applyNumberFormat="1" applyFont="1" applyFill="1" applyAlignment="1" quotePrefix="1">
      <alignment horizontal="center"/>
      <protection/>
    </xf>
  </cellXfs>
  <cellStyles count="32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te" xfId="185"/>
    <cellStyle name="Note 2" xfId="186"/>
    <cellStyle name="Output" xfId="187"/>
    <cellStyle name="Output 2" xfId="188"/>
    <cellStyle name="Parastais_FMLikp01_p05_221205_pap_afp_makp" xfId="189"/>
    <cellStyle name="Percent" xfId="190"/>
    <cellStyle name="Percent 2" xfId="191"/>
    <cellStyle name="SAPBEXaggData" xfId="192"/>
    <cellStyle name="SAPBEXaggData 2" xfId="193"/>
    <cellStyle name="SAPBEXaggData 3" xfId="194"/>
    <cellStyle name="SAPBEXaggData 4" xfId="195"/>
    <cellStyle name="SAPBEXaggDataEmph" xfId="196"/>
    <cellStyle name="SAPBEXaggDataEmph 2" xfId="197"/>
    <cellStyle name="SAPBEXaggDataEmph 3" xfId="198"/>
    <cellStyle name="SAPBEXaggDataEmph 4" xfId="199"/>
    <cellStyle name="SAPBEXaggItem" xfId="200"/>
    <cellStyle name="SAPBEXaggItem 2" xfId="201"/>
    <cellStyle name="SAPBEXaggItem 3" xfId="202"/>
    <cellStyle name="SAPBEXaggItem 4" xfId="203"/>
    <cellStyle name="SAPBEXaggItemX" xfId="204"/>
    <cellStyle name="SAPBEXaggItemX 2" xfId="205"/>
    <cellStyle name="SAPBEXaggItemX 3" xfId="206"/>
    <cellStyle name="SAPBEXchaText" xfId="207"/>
    <cellStyle name="SAPBEXchaText 2" xfId="208"/>
    <cellStyle name="SAPBEXchaText 3" xfId="209"/>
    <cellStyle name="SAPBEXchaText 4" xfId="210"/>
    <cellStyle name="SAPBEXexcBad7" xfId="211"/>
    <cellStyle name="SAPBEXexcBad7 2" xfId="212"/>
    <cellStyle name="SAPBEXexcBad7 3" xfId="213"/>
    <cellStyle name="SAPBEXexcBad8" xfId="214"/>
    <cellStyle name="SAPBEXexcBad8 2" xfId="215"/>
    <cellStyle name="SAPBEXexcBad8 3" xfId="216"/>
    <cellStyle name="SAPBEXexcBad9" xfId="217"/>
    <cellStyle name="SAPBEXexcBad9 2" xfId="218"/>
    <cellStyle name="SAPBEXexcBad9 3" xfId="219"/>
    <cellStyle name="SAPBEXexcCritical4" xfId="220"/>
    <cellStyle name="SAPBEXexcCritical4 2" xfId="221"/>
    <cellStyle name="SAPBEXexcCritical4 3" xfId="222"/>
    <cellStyle name="SAPBEXexcCritical5" xfId="223"/>
    <cellStyle name="SAPBEXexcCritical5 2" xfId="224"/>
    <cellStyle name="SAPBEXexcCritical5 3" xfId="225"/>
    <cellStyle name="SAPBEXexcCritical6" xfId="226"/>
    <cellStyle name="SAPBEXexcCritical6 2" xfId="227"/>
    <cellStyle name="SAPBEXexcCritical6 3" xfId="228"/>
    <cellStyle name="SAPBEXexcGood1" xfId="229"/>
    <cellStyle name="SAPBEXexcGood1 2" xfId="230"/>
    <cellStyle name="SAPBEXexcGood1 3" xfId="231"/>
    <cellStyle name="SAPBEXexcGood2" xfId="232"/>
    <cellStyle name="SAPBEXexcGood2 2" xfId="233"/>
    <cellStyle name="SAPBEXexcGood2 3" xfId="234"/>
    <cellStyle name="SAPBEXexcGood3" xfId="235"/>
    <cellStyle name="SAPBEXexcGood3 2" xfId="236"/>
    <cellStyle name="SAPBEXexcGood3 3" xfId="237"/>
    <cellStyle name="SAPBEXfilterDrill" xfId="238"/>
    <cellStyle name="SAPBEXfilterDrill 2" xfId="239"/>
    <cellStyle name="SAPBEXfilterDrill 3" xfId="240"/>
    <cellStyle name="SAPBEXfilterItem" xfId="241"/>
    <cellStyle name="SAPBEXfilterItem 2" xfId="242"/>
    <cellStyle name="SAPBEXfilterItem 3" xfId="243"/>
    <cellStyle name="SAPBEXfilterText" xfId="244"/>
    <cellStyle name="SAPBEXfilterText 2" xfId="245"/>
    <cellStyle name="SAPBEXfilterText 3" xfId="246"/>
    <cellStyle name="SAPBEXfilterText 4" xfId="247"/>
    <cellStyle name="SAPBEXformats" xfId="248"/>
    <cellStyle name="SAPBEXformats 2" xfId="249"/>
    <cellStyle name="SAPBEXformats 3" xfId="250"/>
    <cellStyle name="SAPBEXheaderItem" xfId="251"/>
    <cellStyle name="SAPBEXheaderItem 2" xfId="252"/>
    <cellStyle name="SAPBEXheaderItem 3" xfId="253"/>
    <cellStyle name="SAPBEXheaderText" xfId="254"/>
    <cellStyle name="SAPBEXheaderText 2" xfId="255"/>
    <cellStyle name="SAPBEXheaderText 3" xfId="256"/>
    <cellStyle name="SAPBEXheaderText 4" xfId="257"/>
    <cellStyle name="SAPBEXHLevel0" xfId="258"/>
    <cellStyle name="SAPBEXHLevel0 2" xfId="259"/>
    <cellStyle name="SAPBEXHLevel0 3" xfId="260"/>
    <cellStyle name="SAPBEXHLevel0 4" xfId="261"/>
    <cellStyle name="SAPBEXHLevel0X" xfId="262"/>
    <cellStyle name="SAPBEXHLevel0X 2" xfId="263"/>
    <cellStyle name="SAPBEXHLevel0X 3" xfId="264"/>
    <cellStyle name="SAPBEXHLevel1" xfId="265"/>
    <cellStyle name="SAPBEXHLevel1 2" xfId="266"/>
    <cellStyle name="SAPBEXHLevel1 3" xfId="267"/>
    <cellStyle name="SAPBEXHLevel1 4" xfId="268"/>
    <cellStyle name="SAPBEXHLevel1X" xfId="269"/>
    <cellStyle name="SAPBEXHLevel1X 2" xfId="270"/>
    <cellStyle name="SAPBEXHLevel1X 3" xfId="271"/>
    <cellStyle name="SAPBEXHLevel2" xfId="272"/>
    <cellStyle name="SAPBEXHLevel2 2" xfId="273"/>
    <cellStyle name="SAPBEXHLevel2 3" xfId="274"/>
    <cellStyle name="SAPBEXHLevel2 4" xfId="275"/>
    <cellStyle name="SAPBEXHLevel2 4 2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 3" xfId="282"/>
    <cellStyle name="SAPBEXHLevel3 4" xfId="283"/>
    <cellStyle name="SAPBEXHLevel3 4 2" xfId="284"/>
    <cellStyle name="SAPBEXHLevel3X" xfId="285"/>
    <cellStyle name="SAPBEXHLevel3X 2" xfId="286"/>
    <cellStyle name="SAPBEXHLevel3X 3" xfId="287"/>
    <cellStyle name="SAPBEXinputData" xfId="288"/>
    <cellStyle name="SAPBEXinputData 2" xfId="289"/>
    <cellStyle name="SAPBEXinputData 3" xfId="290"/>
    <cellStyle name="SAPBEXItemHeader" xfId="291"/>
    <cellStyle name="SAPBEXresData" xfId="292"/>
    <cellStyle name="SAPBEXresData 2" xfId="293"/>
    <cellStyle name="SAPBEXresData 3" xfId="294"/>
    <cellStyle name="SAPBEXresDataEmph" xfId="295"/>
    <cellStyle name="SAPBEXresDataEmph 2" xfId="296"/>
    <cellStyle name="SAPBEXresDataEmph 3" xfId="297"/>
    <cellStyle name="SAPBEXresDataEmph 4" xfId="298"/>
    <cellStyle name="SAPBEXresItem" xfId="299"/>
    <cellStyle name="SAPBEXresItem 2" xfId="300"/>
    <cellStyle name="SAPBEXresItem 3" xfId="301"/>
    <cellStyle name="SAPBEXresItemX" xfId="302"/>
    <cellStyle name="SAPBEXresItemX 2" xfId="303"/>
    <cellStyle name="SAPBEXresItemX 3" xfId="304"/>
    <cellStyle name="SAPBEXstdData" xfId="305"/>
    <cellStyle name="SAPBEXstdData 2" xfId="306"/>
    <cellStyle name="SAPBEXstdData 2 2" xfId="307"/>
    <cellStyle name="SAPBEXstdData 3" xfId="308"/>
    <cellStyle name="SAPBEXstdDataEmph" xfId="309"/>
    <cellStyle name="SAPBEXstdDataEmph 2" xfId="310"/>
    <cellStyle name="SAPBEXstdDataEmph 3" xfId="311"/>
    <cellStyle name="SAPBEXstdItem" xfId="312"/>
    <cellStyle name="SAPBEXstdItem 2" xfId="313"/>
    <cellStyle name="SAPBEXstdItem 3" xfId="314"/>
    <cellStyle name="SAPBEXstdItem 4" xfId="315"/>
    <cellStyle name="SAPBEXstdItemX" xfId="316"/>
    <cellStyle name="SAPBEXstdItemX 2" xfId="317"/>
    <cellStyle name="SAPBEXstdItemX 3" xfId="318"/>
    <cellStyle name="SAPBEXtitle" xfId="319"/>
    <cellStyle name="SAPBEXtitle 2" xfId="320"/>
    <cellStyle name="SAPBEXtitle 3" xfId="321"/>
    <cellStyle name="SAPBEXunassignedItem" xfId="322"/>
    <cellStyle name="SAPBEXundefined" xfId="323"/>
    <cellStyle name="SAPBEXundefined 2" xfId="324"/>
    <cellStyle name="SAPBEXundefined 3" xfId="325"/>
    <cellStyle name="Sheet Title" xfId="326"/>
    <cellStyle name="Style 1" xfId="327"/>
    <cellStyle name="Title" xfId="328"/>
    <cellStyle name="Title 2" xfId="329"/>
    <cellStyle name="Title 3" xfId="330"/>
    <cellStyle name="Total" xfId="331"/>
    <cellStyle name="Total 2" xfId="332"/>
    <cellStyle name="V?st." xfId="333"/>
    <cellStyle name="Warning Text" xfId="334"/>
    <cellStyle name="Warning Text 2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110" zoomScaleNormal="110" zoomScalePageLayoutView="0" workbookViewId="0" topLeftCell="A1">
      <selection activeCell="E23" sqref="E23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49"/>
      <c r="K8" s="49"/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30500000</v>
      </c>
      <c r="E11" s="25">
        <v>42686154</v>
      </c>
      <c r="F11" s="25">
        <v>0</v>
      </c>
      <c r="G11" s="25">
        <v>2419772</v>
      </c>
      <c r="H11" s="25">
        <v>701049905</v>
      </c>
      <c r="I11" s="26">
        <v>701049905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0</v>
      </c>
      <c r="E12" s="25">
        <v>0</v>
      </c>
      <c r="F12" s="25">
        <v>0</v>
      </c>
      <c r="G12" s="25">
        <v>135675</v>
      </c>
      <c r="H12" s="25">
        <v>353519751</v>
      </c>
      <c r="I12" s="26">
        <v>353519751</v>
      </c>
    </row>
    <row r="13" spans="1:9" s="18" customFormat="1" ht="15.75" customHeight="1">
      <c r="A13" s="32" t="s">
        <v>4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0</v>
      </c>
      <c r="H13" s="25">
        <v>400000000</v>
      </c>
      <c r="I13" s="26">
        <v>400000000</v>
      </c>
    </row>
    <row r="14" spans="1:9" s="18" customFormat="1" ht="15.75" customHeight="1">
      <c r="A14" s="32" t="s">
        <v>5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</row>
    <row r="15" spans="1:9" s="18" customFormat="1" ht="15.75" customHeight="1">
      <c r="A15" s="32" t="s">
        <v>6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0</v>
      </c>
      <c r="H15" s="25">
        <v>1000000000</v>
      </c>
      <c r="I15" s="26">
        <v>1000000000</v>
      </c>
    </row>
    <row r="16" spans="1:9" s="18" customFormat="1" ht="15.75" customHeight="1">
      <c r="A16" s="32" t="s">
        <v>7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</row>
    <row r="17" spans="1:9" s="18" customFormat="1" ht="15.75" customHeight="1">
      <c r="A17" s="32" t="s">
        <v>8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</row>
    <row r="18" spans="1:9" s="18" customFormat="1" ht="15.75" customHeight="1">
      <c r="A18" s="32" t="s">
        <v>9</v>
      </c>
      <c r="B18" s="31">
        <v>650000000</v>
      </c>
      <c r="C18" s="31">
        <v>650000000</v>
      </c>
      <c r="D18" s="25">
        <v>0</v>
      </c>
      <c r="E18" s="25">
        <v>0</v>
      </c>
      <c r="F18" s="25">
        <v>0</v>
      </c>
      <c r="G18" s="25">
        <v>0</v>
      </c>
      <c r="H18" s="25">
        <v>650000000</v>
      </c>
      <c r="I18" s="26">
        <v>650000000</v>
      </c>
    </row>
    <row r="19" spans="1:9" s="18" customFormat="1" ht="15.75" customHeight="1">
      <c r="A19" s="19" t="s">
        <v>10</v>
      </c>
      <c r="B19" s="33">
        <v>650000000</v>
      </c>
      <c r="C19" s="33">
        <v>650000000</v>
      </c>
      <c r="D19" s="20">
        <v>0</v>
      </c>
      <c r="E19" s="20">
        <v>0</v>
      </c>
      <c r="F19" s="20">
        <v>0</v>
      </c>
      <c r="G19" s="20">
        <v>0</v>
      </c>
      <c r="H19" s="20">
        <v>650000000</v>
      </c>
      <c r="I19" s="26">
        <v>650000000</v>
      </c>
    </row>
    <row r="20" spans="1:9" s="18" customFormat="1" ht="15.75" customHeight="1">
      <c r="A20" s="21" t="s">
        <v>15</v>
      </c>
      <c r="B20" s="22">
        <v>5816755810</v>
      </c>
      <c r="C20" s="22">
        <v>5816755810</v>
      </c>
      <c r="D20" s="22">
        <v>30500000</v>
      </c>
      <c r="E20" s="22">
        <v>42686154</v>
      </c>
      <c r="F20" s="22">
        <v>0</v>
      </c>
      <c r="G20" s="22">
        <v>28805447</v>
      </c>
      <c r="H20" s="22">
        <v>5804569656</v>
      </c>
      <c r="I20" s="22">
        <v>5804569656</v>
      </c>
    </row>
    <row r="21" spans="1:9" s="18" customFormat="1" ht="16.5" customHeight="1">
      <c r="A21" s="37" t="s">
        <v>17</v>
      </c>
      <c r="B21" s="34"/>
      <c r="C21" s="34"/>
      <c r="D21" s="35"/>
      <c r="E21" s="35"/>
      <c r="F21" s="35"/>
      <c r="G21" s="35"/>
      <c r="H21" s="35"/>
      <c r="I21" s="36"/>
    </row>
    <row r="22" spans="1:9" s="18" customFormat="1" ht="16.5" customHeight="1">
      <c r="A22" s="24" t="s">
        <v>11</v>
      </c>
      <c r="B22" s="25">
        <v>401490000</v>
      </c>
      <c r="C22" s="25">
        <v>380884167</v>
      </c>
      <c r="D22" s="25">
        <v>0</v>
      </c>
      <c r="E22" s="25">
        <v>0</v>
      </c>
      <c r="F22" s="25">
        <v>3188964.742238939</v>
      </c>
      <c r="G22" s="25">
        <v>0</v>
      </c>
      <c r="H22" s="25">
        <v>401490000</v>
      </c>
      <c r="I22" s="26">
        <v>377695202.25776106</v>
      </c>
    </row>
    <row r="23" spans="1:9" s="18" customFormat="1" ht="16.5" customHeight="1">
      <c r="A23" s="24" t="s">
        <v>12</v>
      </c>
      <c r="B23" s="25">
        <v>1000000000</v>
      </c>
      <c r="C23" s="25">
        <v>948676596</v>
      </c>
      <c r="D23" s="25">
        <v>0</v>
      </c>
      <c r="E23" s="25">
        <v>0</v>
      </c>
      <c r="F23" s="25">
        <v>7942823.6575728655</v>
      </c>
      <c r="G23" s="25">
        <v>0</v>
      </c>
      <c r="H23" s="25">
        <v>1000000000</v>
      </c>
      <c r="I23" s="26">
        <v>940733772.3424271</v>
      </c>
    </row>
    <row r="24" spans="1:9" s="18" customFormat="1" ht="15.75" customHeight="1">
      <c r="A24" s="19" t="s">
        <v>13</v>
      </c>
      <c r="B24" s="20">
        <v>698069000</v>
      </c>
      <c r="C24" s="20">
        <v>662241723</v>
      </c>
      <c r="D24" s="20">
        <v>0</v>
      </c>
      <c r="E24" s="20">
        <v>0</v>
      </c>
      <c r="F24" s="20">
        <v>5544639.274694204</v>
      </c>
      <c r="G24" s="20">
        <v>9083419</v>
      </c>
      <c r="H24" s="20">
        <v>698069000</v>
      </c>
      <c r="I24" s="26">
        <v>656697083.7253058</v>
      </c>
    </row>
    <row r="25" spans="1:9" s="18" customFormat="1" ht="15.75" customHeight="1">
      <c r="A25" s="21" t="s">
        <v>16</v>
      </c>
      <c r="B25" s="23">
        <v>2099559000</v>
      </c>
      <c r="C25" s="23">
        <v>1991802486</v>
      </c>
      <c r="D25" s="23">
        <v>0</v>
      </c>
      <c r="E25" s="23">
        <v>0</v>
      </c>
      <c r="F25" s="23">
        <v>16676427.674506009</v>
      </c>
      <c r="G25" s="23">
        <v>9083419</v>
      </c>
      <c r="H25" s="23">
        <v>2099559000</v>
      </c>
      <c r="I25" s="23">
        <v>1975126058.325494</v>
      </c>
    </row>
    <row r="26" spans="1:9" s="18" customFormat="1" ht="15.75" customHeight="1" thickBot="1">
      <c r="A26" s="50" t="str">
        <f>"Total in "&amp;LEFT(A4,LEN(A4)-5)&amp;":"</f>
        <v>Total in January:</v>
      </c>
      <c r="B26" s="47" t="s">
        <v>0</v>
      </c>
      <c r="C26" s="48">
        <v>7808558296</v>
      </c>
      <c r="D26" s="48">
        <v>30500000</v>
      </c>
      <c r="E26" s="48">
        <v>42686154</v>
      </c>
      <c r="F26" s="48">
        <v>16676427.674506009</v>
      </c>
      <c r="G26" s="48">
        <v>37888866</v>
      </c>
      <c r="H26" s="47" t="s">
        <v>0</v>
      </c>
      <c r="I26" s="48">
        <v>7779695714.325494</v>
      </c>
    </row>
    <row r="27" spans="1:9" ht="31.5" customHeight="1" thickBot="1">
      <c r="A27" s="41" t="s">
        <v>18</v>
      </c>
      <c r="B27" s="42" t="s">
        <v>0</v>
      </c>
      <c r="C27" s="43">
        <v>7808558296</v>
      </c>
      <c r="D27" s="43">
        <v>30500000</v>
      </c>
      <c r="E27" s="43">
        <v>42686154</v>
      </c>
      <c r="F27" s="43">
        <v>16676427.674506009</v>
      </c>
      <c r="G27" s="43">
        <v>37888866</v>
      </c>
      <c r="H27" s="42" t="s">
        <v>0</v>
      </c>
      <c r="I27" s="44">
        <v>7779695714.325494</v>
      </c>
    </row>
    <row r="28" spans="1:9" ht="12.75">
      <c r="A28" s="45"/>
      <c r="B28" s="9"/>
      <c r="C28" s="9"/>
      <c r="D28" s="9"/>
      <c r="E28" s="9"/>
      <c r="F28" s="9"/>
      <c r="G28" s="9"/>
      <c r="H28" s="9"/>
      <c r="I28" s="9"/>
    </row>
    <row r="29" spans="1:9" ht="12" customHeight="1">
      <c r="A29" s="12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9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7.25" customHeight="1">
      <c r="A32" s="38"/>
      <c r="B32" s="10"/>
      <c r="C32" s="10"/>
      <c r="D32" s="11"/>
      <c r="E32" s="10"/>
      <c r="F32" s="10"/>
      <c r="G32" s="10"/>
      <c r="H32" s="10"/>
      <c r="I32" s="10"/>
    </row>
    <row r="33" ht="17.25" customHeight="1">
      <c r="A33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E20" sqref="E20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64" t="s">
        <v>58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31750000</v>
      </c>
      <c r="E11" s="25">
        <v>42686154</v>
      </c>
      <c r="F11" s="25">
        <v>0</v>
      </c>
      <c r="G11" s="25">
        <v>5765823</v>
      </c>
      <c r="H11" s="25">
        <v>702299905</v>
      </c>
      <c r="I11" s="26">
        <v>702299905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60000000</v>
      </c>
      <c r="E12" s="25">
        <v>0</v>
      </c>
      <c r="F12" s="25">
        <v>0</v>
      </c>
      <c r="G12" s="25">
        <v>10721331</v>
      </c>
      <c r="H12" s="25">
        <v>413519751</v>
      </c>
      <c r="I12" s="26">
        <v>413519751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6875000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49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3562500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1091750000</v>
      </c>
      <c r="E21" s="22">
        <v>42686154</v>
      </c>
      <c r="F21" s="22">
        <v>0</v>
      </c>
      <c r="G21" s="22">
        <v>112862154</v>
      </c>
      <c r="H21" s="22">
        <v>6865819656</v>
      </c>
      <c r="I21" s="22">
        <v>6865819656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-35129774.99173272</v>
      </c>
      <c r="G23" s="25">
        <v>9407402</v>
      </c>
      <c r="H23" s="25">
        <v>401490000</v>
      </c>
      <c r="I23" s="26">
        <v>345754392.0082673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-61079993.75439203</v>
      </c>
      <c r="G25" s="20">
        <v>17512723</v>
      </c>
      <c r="H25" s="20">
        <v>698069000</v>
      </c>
      <c r="I25" s="26">
        <v>601161729.245608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-102911986.74612474</v>
      </c>
      <c r="G26" s="23">
        <v>51646952</v>
      </c>
      <c r="H26" s="23">
        <v>1099559000</v>
      </c>
      <c r="I26" s="23">
        <v>946916121.2538753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October:</v>
      </c>
      <c r="B27" s="47" t="s">
        <v>0</v>
      </c>
      <c r="C27" s="48">
        <v>7808558296</v>
      </c>
      <c r="D27" s="48">
        <v>1091750000</v>
      </c>
      <c r="E27" s="48">
        <v>984660532</v>
      </c>
      <c r="F27" s="48">
        <v>-102911986.74612474</v>
      </c>
      <c r="G27" s="48">
        <v>164509106</v>
      </c>
      <c r="H27" s="47" t="s">
        <v>0</v>
      </c>
      <c r="I27" s="48">
        <v>7812735777.253876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1091750000</v>
      </c>
      <c r="E28" s="43">
        <v>984660532</v>
      </c>
      <c r="F28" s="43">
        <v>-102911986.74612474</v>
      </c>
      <c r="G28" s="43">
        <v>164509106</v>
      </c>
      <c r="H28" s="42" t="s">
        <v>0</v>
      </c>
      <c r="I28" s="44">
        <v>7812735777.253876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E17" sqref="E17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64" t="s">
        <v>59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31750000</v>
      </c>
      <c r="E11" s="25">
        <v>42686154</v>
      </c>
      <c r="F11" s="25">
        <v>0</v>
      </c>
      <c r="G11" s="25">
        <v>5765823</v>
      </c>
      <c r="H11" s="25">
        <v>702299905</v>
      </c>
      <c r="I11" s="26">
        <v>702299905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90000000</v>
      </c>
      <c r="E12" s="25">
        <v>0</v>
      </c>
      <c r="F12" s="25">
        <v>0</v>
      </c>
      <c r="G12" s="25">
        <v>13370312</v>
      </c>
      <c r="H12" s="25">
        <v>443519751</v>
      </c>
      <c r="I12" s="26">
        <v>443519751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6875000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49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3562500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1121750000</v>
      </c>
      <c r="E21" s="22">
        <v>42686154</v>
      </c>
      <c r="F21" s="22">
        <v>0</v>
      </c>
      <c r="G21" s="22">
        <v>115511135</v>
      </c>
      <c r="H21" s="22">
        <v>6895819656</v>
      </c>
      <c r="I21" s="22">
        <v>6895819656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-41415155.41633552</v>
      </c>
      <c r="G23" s="25">
        <v>9407402</v>
      </c>
      <c r="H23" s="25">
        <v>401490000</v>
      </c>
      <c r="I23" s="26">
        <v>339469011.5836645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-72008358.66415834</v>
      </c>
      <c r="G25" s="20">
        <v>17512723</v>
      </c>
      <c r="H25" s="20">
        <v>698069000</v>
      </c>
      <c r="I25" s="26">
        <v>590233364.3358417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-120125732.08049387</v>
      </c>
      <c r="G26" s="23">
        <v>51646952</v>
      </c>
      <c r="H26" s="23">
        <v>1099559000</v>
      </c>
      <c r="I26" s="23">
        <v>929702375.9195061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November:</v>
      </c>
      <c r="B27" s="47" t="s">
        <v>0</v>
      </c>
      <c r="C27" s="48">
        <v>7808558296</v>
      </c>
      <c r="D27" s="48">
        <v>1121750000</v>
      </c>
      <c r="E27" s="48">
        <v>984660532</v>
      </c>
      <c r="F27" s="48">
        <v>-120125732.08049387</v>
      </c>
      <c r="G27" s="48">
        <v>167158087</v>
      </c>
      <c r="H27" s="47" t="s">
        <v>0</v>
      </c>
      <c r="I27" s="48">
        <v>7825522031.919506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1121750000</v>
      </c>
      <c r="E28" s="43">
        <v>984660532</v>
      </c>
      <c r="F28" s="43">
        <v>-120125732.08049387</v>
      </c>
      <c r="G28" s="43">
        <v>167158087</v>
      </c>
      <c r="H28" s="42" t="s">
        <v>0</v>
      </c>
      <c r="I28" s="44">
        <v>7825522031.919506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0" zoomScaleNormal="110" zoomScalePageLayoutView="0" workbookViewId="0" topLeftCell="A1">
      <selection activeCell="A4" sqref="A4:I4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64" t="s">
        <v>60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32250000</v>
      </c>
      <c r="E11" s="25">
        <v>42686154</v>
      </c>
      <c r="F11" s="25">
        <v>0</v>
      </c>
      <c r="G11" s="25">
        <v>5765823</v>
      </c>
      <c r="H11" s="25">
        <v>702799905</v>
      </c>
      <c r="I11" s="26">
        <v>702799905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120000000</v>
      </c>
      <c r="E12" s="25">
        <v>0</v>
      </c>
      <c r="F12" s="25">
        <v>0</v>
      </c>
      <c r="G12" s="25">
        <v>13370312</v>
      </c>
      <c r="H12" s="25">
        <v>473519751</v>
      </c>
      <c r="I12" s="26">
        <v>473519751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6875000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2750000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49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3562500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1152250000</v>
      </c>
      <c r="E21" s="22">
        <v>42686154</v>
      </c>
      <c r="F21" s="22">
        <v>0</v>
      </c>
      <c r="G21" s="22">
        <v>118261135</v>
      </c>
      <c r="H21" s="22">
        <v>6926319656</v>
      </c>
      <c r="I21" s="22">
        <v>6926319656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-46113884.335112154</v>
      </c>
      <c r="G23" s="25">
        <v>18304922</v>
      </c>
      <c r="H23" s="25">
        <v>401490000</v>
      </c>
      <c r="I23" s="26">
        <v>334770282.66488785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-80178019.17276752</v>
      </c>
      <c r="G25" s="20">
        <v>17512723</v>
      </c>
      <c r="H25" s="20">
        <v>698069000</v>
      </c>
      <c r="I25" s="26">
        <v>582063703.8272325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-132994121.50787967</v>
      </c>
      <c r="G26" s="23">
        <v>60544472</v>
      </c>
      <c r="H26" s="23">
        <v>1099559000</v>
      </c>
      <c r="I26" s="23">
        <v>916833986.4921203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December:</v>
      </c>
      <c r="B27" s="47" t="s">
        <v>0</v>
      </c>
      <c r="C27" s="48">
        <v>7808558296</v>
      </c>
      <c r="D27" s="48">
        <v>1152250000</v>
      </c>
      <c r="E27" s="48">
        <v>984660532</v>
      </c>
      <c r="F27" s="48">
        <v>-132994121.50787967</v>
      </c>
      <c r="G27" s="48">
        <v>178805607</v>
      </c>
      <c r="H27" s="47" t="s">
        <v>0</v>
      </c>
      <c r="I27" s="48">
        <v>7843153642.492121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1152250000</v>
      </c>
      <c r="E28" s="43">
        <v>984660532</v>
      </c>
      <c r="F28" s="43">
        <v>-132994121.50787967</v>
      </c>
      <c r="G28" s="43">
        <v>178805607</v>
      </c>
      <c r="H28" s="42" t="s">
        <v>0</v>
      </c>
      <c r="I28" s="44">
        <v>7843153642.492121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D12" sqref="D12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5" width="11.28125" style="1" bestFit="1" customWidth="1"/>
    <col min="6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50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49"/>
      <c r="K8" s="49"/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31000000</v>
      </c>
      <c r="E11" s="25">
        <v>42686154</v>
      </c>
      <c r="F11" s="25">
        <v>0</v>
      </c>
      <c r="G11" s="25">
        <v>2419772</v>
      </c>
      <c r="H11" s="25">
        <v>701549905</v>
      </c>
      <c r="I11" s="26">
        <v>701549905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0</v>
      </c>
      <c r="E12" s="25">
        <v>0</v>
      </c>
      <c r="F12" s="25">
        <v>0</v>
      </c>
      <c r="G12" s="25">
        <v>5904426</v>
      </c>
      <c r="H12" s="25">
        <v>353519751</v>
      </c>
      <c r="I12" s="26">
        <v>353519751</v>
      </c>
    </row>
    <row r="13" spans="1:9" s="18" customFormat="1" ht="15.75" customHeight="1">
      <c r="A13" s="32" t="s">
        <v>4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0</v>
      </c>
      <c r="H13" s="25">
        <v>400000000</v>
      </c>
      <c r="I13" s="26">
        <v>400000000</v>
      </c>
    </row>
    <row r="14" spans="1:9" s="18" customFormat="1" ht="15.75" customHeight="1">
      <c r="A14" s="32" t="s">
        <v>5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</row>
    <row r="15" spans="1:9" s="18" customFormat="1" ht="15.75" customHeight="1">
      <c r="A15" s="32" t="s">
        <v>6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0</v>
      </c>
      <c r="H15" s="25">
        <v>1000000000</v>
      </c>
      <c r="I15" s="26">
        <v>1000000000</v>
      </c>
    </row>
    <row r="16" spans="1:9" s="18" customFormat="1" ht="15.75" customHeight="1">
      <c r="A16" s="32" t="s">
        <v>7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</row>
    <row r="17" spans="1:9" s="18" customFormat="1" ht="15.75" customHeight="1">
      <c r="A17" s="32" t="s">
        <v>8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</row>
    <row r="18" spans="1:9" s="18" customFormat="1" ht="15.75" customHeight="1">
      <c r="A18" s="32" t="s">
        <v>34</v>
      </c>
      <c r="B18" s="31">
        <v>650000000</v>
      </c>
      <c r="C18" s="31">
        <v>650000000</v>
      </c>
      <c r="D18" s="25">
        <v>0</v>
      </c>
      <c r="E18" s="25">
        <v>0</v>
      </c>
      <c r="F18" s="25">
        <v>0</v>
      </c>
      <c r="G18" s="25">
        <v>0</v>
      </c>
      <c r="H18" s="25">
        <v>650000000</v>
      </c>
      <c r="I18" s="26">
        <v>650000000</v>
      </c>
    </row>
    <row r="19" spans="1:9" s="18" customFormat="1" ht="15.75" customHeight="1">
      <c r="A19" s="52" t="s">
        <v>35</v>
      </c>
      <c r="B19" s="53">
        <v>650000000</v>
      </c>
      <c r="C19" s="53">
        <v>650000000</v>
      </c>
      <c r="D19" s="54">
        <v>0</v>
      </c>
      <c r="E19" s="54">
        <v>0</v>
      </c>
      <c r="F19" s="54">
        <v>0</v>
      </c>
      <c r="G19" s="54">
        <v>0</v>
      </c>
      <c r="H19" s="54">
        <v>650000000</v>
      </c>
      <c r="I19" s="26">
        <v>650000000</v>
      </c>
    </row>
    <row r="20" spans="1:9" s="18" customFormat="1" ht="15.75" customHeight="1">
      <c r="A20" s="19" t="s">
        <v>36</v>
      </c>
      <c r="B20" s="33">
        <v>0</v>
      </c>
      <c r="C20" s="33">
        <v>0</v>
      </c>
      <c r="D20" s="20">
        <v>650000000</v>
      </c>
      <c r="E20" s="20">
        <v>0</v>
      </c>
      <c r="F20" s="20">
        <v>0</v>
      </c>
      <c r="G20" s="20">
        <v>0</v>
      </c>
      <c r="H20" s="20">
        <v>650000000</v>
      </c>
      <c r="I20" s="26">
        <v>650000000</v>
      </c>
    </row>
    <row r="21" spans="1:9" s="18" customFormat="1" ht="15.75" customHeight="1">
      <c r="A21" s="21" t="s">
        <v>15</v>
      </c>
      <c r="B21" s="22">
        <v>5816755810</v>
      </c>
      <c r="C21" s="22">
        <v>5816755810</v>
      </c>
      <c r="D21" s="22">
        <v>681000000</v>
      </c>
      <c r="E21" s="22">
        <v>42686154</v>
      </c>
      <c r="F21" s="22">
        <v>0</v>
      </c>
      <c r="G21" s="22">
        <v>34574198</v>
      </c>
      <c r="H21" s="22">
        <v>6455069656</v>
      </c>
      <c r="I21" s="22">
        <v>6455069656</v>
      </c>
    </row>
    <row r="22" spans="1:9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</row>
    <row r="23" spans="1:9" s="18" customFormat="1" ht="16.5" customHeight="1">
      <c r="A23" s="24" t="s">
        <v>11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1654923.5882686377</v>
      </c>
      <c r="G23" s="25">
        <v>0</v>
      </c>
      <c r="H23" s="25">
        <v>401490000</v>
      </c>
      <c r="I23" s="26">
        <v>379229243.41173136</v>
      </c>
    </row>
    <row r="24" spans="1:9" s="18" customFormat="1" ht="16.5" customHeight="1">
      <c r="A24" s="24" t="s">
        <v>12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6702218</v>
      </c>
      <c r="G24" s="25">
        <v>24726827</v>
      </c>
      <c r="H24" s="25">
        <v>0</v>
      </c>
      <c r="I24" s="26">
        <v>0</v>
      </c>
    </row>
    <row r="25" spans="1:9" s="18" customFormat="1" ht="15.75" customHeight="1">
      <c r="A25" s="19" t="s">
        <v>13</v>
      </c>
      <c r="B25" s="20">
        <v>698069000</v>
      </c>
      <c r="C25" s="20">
        <v>662241723</v>
      </c>
      <c r="D25" s="20">
        <v>0</v>
      </c>
      <c r="E25" s="20">
        <v>0</v>
      </c>
      <c r="F25" s="20">
        <v>2877408.2743930817</v>
      </c>
      <c r="G25" s="20">
        <v>9083419</v>
      </c>
      <c r="H25" s="20">
        <v>698069000</v>
      </c>
      <c r="I25" s="26">
        <v>659364314.7256069</v>
      </c>
    </row>
    <row r="26" spans="1:9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11234549.86266172</v>
      </c>
      <c r="G26" s="23">
        <v>33810246</v>
      </c>
      <c r="H26" s="23">
        <v>1099559000</v>
      </c>
      <c r="I26" s="23">
        <v>1038593558.1373383</v>
      </c>
    </row>
    <row r="27" spans="1:9" s="18" customFormat="1" ht="15.75" customHeight="1" thickBot="1">
      <c r="A27" s="50" t="str">
        <f>"Total in "&amp;LEFT(A4,LEN(A4)-5)&amp;":"</f>
        <v>Total in January - February:</v>
      </c>
      <c r="B27" s="47" t="s">
        <v>0</v>
      </c>
      <c r="C27" s="48">
        <v>7808558296</v>
      </c>
      <c r="D27" s="48">
        <v>681000000</v>
      </c>
      <c r="E27" s="48">
        <v>984660532</v>
      </c>
      <c r="F27" s="48">
        <v>11234549.86266172</v>
      </c>
      <c r="G27" s="48">
        <v>68384444</v>
      </c>
      <c r="H27" s="47" t="s">
        <v>0</v>
      </c>
      <c r="I27" s="48">
        <v>7493663214.137339</v>
      </c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681000000</v>
      </c>
      <c r="E28" s="43">
        <v>984660532</v>
      </c>
      <c r="F28" s="43">
        <v>11234549.86266172</v>
      </c>
      <c r="G28" s="43">
        <v>68384444</v>
      </c>
      <c r="H28" s="42" t="s">
        <v>0</v>
      </c>
      <c r="I28" s="44">
        <v>7493663214.137339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9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5" width="11.28125" style="1" bestFit="1" customWidth="1"/>
    <col min="6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51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49"/>
      <c r="K8" s="49"/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31000000</v>
      </c>
      <c r="E11" s="25">
        <v>42686154</v>
      </c>
      <c r="F11" s="25">
        <v>0</v>
      </c>
      <c r="G11" s="25">
        <v>2419772</v>
      </c>
      <c r="H11" s="25">
        <v>701549905</v>
      </c>
      <c r="I11" s="26">
        <v>701549905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30000000</v>
      </c>
      <c r="E12" s="25">
        <v>0</v>
      </c>
      <c r="F12" s="25">
        <v>0</v>
      </c>
      <c r="G12" s="25">
        <v>5904426</v>
      </c>
      <c r="H12" s="25">
        <v>383519751</v>
      </c>
      <c r="I12" s="26">
        <v>383519751</v>
      </c>
    </row>
    <row r="13" spans="1:9" s="18" customFormat="1" ht="15.75" customHeight="1">
      <c r="A13" s="32" t="s">
        <v>4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</row>
    <row r="14" spans="1:9" s="18" customFormat="1" ht="15.75" customHeight="1">
      <c r="A14" s="32" t="s">
        <v>5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</row>
    <row r="15" spans="1:9" s="18" customFormat="1" ht="15.75" customHeight="1">
      <c r="A15" s="32" t="s">
        <v>6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0</v>
      </c>
      <c r="H15" s="25">
        <v>1000000000</v>
      </c>
      <c r="I15" s="26">
        <v>1000000000</v>
      </c>
    </row>
    <row r="16" spans="1:9" s="18" customFormat="1" ht="15.75" customHeight="1">
      <c r="A16" s="32" t="s">
        <v>7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</row>
    <row r="17" spans="1:9" s="18" customFormat="1" ht="15.75" customHeight="1">
      <c r="A17" s="32" t="s">
        <v>8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</row>
    <row r="18" spans="1:9" s="18" customFormat="1" ht="15.75" customHeight="1">
      <c r="A18" s="32" t="s">
        <v>34</v>
      </c>
      <c r="B18" s="31">
        <v>650000000</v>
      </c>
      <c r="C18" s="31">
        <v>650000000</v>
      </c>
      <c r="D18" s="25">
        <v>0</v>
      </c>
      <c r="E18" s="25">
        <v>0</v>
      </c>
      <c r="F18" s="25">
        <v>0</v>
      </c>
      <c r="G18" s="25">
        <v>0</v>
      </c>
      <c r="H18" s="25">
        <v>650000000</v>
      </c>
      <c r="I18" s="26">
        <v>650000000</v>
      </c>
    </row>
    <row r="19" spans="1:9" s="18" customFormat="1" ht="15.75" customHeight="1">
      <c r="A19" s="52" t="s">
        <v>35</v>
      </c>
      <c r="B19" s="53">
        <v>650000000</v>
      </c>
      <c r="C19" s="53">
        <v>650000000</v>
      </c>
      <c r="D19" s="54">
        <v>0</v>
      </c>
      <c r="E19" s="54">
        <v>0</v>
      </c>
      <c r="F19" s="54">
        <v>0</v>
      </c>
      <c r="G19" s="54">
        <v>0</v>
      </c>
      <c r="H19" s="54">
        <v>650000000</v>
      </c>
      <c r="I19" s="26">
        <v>650000000</v>
      </c>
    </row>
    <row r="20" spans="1:9" s="18" customFormat="1" ht="15.75" customHeight="1">
      <c r="A20" s="19" t="s">
        <v>36</v>
      </c>
      <c r="B20" s="33">
        <v>0</v>
      </c>
      <c r="C20" s="33">
        <v>0</v>
      </c>
      <c r="D20" s="20">
        <v>650000000</v>
      </c>
      <c r="E20" s="20">
        <v>0</v>
      </c>
      <c r="F20" s="20">
        <v>0</v>
      </c>
      <c r="G20" s="20">
        <v>0</v>
      </c>
      <c r="H20" s="20">
        <v>650000000</v>
      </c>
      <c r="I20" s="26">
        <v>650000000</v>
      </c>
    </row>
    <row r="21" spans="1:9" s="18" customFormat="1" ht="15.75" customHeight="1">
      <c r="A21" s="21" t="s">
        <v>15</v>
      </c>
      <c r="B21" s="22">
        <v>5816755810</v>
      </c>
      <c r="C21" s="22">
        <v>5816755810</v>
      </c>
      <c r="D21" s="22">
        <v>711000000</v>
      </c>
      <c r="E21" s="22">
        <v>42686154</v>
      </c>
      <c r="F21" s="22">
        <v>0</v>
      </c>
      <c r="G21" s="22">
        <v>56574198</v>
      </c>
      <c r="H21" s="22">
        <v>6485069656</v>
      </c>
      <c r="I21" s="22">
        <v>6485069656</v>
      </c>
    </row>
    <row r="22" spans="1:9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</row>
    <row r="23" spans="1:9" s="18" customFormat="1" ht="16.5" customHeight="1">
      <c r="A23" s="24" t="s">
        <v>11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6952901.283319414</v>
      </c>
      <c r="G23" s="25">
        <v>0</v>
      </c>
      <c r="H23" s="25">
        <v>401490000</v>
      </c>
      <c r="I23" s="26">
        <v>373931265.7166806</v>
      </c>
    </row>
    <row r="24" spans="1:9" s="18" customFormat="1" ht="16.5" customHeight="1">
      <c r="A24" s="24" t="s">
        <v>12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6702218</v>
      </c>
      <c r="G24" s="25">
        <v>24726827</v>
      </c>
      <c r="H24" s="25">
        <v>0</v>
      </c>
      <c r="I24" s="26">
        <v>0</v>
      </c>
    </row>
    <row r="25" spans="1:9" s="18" customFormat="1" ht="15.75" customHeight="1">
      <c r="A25" s="19" t="s">
        <v>13</v>
      </c>
      <c r="B25" s="20">
        <v>698069000</v>
      </c>
      <c r="C25" s="20">
        <v>662241723</v>
      </c>
      <c r="D25" s="20">
        <v>0</v>
      </c>
      <c r="E25" s="20">
        <v>0</v>
      </c>
      <c r="F25" s="20">
        <v>12088980.148179293</v>
      </c>
      <c r="G25" s="20">
        <v>9083419</v>
      </c>
      <c r="H25" s="20">
        <v>698069000</v>
      </c>
      <c r="I25" s="26">
        <v>650152742.8518207</v>
      </c>
    </row>
    <row r="26" spans="1:9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25744099.431498706</v>
      </c>
      <c r="G26" s="23">
        <v>33810246</v>
      </c>
      <c r="H26" s="23">
        <v>1099559000</v>
      </c>
      <c r="I26" s="23">
        <v>1024084008.5685012</v>
      </c>
    </row>
    <row r="27" spans="1:9" s="18" customFormat="1" ht="15.75" customHeight="1" thickBot="1">
      <c r="A27" s="50" t="str">
        <f>"Total in "&amp;LEFT(A4,LEN(A4)-5)&amp;":"</f>
        <v>Total in January - March:</v>
      </c>
      <c r="B27" s="47" t="s">
        <v>0</v>
      </c>
      <c r="C27" s="48">
        <v>7808558296</v>
      </c>
      <c r="D27" s="48">
        <v>711000000</v>
      </c>
      <c r="E27" s="48">
        <v>984660532</v>
      </c>
      <c r="F27" s="48">
        <v>25744099.431498706</v>
      </c>
      <c r="G27" s="48">
        <v>90384444</v>
      </c>
      <c r="H27" s="47" t="s">
        <v>0</v>
      </c>
      <c r="I27" s="48">
        <v>7509153664.568501</v>
      </c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711000000</v>
      </c>
      <c r="E28" s="43">
        <v>984660532</v>
      </c>
      <c r="F28" s="43">
        <v>25744099.431498706</v>
      </c>
      <c r="G28" s="43">
        <v>90384444</v>
      </c>
      <c r="H28" s="42" t="s">
        <v>0</v>
      </c>
      <c r="I28" s="44">
        <v>7509153664.568501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9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D9" sqref="D9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5" width="11.28125" style="1" bestFit="1" customWidth="1"/>
    <col min="6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52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49"/>
      <c r="K8" s="49"/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31250000</v>
      </c>
      <c r="E11" s="25">
        <v>42686154</v>
      </c>
      <c r="F11" s="25">
        <v>0</v>
      </c>
      <c r="G11" s="25">
        <v>2419772</v>
      </c>
      <c r="H11" s="25">
        <v>701799905</v>
      </c>
      <c r="I11" s="26">
        <v>701799905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30000000</v>
      </c>
      <c r="E12" s="25">
        <v>0</v>
      </c>
      <c r="F12" s="25">
        <v>0</v>
      </c>
      <c r="G12" s="25">
        <v>5904426</v>
      </c>
      <c r="H12" s="25">
        <v>383519751</v>
      </c>
      <c r="I12" s="26">
        <v>383519751</v>
      </c>
    </row>
    <row r="13" spans="1:9" s="18" customFormat="1" ht="15.75" customHeight="1">
      <c r="A13" s="32" t="s">
        <v>4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</row>
    <row r="14" spans="1:9" s="18" customFormat="1" ht="15.75" customHeight="1">
      <c r="A14" s="32" t="s">
        <v>5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</row>
    <row r="15" spans="1:9" s="18" customFormat="1" ht="15.75" customHeight="1">
      <c r="A15" s="32" t="s">
        <v>6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0</v>
      </c>
      <c r="H15" s="25">
        <v>1000000000</v>
      </c>
      <c r="I15" s="26">
        <v>1000000000</v>
      </c>
    </row>
    <row r="16" spans="1:9" s="18" customFormat="1" ht="15.75" customHeight="1">
      <c r="A16" s="32" t="s">
        <v>7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</row>
    <row r="17" spans="1:9" s="18" customFormat="1" ht="15.75" customHeight="1">
      <c r="A17" s="32" t="s">
        <v>8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</row>
    <row r="18" spans="1:9" s="18" customFormat="1" ht="15.75" customHeight="1">
      <c r="A18" s="32" t="s">
        <v>34</v>
      </c>
      <c r="B18" s="31">
        <v>650000000</v>
      </c>
      <c r="C18" s="31">
        <v>650000000</v>
      </c>
      <c r="D18" s="25">
        <v>0</v>
      </c>
      <c r="E18" s="25">
        <v>0</v>
      </c>
      <c r="F18" s="25">
        <v>0</v>
      </c>
      <c r="G18" s="25">
        <v>0</v>
      </c>
      <c r="H18" s="25">
        <v>650000000</v>
      </c>
      <c r="I18" s="26">
        <v>650000000</v>
      </c>
    </row>
    <row r="19" spans="1:9" s="18" customFormat="1" ht="15.75" customHeight="1">
      <c r="A19" s="52" t="s">
        <v>35</v>
      </c>
      <c r="B19" s="53">
        <v>650000000</v>
      </c>
      <c r="C19" s="53">
        <v>650000000</v>
      </c>
      <c r="D19" s="54">
        <v>0</v>
      </c>
      <c r="E19" s="54">
        <v>0</v>
      </c>
      <c r="F19" s="54">
        <v>0</v>
      </c>
      <c r="G19" s="54">
        <v>0</v>
      </c>
      <c r="H19" s="54">
        <v>650000000</v>
      </c>
      <c r="I19" s="26">
        <v>650000000</v>
      </c>
    </row>
    <row r="20" spans="1:9" s="18" customFormat="1" ht="15.75" customHeight="1">
      <c r="A20" s="19" t="s">
        <v>36</v>
      </c>
      <c r="B20" s="33">
        <v>0</v>
      </c>
      <c r="C20" s="33">
        <v>0</v>
      </c>
      <c r="D20" s="20">
        <v>650000000</v>
      </c>
      <c r="E20" s="20">
        <v>0</v>
      </c>
      <c r="F20" s="20">
        <v>0</v>
      </c>
      <c r="G20" s="20">
        <v>0</v>
      </c>
      <c r="H20" s="20">
        <v>650000000</v>
      </c>
      <c r="I20" s="26">
        <v>650000000</v>
      </c>
    </row>
    <row r="21" spans="1:9" s="18" customFormat="1" ht="15.75" customHeight="1">
      <c r="A21" s="21" t="s">
        <v>15</v>
      </c>
      <c r="B21" s="22">
        <v>5816755810</v>
      </c>
      <c r="C21" s="22">
        <v>5816755810</v>
      </c>
      <c r="D21" s="22">
        <v>711250000</v>
      </c>
      <c r="E21" s="22">
        <v>42686154</v>
      </c>
      <c r="F21" s="22">
        <v>0</v>
      </c>
      <c r="G21" s="22">
        <v>56574198</v>
      </c>
      <c r="H21" s="22">
        <v>6485319656</v>
      </c>
      <c r="I21" s="22">
        <v>6485319656</v>
      </c>
    </row>
    <row r="22" spans="1:9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</row>
    <row r="23" spans="1:9" s="18" customFormat="1" ht="16.5" customHeight="1">
      <c r="A23" s="24" t="s">
        <v>11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13555713.203110695</v>
      </c>
      <c r="G23" s="25">
        <v>0</v>
      </c>
      <c r="H23" s="25">
        <v>401490000</v>
      </c>
      <c r="I23" s="26">
        <v>367328453.7968893</v>
      </c>
    </row>
    <row r="24" spans="1:9" s="18" customFormat="1" ht="16.5" customHeight="1">
      <c r="A24" s="24" t="s">
        <v>12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6702218</v>
      </c>
      <c r="G24" s="25">
        <v>24726827</v>
      </c>
      <c r="H24" s="25">
        <v>0</v>
      </c>
      <c r="I24" s="26">
        <v>0</v>
      </c>
    </row>
    <row r="25" spans="1:9" s="18" customFormat="1" ht="15.75" customHeight="1">
      <c r="A25" s="19" t="s">
        <v>13</v>
      </c>
      <c r="B25" s="20">
        <v>698069000</v>
      </c>
      <c r="C25" s="20">
        <v>662241723</v>
      </c>
      <c r="D25" s="20">
        <v>0</v>
      </c>
      <c r="E25" s="20">
        <v>0</v>
      </c>
      <c r="F25" s="20">
        <v>23569261.88380599</v>
      </c>
      <c r="G25" s="20">
        <v>9083419</v>
      </c>
      <c r="H25" s="20">
        <v>698069000</v>
      </c>
      <c r="I25" s="26">
        <v>638672461.116194</v>
      </c>
    </row>
    <row r="26" spans="1:9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43827193.086916685</v>
      </c>
      <c r="G26" s="23">
        <v>33810246</v>
      </c>
      <c r="H26" s="23">
        <v>1099559000</v>
      </c>
      <c r="I26" s="23">
        <v>1006000914.9130833</v>
      </c>
    </row>
    <row r="27" spans="1:9" s="18" customFormat="1" ht="15.75" customHeight="1" thickBot="1">
      <c r="A27" s="50" t="str">
        <f>"Total in "&amp;LEFT(A4,LEN(A4)-5)&amp;":"</f>
        <v>Total in January - April:</v>
      </c>
      <c r="B27" s="47" t="s">
        <v>0</v>
      </c>
      <c r="C27" s="48">
        <v>7808558296</v>
      </c>
      <c r="D27" s="48">
        <v>711250000</v>
      </c>
      <c r="E27" s="48">
        <v>984660532</v>
      </c>
      <c r="F27" s="48">
        <v>43827193.086916685</v>
      </c>
      <c r="G27" s="48">
        <v>90384444</v>
      </c>
      <c r="H27" s="47" t="s">
        <v>0</v>
      </c>
      <c r="I27" s="48">
        <v>7491320570.913083</v>
      </c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711250000</v>
      </c>
      <c r="E28" s="43">
        <v>984660532</v>
      </c>
      <c r="F28" s="43">
        <v>43827193.086916685</v>
      </c>
      <c r="G28" s="43">
        <v>90384444</v>
      </c>
      <c r="H28" s="42" t="s">
        <v>0</v>
      </c>
      <c r="I28" s="44">
        <v>7491320570.913083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9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E18" sqref="E18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5" width="11.28125" style="1" bestFit="1" customWidth="1"/>
    <col min="6" max="6" width="10.71093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53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49"/>
      <c r="K8" s="49"/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31500000</v>
      </c>
      <c r="E11" s="25">
        <v>42686154</v>
      </c>
      <c r="F11" s="25">
        <v>0</v>
      </c>
      <c r="G11" s="25">
        <v>2419772</v>
      </c>
      <c r="H11" s="25">
        <v>702049905</v>
      </c>
      <c r="I11" s="26">
        <v>702049905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30000000</v>
      </c>
      <c r="E12" s="25">
        <v>0</v>
      </c>
      <c r="F12" s="25">
        <v>0</v>
      </c>
      <c r="G12" s="25">
        <v>5904426</v>
      </c>
      <c r="H12" s="25">
        <v>383519751</v>
      </c>
      <c r="I12" s="26">
        <v>383519751</v>
      </c>
    </row>
    <row r="13" spans="1:9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</row>
    <row r="14" spans="1:9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</row>
    <row r="15" spans="1:9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</row>
    <row r="16" spans="1:9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</row>
    <row r="17" spans="1:9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</row>
    <row r="18" spans="1:9" s="18" customFormat="1" ht="15.75" customHeight="1">
      <c r="A18" s="32" t="s">
        <v>39</v>
      </c>
      <c r="B18" s="31">
        <v>650000000</v>
      </c>
      <c r="C18" s="31">
        <v>650000000</v>
      </c>
      <c r="D18" s="25">
        <v>0</v>
      </c>
      <c r="E18" s="25">
        <v>0</v>
      </c>
      <c r="F18" s="25">
        <v>0</v>
      </c>
      <c r="G18" s="25">
        <v>8937500</v>
      </c>
      <c r="H18" s="25">
        <v>650000000</v>
      </c>
      <c r="I18" s="26">
        <v>650000000</v>
      </c>
    </row>
    <row r="19" spans="1:9" s="18" customFormat="1" ht="22.5">
      <c r="A19" s="55" t="s">
        <v>37</v>
      </c>
      <c r="B19" s="53">
        <v>650000000</v>
      </c>
      <c r="C19" s="53">
        <v>650000000</v>
      </c>
      <c r="D19" s="54">
        <v>150000000</v>
      </c>
      <c r="E19" s="54">
        <v>0</v>
      </c>
      <c r="F19" s="54">
        <v>0</v>
      </c>
      <c r="G19" s="54">
        <v>0</v>
      </c>
      <c r="H19" s="54">
        <v>800000000</v>
      </c>
      <c r="I19" s="26">
        <v>800000000</v>
      </c>
    </row>
    <row r="20" spans="1:9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</row>
    <row r="21" spans="1:9" s="18" customFormat="1" ht="15.75" customHeight="1">
      <c r="A21" s="21" t="s">
        <v>15</v>
      </c>
      <c r="B21" s="22">
        <v>5816755810</v>
      </c>
      <c r="C21" s="22">
        <v>5816755810</v>
      </c>
      <c r="D21" s="22">
        <v>711500000</v>
      </c>
      <c r="E21" s="22">
        <v>42686154</v>
      </c>
      <c r="F21" s="22">
        <v>0</v>
      </c>
      <c r="G21" s="22">
        <v>94261698</v>
      </c>
      <c r="H21" s="22">
        <v>6485569656</v>
      </c>
      <c r="I21" s="22">
        <v>6485569656</v>
      </c>
    </row>
    <row r="22" spans="1:9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</row>
    <row r="23" spans="1:9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-21544687.898594797</v>
      </c>
      <c r="G23" s="25">
        <v>0</v>
      </c>
      <c r="H23" s="25">
        <v>401490000</v>
      </c>
      <c r="I23" s="26">
        <v>359339479.1014052</v>
      </c>
    </row>
    <row r="24" spans="1:9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</row>
    <row r="25" spans="1:9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-37459659.0959456</v>
      </c>
      <c r="G25" s="20">
        <v>9083419</v>
      </c>
      <c r="H25" s="20">
        <v>698069000</v>
      </c>
      <c r="I25" s="26">
        <v>624782063.9040544</v>
      </c>
    </row>
    <row r="26" spans="1:9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-65706564.99454039</v>
      </c>
      <c r="G26" s="23">
        <v>33810246</v>
      </c>
      <c r="H26" s="23">
        <v>1099559000</v>
      </c>
      <c r="I26" s="23">
        <v>984121543.0054595</v>
      </c>
    </row>
    <row r="27" spans="1:9" s="18" customFormat="1" ht="15.75" customHeight="1" thickBot="1">
      <c r="A27" s="50" t="str">
        <f>"Total in "&amp;LEFT(A4,LEN(A4)-5)&amp;":"</f>
        <v>Total in January - May:</v>
      </c>
      <c r="B27" s="47" t="s">
        <v>0</v>
      </c>
      <c r="C27" s="48">
        <v>7808558296</v>
      </c>
      <c r="D27" s="48">
        <v>711500000</v>
      </c>
      <c r="E27" s="48">
        <v>984660532</v>
      </c>
      <c r="F27" s="48">
        <v>-65706564.99454039</v>
      </c>
      <c r="G27" s="48">
        <v>128071944</v>
      </c>
      <c r="H27" s="47" t="s">
        <v>0</v>
      </c>
      <c r="I27" s="48">
        <v>7469691199.00546</v>
      </c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711500000</v>
      </c>
      <c r="E28" s="43">
        <v>984660532</v>
      </c>
      <c r="F28" s="43">
        <v>-65706564.99454039</v>
      </c>
      <c r="G28" s="43">
        <v>128071944</v>
      </c>
      <c r="H28" s="42" t="s">
        <v>0</v>
      </c>
      <c r="I28" s="44">
        <v>7469691199.00546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0.71093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31500000</v>
      </c>
      <c r="E11" s="25">
        <v>42686154</v>
      </c>
      <c r="F11" s="25">
        <v>0</v>
      </c>
      <c r="G11" s="25">
        <v>3122559</v>
      </c>
      <c r="H11" s="25">
        <v>702049905</v>
      </c>
      <c r="I11" s="26">
        <v>702049905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60000000</v>
      </c>
      <c r="E12" s="25">
        <v>0</v>
      </c>
      <c r="F12" s="25">
        <v>0</v>
      </c>
      <c r="G12" s="25">
        <v>5904426</v>
      </c>
      <c r="H12" s="25">
        <v>413519751</v>
      </c>
      <c r="I12" s="26">
        <v>413519751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39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1091500000</v>
      </c>
      <c r="E21" s="22">
        <v>42686154</v>
      </c>
      <c r="F21" s="22">
        <v>0</v>
      </c>
      <c r="G21" s="22">
        <v>94964485</v>
      </c>
      <c r="H21" s="22">
        <v>6865569656</v>
      </c>
      <c r="I21" s="22">
        <v>6865569656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-29101112.588364124</v>
      </c>
      <c r="G23" s="25">
        <v>9407402</v>
      </c>
      <c r="H23" s="25">
        <v>401490000</v>
      </c>
      <c r="I23" s="26">
        <v>351783054.4116359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-50597983.40480149</v>
      </c>
      <c r="G25" s="20">
        <v>9083419</v>
      </c>
      <c r="H25" s="20">
        <v>698069000</v>
      </c>
      <c r="I25" s="26">
        <v>611643739.5951985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-86401313.99316561</v>
      </c>
      <c r="G26" s="23">
        <v>43217648</v>
      </c>
      <c r="H26" s="23">
        <v>1099559000</v>
      </c>
      <c r="I26" s="23">
        <v>963426794.0068344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June:</v>
      </c>
      <c r="B27" s="47" t="s">
        <v>0</v>
      </c>
      <c r="C27" s="48">
        <v>7808558296</v>
      </c>
      <c r="D27" s="48">
        <v>1091500000</v>
      </c>
      <c r="E27" s="48">
        <v>984660532</v>
      </c>
      <c r="F27" s="48">
        <v>-86401313.99316561</v>
      </c>
      <c r="G27" s="48">
        <v>138182133</v>
      </c>
      <c r="H27" s="47" t="s">
        <v>0</v>
      </c>
      <c r="I27" s="48">
        <v>7828996450.006834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1091500000</v>
      </c>
      <c r="E28" s="43">
        <v>984660532</v>
      </c>
      <c r="F28" s="43">
        <v>-86401313.99316561</v>
      </c>
      <c r="G28" s="43">
        <v>138182133</v>
      </c>
      <c r="H28" s="42" t="s">
        <v>0</v>
      </c>
      <c r="I28" s="44">
        <v>7828996450.006834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E16" sqref="E16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58" t="s">
        <v>55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31500000</v>
      </c>
      <c r="E11" s="25">
        <v>42686154</v>
      </c>
      <c r="F11" s="25">
        <v>0</v>
      </c>
      <c r="G11" s="25">
        <v>3122559</v>
      </c>
      <c r="H11" s="25">
        <v>702049905</v>
      </c>
      <c r="I11" s="26">
        <v>702049905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60000000</v>
      </c>
      <c r="E12" s="25">
        <v>0</v>
      </c>
      <c r="F12" s="25">
        <v>0</v>
      </c>
      <c r="G12" s="25">
        <v>6225510</v>
      </c>
      <c r="H12" s="25">
        <v>413519751</v>
      </c>
      <c r="I12" s="26">
        <v>413519751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39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1091500000</v>
      </c>
      <c r="E21" s="22">
        <v>42686154</v>
      </c>
      <c r="F21" s="22">
        <v>0</v>
      </c>
      <c r="G21" s="22">
        <v>95285569</v>
      </c>
      <c r="H21" s="22">
        <v>6865569656</v>
      </c>
      <c r="I21" s="22">
        <v>6865569656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-38578770.12047064</v>
      </c>
      <c r="G23" s="25">
        <v>9407402</v>
      </c>
      <c r="H23" s="25">
        <v>401490000</v>
      </c>
      <c r="I23" s="26">
        <v>342305396.87952936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-67076747.298746705</v>
      </c>
      <c r="G25" s="20">
        <v>17512723</v>
      </c>
      <c r="H25" s="20">
        <v>698069000</v>
      </c>
      <c r="I25" s="26">
        <v>595164975.7012533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-112357735.41921735</v>
      </c>
      <c r="G26" s="23">
        <v>51646952</v>
      </c>
      <c r="H26" s="23">
        <v>1099559000</v>
      </c>
      <c r="I26" s="23">
        <v>937470372.5807827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July:</v>
      </c>
      <c r="B27" s="47" t="s">
        <v>0</v>
      </c>
      <c r="C27" s="48">
        <v>7808558296</v>
      </c>
      <c r="D27" s="48">
        <v>1091500000</v>
      </c>
      <c r="E27" s="48">
        <v>984660532</v>
      </c>
      <c r="F27" s="48">
        <v>-112357735.41921735</v>
      </c>
      <c r="G27" s="48">
        <v>146932521</v>
      </c>
      <c r="H27" s="47" t="s">
        <v>0</v>
      </c>
      <c r="I27" s="48">
        <v>7803040028.580783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1091500000</v>
      </c>
      <c r="E28" s="43">
        <v>984660532</v>
      </c>
      <c r="F28" s="43">
        <v>-112357735.41921735</v>
      </c>
      <c r="G28" s="43">
        <v>146932521</v>
      </c>
      <c r="H28" s="42" t="s">
        <v>0</v>
      </c>
      <c r="I28" s="44">
        <v>7803040028.580783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64" t="s">
        <v>56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31500000</v>
      </c>
      <c r="E11" s="25">
        <v>42686154</v>
      </c>
      <c r="F11" s="25">
        <v>0</v>
      </c>
      <c r="G11" s="25">
        <v>3122559</v>
      </c>
      <c r="H11" s="25">
        <v>702049905</v>
      </c>
      <c r="I11" s="26">
        <v>702049905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60000000</v>
      </c>
      <c r="E12" s="25">
        <v>0</v>
      </c>
      <c r="F12" s="25">
        <v>0</v>
      </c>
      <c r="G12" s="25">
        <v>7332904</v>
      </c>
      <c r="H12" s="25">
        <v>413519751</v>
      </c>
      <c r="I12" s="26">
        <v>413519751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39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1091500000</v>
      </c>
      <c r="E21" s="22">
        <v>42686154</v>
      </c>
      <c r="F21" s="22">
        <v>0</v>
      </c>
      <c r="G21" s="22">
        <v>96392963</v>
      </c>
      <c r="H21" s="22">
        <v>6865569656</v>
      </c>
      <c r="I21" s="22">
        <v>6865569656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-43950632.25679755</v>
      </c>
      <c r="G23" s="25">
        <v>9407402</v>
      </c>
      <c r="H23" s="25">
        <v>401490000</v>
      </c>
      <c r="I23" s="26">
        <v>336933534.74320245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-76416781.7445451</v>
      </c>
      <c r="G25" s="20">
        <v>17512723</v>
      </c>
      <c r="H25" s="20">
        <v>698069000</v>
      </c>
      <c r="I25" s="26">
        <v>585824941.2554549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-127069632.00134265</v>
      </c>
      <c r="G26" s="23">
        <v>51646952</v>
      </c>
      <c r="H26" s="23">
        <v>1099559000</v>
      </c>
      <c r="I26" s="23">
        <v>922758475.9986573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August:</v>
      </c>
      <c r="B27" s="47" t="s">
        <v>0</v>
      </c>
      <c r="C27" s="48">
        <v>7808558296</v>
      </c>
      <c r="D27" s="48">
        <v>1091500000</v>
      </c>
      <c r="E27" s="48">
        <v>984660532</v>
      </c>
      <c r="F27" s="48">
        <v>-127069632.00134265</v>
      </c>
      <c r="G27" s="48">
        <v>148039915</v>
      </c>
      <c r="H27" s="47" t="s">
        <v>0</v>
      </c>
      <c r="I27" s="48">
        <v>7788328131.998657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1091500000</v>
      </c>
      <c r="E28" s="43">
        <v>984660532</v>
      </c>
      <c r="F28" s="43">
        <v>-127069632.00134265</v>
      </c>
      <c r="G28" s="43">
        <v>148039915</v>
      </c>
      <c r="H28" s="42" t="s">
        <v>0</v>
      </c>
      <c r="I28" s="44">
        <v>7788328131.998657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F19" sqref="F19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s="2" customFormat="1" ht="17.25" customHeight="1">
      <c r="A1" s="13"/>
      <c r="B1" s="13"/>
      <c r="C1" s="13"/>
      <c r="D1" s="13"/>
      <c r="E1" s="13"/>
      <c r="F1" s="13"/>
      <c r="G1" s="51"/>
      <c r="H1" s="13"/>
      <c r="I1" s="14" t="s">
        <v>33</v>
      </c>
    </row>
    <row r="2" spans="1:9" s="2" customFormat="1" ht="17.25" customHeight="1">
      <c r="A2" s="13"/>
      <c r="B2" s="13"/>
      <c r="C2" s="13"/>
      <c r="D2" s="13"/>
      <c r="E2" s="13"/>
      <c r="F2" s="13"/>
      <c r="G2" s="13"/>
      <c r="H2" s="13"/>
      <c r="I2" s="14" t="s">
        <v>32</v>
      </c>
    </row>
    <row r="3" spans="1:9" s="3" customFormat="1" ht="17.25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s="4" customFormat="1" ht="17.25" customHeight="1">
      <c r="A4" s="64" t="s">
        <v>57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"/>
      <c r="B5" s="5"/>
      <c r="C5" s="5"/>
      <c r="D5" s="5"/>
      <c r="E5" s="5"/>
      <c r="F5" s="5"/>
      <c r="G5" s="6"/>
      <c r="H5" s="5"/>
      <c r="I5" s="46" t="s">
        <v>2</v>
      </c>
    </row>
    <row r="6" spans="1:9" ht="40.5" customHeight="1">
      <c r="A6" s="59" t="s">
        <v>30</v>
      </c>
      <c r="B6" s="61" t="s">
        <v>24</v>
      </c>
      <c r="C6" s="62"/>
      <c r="D6" s="61" t="s">
        <v>21</v>
      </c>
      <c r="E6" s="63"/>
      <c r="F6" s="63"/>
      <c r="G6" s="62"/>
      <c r="H6" s="61" t="s">
        <v>25</v>
      </c>
      <c r="I6" s="62"/>
    </row>
    <row r="7" spans="1:9" ht="38.25">
      <c r="A7" s="60"/>
      <c r="B7" s="17" t="s">
        <v>28</v>
      </c>
      <c r="C7" s="7" t="s">
        <v>14</v>
      </c>
      <c r="D7" s="17" t="s">
        <v>26</v>
      </c>
      <c r="E7" s="17" t="s">
        <v>27</v>
      </c>
      <c r="F7" s="17" t="s">
        <v>22</v>
      </c>
      <c r="G7" s="17" t="s">
        <v>23</v>
      </c>
      <c r="H7" s="17" t="s">
        <v>28</v>
      </c>
      <c r="I7" s="17" t="s">
        <v>29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40" t="s">
        <v>3</v>
      </c>
      <c r="B9" s="15"/>
      <c r="C9" s="15"/>
      <c r="D9" s="15"/>
      <c r="E9" s="15"/>
      <c r="F9" s="15"/>
      <c r="G9" s="15"/>
      <c r="H9" s="15"/>
      <c r="I9" s="16"/>
    </row>
    <row r="10" spans="1:9" ht="15.7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30" t="s">
        <v>19</v>
      </c>
      <c r="B11" s="31">
        <v>713236059</v>
      </c>
      <c r="C11" s="31">
        <v>713236059</v>
      </c>
      <c r="D11" s="25">
        <v>31500000</v>
      </c>
      <c r="E11" s="25">
        <v>42686154</v>
      </c>
      <c r="F11" s="25">
        <v>0</v>
      </c>
      <c r="G11" s="25">
        <v>3122559</v>
      </c>
      <c r="H11" s="25">
        <v>702049905</v>
      </c>
      <c r="I11" s="26">
        <v>702049905</v>
      </c>
    </row>
    <row r="12" spans="1:9" ht="15.75" customHeight="1">
      <c r="A12" s="32" t="s">
        <v>20</v>
      </c>
      <c r="B12" s="31">
        <v>353519751</v>
      </c>
      <c r="C12" s="31">
        <v>353519751</v>
      </c>
      <c r="D12" s="25">
        <v>60000000</v>
      </c>
      <c r="E12" s="25">
        <v>0</v>
      </c>
      <c r="F12" s="25">
        <v>0</v>
      </c>
      <c r="G12" s="25">
        <v>7332904</v>
      </c>
      <c r="H12" s="25">
        <v>413519751</v>
      </c>
      <c r="I12" s="26">
        <v>413519751</v>
      </c>
    </row>
    <row r="13" spans="1:11" s="18" customFormat="1" ht="15.75" customHeight="1">
      <c r="A13" s="32" t="s">
        <v>40</v>
      </c>
      <c r="B13" s="31">
        <v>400000000</v>
      </c>
      <c r="C13" s="31">
        <v>400000000</v>
      </c>
      <c r="D13" s="25">
        <v>0</v>
      </c>
      <c r="E13" s="25">
        <v>0</v>
      </c>
      <c r="F13" s="25">
        <v>0</v>
      </c>
      <c r="G13" s="25">
        <v>22000000</v>
      </c>
      <c r="H13" s="25">
        <v>400000000</v>
      </c>
      <c r="I13" s="26">
        <v>400000000</v>
      </c>
      <c r="J13" s="1"/>
      <c r="K13" s="1"/>
    </row>
    <row r="14" spans="1:11" s="18" customFormat="1" ht="15.75" customHeight="1">
      <c r="A14" s="32" t="s">
        <v>41</v>
      </c>
      <c r="B14" s="31">
        <v>1000000000</v>
      </c>
      <c r="C14" s="31">
        <v>1000000000</v>
      </c>
      <c r="D14" s="25">
        <v>0</v>
      </c>
      <c r="E14" s="25">
        <v>0</v>
      </c>
      <c r="F14" s="25">
        <v>0</v>
      </c>
      <c r="G14" s="25">
        <v>26250000</v>
      </c>
      <c r="H14" s="25">
        <v>1000000000</v>
      </c>
      <c r="I14" s="26">
        <v>1000000000</v>
      </c>
      <c r="J14" s="1"/>
      <c r="K14" s="1"/>
    </row>
    <row r="15" spans="1:11" s="18" customFormat="1" ht="15.75" customHeight="1">
      <c r="A15" s="32" t="s">
        <v>42</v>
      </c>
      <c r="B15" s="31">
        <v>1000000000</v>
      </c>
      <c r="C15" s="31">
        <v>1000000000</v>
      </c>
      <c r="D15" s="25">
        <v>0</v>
      </c>
      <c r="E15" s="25">
        <v>0</v>
      </c>
      <c r="F15" s="25">
        <v>0</v>
      </c>
      <c r="G15" s="25">
        <v>28750000</v>
      </c>
      <c r="H15" s="25">
        <v>1000000000</v>
      </c>
      <c r="I15" s="26">
        <v>1000000000</v>
      </c>
      <c r="J15" s="1"/>
      <c r="K15" s="1"/>
    </row>
    <row r="16" spans="1:11" s="18" customFormat="1" ht="15.75" customHeight="1">
      <c r="A16" s="32" t="s">
        <v>43</v>
      </c>
      <c r="B16" s="31">
        <v>500000000</v>
      </c>
      <c r="C16" s="31">
        <v>500000000</v>
      </c>
      <c r="D16" s="25">
        <v>0</v>
      </c>
      <c r="E16" s="25">
        <v>0</v>
      </c>
      <c r="F16" s="25">
        <v>0</v>
      </c>
      <c r="G16" s="25">
        <v>6875000</v>
      </c>
      <c r="H16" s="25">
        <v>500000000</v>
      </c>
      <c r="I16" s="26">
        <v>500000000</v>
      </c>
      <c r="J16" s="1"/>
      <c r="K16" s="1"/>
    </row>
    <row r="17" spans="1:11" s="18" customFormat="1" ht="15.75" customHeight="1">
      <c r="A17" s="32" t="s">
        <v>44</v>
      </c>
      <c r="B17" s="31">
        <v>550000000</v>
      </c>
      <c r="C17" s="31">
        <v>550000000</v>
      </c>
      <c r="D17" s="25">
        <v>0</v>
      </c>
      <c r="E17" s="25">
        <v>0</v>
      </c>
      <c r="F17" s="25">
        <v>0</v>
      </c>
      <c r="G17" s="25">
        <v>0</v>
      </c>
      <c r="H17" s="25">
        <v>550000000</v>
      </c>
      <c r="I17" s="26">
        <v>550000000</v>
      </c>
      <c r="J17" s="1"/>
      <c r="K17" s="1"/>
    </row>
    <row r="18" spans="1:11" s="18" customFormat="1" ht="15.75" customHeight="1">
      <c r="A18" s="32" t="s">
        <v>39</v>
      </c>
      <c r="B18" s="31">
        <v>650000000</v>
      </c>
      <c r="C18" s="31">
        <v>650000000</v>
      </c>
      <c r="D18" s="25">
        <v>200000000</v>
      </c>
      <c r="E18" s="25">
        <v>0</v>
      </c>
      <c r="F18" s="25">
        <v>0</v>
      </c>
      <c r="G18" s="25">
        <v>8937500</v>
      </c>
      <c r="H18" s="25">
        <v>850000000</v>
      </c>
      <c r="I18" s="26">
        <v>850000000</v>
      </c>
      <c r="J18" s="1"/>
      <c r="K18" s="1"/>
    </row>
    <row r="19" spans="1:11" s="18" customFormat="1" ht="22.5">
      <c r="A19" s="55" t="s">
        <v>48</v>
      </c>
      <c r="B19" s="53">
        <v>650000000</v>
      </c>
      <c r="C19" s="53">
        <v>650000000</v>
      </c>
      <c r="D19" s="54">
        <v>300000000</v>
      </c>
      <c r="E19" s="54">
        <v>0</v>
      </c>
      <c r="F19" s="54">
        <v>0</v>
      </c>
      <c r="G19" s="54">
        <v>0</v>
      </c>
      <c r="H19" s="54">
        <v>950000000</v>
      </c>
      <c r="I19" s="26">
        <v>950000000</v>
      </c>
      <c r="J19" s="1"/>
      <c r="K19" s="1"/>
    </row>
    <row r="20" spans="1:11" s="18" customFormat="1" ht="15.75" customHeight="1">
      <c r="A20" s="19" t="s">
        <v>38</v>
      </c>
      <c r="B20" s="33">
        <v>0</v>
      </c>
      <c r="C20" s="33">
        <v>0</v>
      </c>
      <c r="D20" s="20">
        <v>500000000</v>
      </c>
      <c r="E20" s="20">
        <v>0</v>
      </c>
      <c r="F20" s="20">
        <v>0</v>
      </c>
      <c r="G20" s="20">
        <v>0</v>
      </c>
      <c r="H20" s="20">
        <v>500000000</v>
      </c>
      <c r="I20" s="26">
        <v>500000000</v>
      </c>
      <c r="J20" s="1"/>
      <c r="K20" s="1"/>
    </row>
    <row r="21" spans="1:11" s="18" customFormat="1" ht="15.75" customHeight="1">
      <c r="A21" s="21" t="s">
        <v>15</v>
      </c>
      <c r="B21" s="22">
        <v>5816755810</v>
      </c>
      <c r="C21" s="22">
        <v>5816755810</v>
      </c>
      <c r="D21" s="22">
        <v>1091500000</v>
      </c>
      <c r="E21" s="22">
        <v>42686154</v>
      </c>
      <c r="F21" s="22">
        <v>0</v>
      </c>
      <c r="G21" s="22">
        <v>103267963</v>
      </c>
      <c r="H21" s="22">
        <v>6865569656</v>
      </c>
      <c r="I21" s="22">
        <v>6865569656</v>
      </c>
      <c r="J21" s="1"/>
      <c r="K21" s="1"/>
    </row>
    <row r="22" spans="1:11" s="18" customFormat="1" ht="16.5" customHeight="1">
      <c r="A22" s="37" t="s">
        <v>17</v>
      </c>
      <c r="B22" s="34"/>
      <c r="C22" s="34"/>
      <c r="D22" s="35"/>
      <c r="E22" s="35"/>
      <c r="F22" s="35"/>
      <c r="G22" s="35"/>
      <c r="H22" s="35"/>
      <c r="I22" s="36"/>
      <c r="J22" s="1"/>
      <c r="K22" s="1"/>
    </row>
    <row r="23" spans="1:11" s="18" customFormat="1" ht="16.5" customHeight="1">
      <c r="A23" s="24" t="s">
        <v>45</v>
      </c>
      <c r="B23" s="25">
        <v>401490000</v>
      </c>
      <c r="C23" s="25">
        <v>380884167</v>
      </c>
      <c r="D23" s="25">
        <v>0</v>
      </c>
      <c r="E23" s="25">
        <v>0</v>
      </c>
      <c r="F23" s="25">
        <v>-40811322.683550775</v>
      </c>
      <c r="G23" s="25">
        <v>9407402</v>
      </c>
      <c r="H23" s="25">
        <v>401490000</v>
      </c>
      <c r="I23" s="26">
        <v>340072844.3164492</v>
      </c>
      <c r="J23" s="1"/>
      <c r="K23" s="1"/>
    </row>
    <row r="24" spans="1:11" s="18" customFormat="1" ht="16.5" customHeight="1">
      <c r="A24" s="24" t="s">
        <v>46</v>
      </c>
      <c r="B24" s="25">
        <v>1000000000</v>
      </c>
      <c r="C24" s="25">
        <v>948676596</v>
      </c>
      <c r="D24" s="25">
        <v>0</v>
      </c>
      <c r="E24" s="25">
        <v>941974378</v>
      </c>
      <c r="F24" s="25">
        <v>-6702218</v>
      </c>
      <c r="G24" s="25">
        <v>24726827</v>
      </c>
      <c r="H24" s="25">
        <v>0</v>
      </c>
      <c r="I24" s="26">
        <v>0</v>
      </c>
      <c r="J24" s="1"/>
      <c r="K24" s="1"/>
    </row>
    <row r="25" spans="1:11" s="18" customFormat="1" ht="15.75" customHeight="1">
      <c r="A25" s="19" t="s">
        <v>47</v>
      </c>
      <c r="B25" s="20">
        <v>698069000</v>
      </c>
      <c r="C25" s="20">
        <v>662241723</v>
      </c>
      <c r="D25" s="20">
        <v>0</v>
      </c>
      <c r="E25" s="20">
        <v>0</v>
      </c>
      <c r="F25" s="25">
        <v>-70958477.19278336</v>
      </c>
      <c r="G25" s="20">
        <v>17512723</v>
      </c>
      <c r="H25" s="20">
        <v>698069000</v>
      </c>
      <c r="I25" s="26">
        <v>591283245.8072166</v>
      </c>
      <c r="J25" s="1"/>
      <c r="K25" s="1"/>
    </row>
    <row r="26" spans="1:11" s="18" customFormat="1" ht="15.75" customHeight="1">
      <c r="A26" s="21" t="s">
        <v>16</v>
      </c>
      <c r="B26" s="23">
        <v>2099559000</v>
      </c>
      <c r="C26" s="23">
        <v>1991802486</v>
      </c>
      <c r="D26" s="23">
        <v>0</v>
      </c>
      <c r="E26" s="23">
        <v>941974378</v>
      </c>
      <c r="F26" s="23">
        <v>-118472017.87633413</v>
      </c>
      <c r="G26" s="23">
        <v>51646952</v>
      </c>
      <c r="H26" s="23">
        <v>1099559000</v>
      </c>
      <c r="I26" s="23">
        <v>931356090.1236658</v>
      </c>
      <c r="J26" s="1"/>
      <c r="K26" s="1"/>
    </row>
    <row r="27" spans="1:11" s="18" customFormat="1" ht="15.75" customHeight="1" thickBot="1">
      <c r="A27" s="50" t="str">
        <f>"Total in "&amp;LEFT(A4,LEN(A4)-5)&amp;":"</f>
        <v>Total in January - September:</v>
      </c>
      <c r="B27" s="47" t="s">
        <v>0</v>
      </c>
      <c r="C27" s="48">
        <v>7808558296</v>
      </c>
      <c r="D27" s="48">
        <v>1091500000</v>
      </c>
      <c r="E27" s="48">
        <v>984660532</v>
      </c>
      <c r="F27" s="48">
        <v>-118472017.87633413</v>
      </c>
      <c r="G27" s="48">
        <v>154914915</v>
      </c>
      <c r="H27" s="47" t="s">
        <v>0</v>
      </c>
      <c r="I27" s="48">
        <v>7796925746.123666</v>
      </c>
      <c r="J27" s="1"/>
      <c r="K27" s="1"/>
    </row>
    <row r="28" spans="1:9" ht="31.5" customHeight="1" thickBot="1">
      <c r="A28" s="41" t="s">
        <v>18</v>
      </c>
      <c r="B28" s="42" t="s">
        <v>0</v>
      </c>
      <c r="C28" s="43">
        <v>7808558296</v>
      </c>
      <c r="D28" s="43">
        <v>1091500000</v>
      </c>
      <c r="E28" s="43">
        <v>984660532</v>
      </c>
      <c r="F28" s="43">
        <v>-118472017.87633413</v>
      </c>
      <c r="G28" s="43">
        <v>154914915</v>
      </c>
      <c r="H28" s="42" t="s">
        <v>0</v>
      </c>
      <c r="I28" s="44">
        <v>7796925746.123666</v>
      </c>
    </row>
    <row r="29" spans="1:9" ht="12.75">
      <c r="A29" s="45"/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12"/>
      <c r="B30" s="9"/>
      <c r="C30" s="9"/>
      <c r="D30" s="56"/>
      <c r="E30" s="9"/>
      <c r="F30" s="9"/>
      <c r="G30" s="9"/>
      <c r="H30" s="9"/>
      <c r="I30" s="9"/>
    </row>
    <row r="31" spans="1:9" ht="12" customHeight="1">
      <c r="A31" s="12"/>
      <c r="B31" s="9"/>
      <c r="C31" s="9"/>
      <c r="D31" s="9"/>
      <c r="E31" s="9"/>
      <c r="F31" s="9"/>
      <c r="G31" s="9"/>
      <c r="H31" s="9"/>
      <c r="I31" s="9"/>
    </row>
    <row r="32" spans="1:9" ht="12" customHeight="1">
      <c r="A32" s="12"/>
      <c r="B32" s="9"/>
      <c r="C32" s="9"/>
      <c r="D32" s="9"/>
      <c r="E32" s="9"/>
      <c r="F32" s="9"/>
      <c r="G32" s="9"/>
      <c r="H32" s="9"/>
      <c r="I32" s="9"/>
    </row>
    <row r="33" spans="1:9" ht="17.25" customHeight="1">
      <c r="A33" s="38"/>
      <c r="B33" s="10"/>
      <c r="C33" s="10"/>
      <c r="D33" s="11"/>
      <c r="E33" s="10"/>
      <c r="F33" s="10"/>
      <c r="G33" s="10"/>
      <c r="H33" s="10"/>
      <c r="I33" s="10"/>
    </row>
    <row r="34" ht="17.25" customHeight="1">
      <c r="A34" s="39"/>
    </row>
  </sheetData>
  <sheetProtection/>
  <mergeCells count="6">
    <mergeCell ref="A3:I3"/>
    <mergeCell ref="A4:I4"/>
    <mergeCell ref="A6:A7"/>
    <mergeCell ref="B6:C6"/>
    <mergeCell ref="D6:G6"/>
    <mergeCell ref="H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2018-09-04T07:00:28Z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2.1.annex_securities_2017 - eng.xls</vt:lpwstr>
  </property>
</Properties>
</file>