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2024_Operativie parskati\Cet_atskaite_MK_instrukcija_N2_2018\Lieta 8-17.12.2\1.cet\"/>
    </mc:Choice>
  </mc:AlternateContent>
  <bookViews>
    <workbookView xWindow="0" yWindow="0" windowWidth="23040" windowHeight="8616"/>
  </bookViews>
  <sheets>
    <sheet name="31.03.2024" sheetId="1" r:id="rId1"/>
  </sheets>
  <definedNames>
    <definedName name="_xlnm.Print_Titles" localSheetId="0">'31.03.2024'!$8:$11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19" i="1" l="1"/>
  <c r="T19" i="1"/>
  <c r="Q19" i="1"/>
  <c r="P19" i="1"/>
  <c r="O19" i="1"/>
  <c r="N19" i="1"/>
  <c r="J19" i="1"/>
  <c r="F19" i="1"/>
  <c r="U18" i="1"/>
  <c r="T18" i="1"/>
  <c r="Q18" i="1"/>
  <c r="P18" i="1"/>
  <c r="O18" i="1"/>
  <c r="N18" i="1"/>
  <c r="J18" i="1"/>
  <c r="F18" i="1"/>
  <c r="U17" i="1"/>
  <c r="T17" i="1"/>
  <c r="Q17" i="1"/>
  <c r="P17" i="1"/>
  <c r="O17" i="1"/>
  <c r="N17" i="1"/>
  <c r="J17" i="1"/>
  <c r="F17" i="1"/>
  <c r="U16" i="1"/>
  <c r="T16" i="1"/>
  <c r="Q16" i="1"/>
  <c r="P16" i="1"/>
  <c r="O16" i="1"/>
  <c r="N16" i="1"/>
  <c r="J16" i="1"/>
  <c r="F16" i="1"/>
  <c r="U15" i="1"/>
  <c r="T15" i="1"/>
  <c r="Q15" i="1"/>
  <c r="P15" i="1"/>
  <c r="O15" i="1"/>
  <c r="N15" i="1"/>
  <c r="J15" i="1"/>
  <c r="F15" i="1"/>
  <c r="U14" i="1"/>
  <c r="T14" i="1"/>
  <c r="Q14" i="1"/>
  <c r="P14" i="1"/>
  <c r="O14" i="1"/>
  <c r="N14" i="1"/>
  <c r="J14" i="1"/>
  <c r="F14" i="1"/>
  <c r="U13" i="1"/>
  <c r="T13" i="1"/>
  <c r="Q13" i="1"/>
  <c r="P13" i="1"/>
  <c r="O13" i="1"/>
  <c r="N13" i="1"/>
  <c r="J13" i="1"/>
  <c r="F13" i="1"/>
  <c r="U12" i="1"/>
  <c r="T12" i="1"/>
  <c r="Q12" i="1"/>
  <c r="P12" i="1"/>
  <c r="O12" i="1"/>
  <c r="N12" i="1"/>
  <c r="J12" i="1"/>
  <c r="F12" i="1"/>
</calcChain>
</file>

<file path=xl/sharedStrings.xml><?xml version="1.0" encoding="utf-8"?>
<sst xmlns="http://schemas.openxmlformats.org/spreadsheetml/2006/main" count="47" uniqueCount="36">
  <si>
    <t>PĀRSKATS</t>
  </si>
  <si>
    <t>Rīgā</t>
  </si>
  <si>
    <t>Operatīvais mēneša pārskats</t>
  </si>
  <si>
    <t>Valsts speciālā budžeta izpilde</t>
  </si>
  <si>
    <r>
      <t>(</t>
    </r>
    <r>
      <rPr>
        <i/>
        <sz val="10"/>
        <rFont val="Times New Roman"/>
        <family val="1"/>
        <charset val="186"/>
      </rPr>
      <t>euro</t>
    </r>
    <r>
      <rPr>
        <sz val="10"/>
        <rFont val="Times New Roman"/>
        <family val="1"/>
        <charset val="186"/>
      </rPr>
      <t xml:space="preserve"> un centos)</t>
    </r>
  </si>
  <si>
    <t>Programma,
apakšprogramma</t>
  </si>
  <si>
    <t>Atlikums uz
gada sākumu</t>
  </si>
  <si>
    <t>Budžeta likums</t>
  </si>
  <si>
    <t>Resursu izdevumu segšanai izpilde pārskata periodā</t>
  </si>
  <si>
    <t>Izdevumu izpilde pārskata periodā</t>
  </si>
  <si>
    <t>Saņemtie aizņēmumi</t>
  </si>
  <si>
    <t>Saņemto aizņēmumu atmaksa</t>
  </si>
  <si>
    <t>Nodokļu un nenodokļu ieņēmumi</t>
  </si>
  <si>
    <t>Ieņēmumi no maksas pakalpojumiem un citi pašu ieņēmumi</t>
  </si>
  <si>
    <t>Transferti</t>
  </si>
  <si>
    <t>Kopā
(3+4+5)</t>
  </si>
  <si>
    <t>Kopā
(7+8+9)</t>
  </si>
  <si>
    <t>Kopā
(11+12+13)</t>
  </si>
  <si>
    <t>Nodokļu un nenodokļu ieņēmumi
(7-11)</t>
  </si>
  <si>
    <t>Ieņēmumi no maksas pakalpojumiem un citi pašu ieņēmumi
(8-12)</t>
  </si>
  <si>
    <t>Transferti
(9-13)</t>
  </si>
  <si>
    <t>Izpilde</t>
  </si>
  <si>
    <t>Valsts specialais budžets</t>
  </si>
  <si>
    <t>18 Labklājības ministrija</t>
  </si>
  <si>
    <t>04.00.00 Sociālā apdrošināšana</t>
  </si>
  <si>
    <t>04.01.00 Valsts pensiju speciālais budžets</t>
  </si>
  <si>
    <t>04.02.00 Nodarbinātības speciālais budžets</t>
  </si>
  <si>
    <t>04.03.00 Darba negadījumu speciālais budžets</t>
  </si>
  <si>
    <t>04.04.00 Invaliditātes, maternitātes un slimības speciālais budžets</t>
  </si>
  <si>
    <t>04.05.00 Valsts sociālās apdrošināšanas aģentūras speciālais budžets</t>
  </si>
  <si>
    <t>Smilšu iela 1, Rīga, LV-1919, tālr. 67094222, fakss 67094220, e-pasts pasts@kase.gov.lv, www.kase.gov.lv</t>
  </si>
  <si>
    <t>(01.01.2024.-31.03.2024.)</t>
  </si>
  <si>
    <t>Pārskata perioda prognoze</t>
  </si>
  <si>
    <t>Starpība starp pārskata perioda prognozi un izpildi</t>
  </si>
  <si>
    <t>Starpība starp pārskata perioda prognozi un izpildi
(18-19)</t>
  </si>
  <si>
    <t>Izpilde % pret pārskata perioda prognozi
(19/18*100)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</si>
</sst>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9" x14ac:knownFonts="1">
    <font>
      <sz val="10"/>
      <name val="Arial"/>
      <family val="2"/>
      <charset val="186"/>
    </font>
    <font>
      <sz val="10"/>
      <name val="Arial"/>
      <family val="2"/>
      <charset val="186"/>
    </font>
    <font>
      <sz val="10"/>
      <name val="Times New Roman"/>
      <family val="1"/>
      <charset val="186"/>
    </font>
    <font>
      <sz val="8.5"/>
      <name val="Times New Roman"/>
      <family val="1"/>
      <charset val="186"/>
    </font>
    <font>
      <b/>
      <sz val="12"/>
      <name val="Times New Roman"/>
      <family val="1"/>
      <charset val="186"/>
    </font>
    <font>
      <sz val="12"/>
      <name val="Times New Roman"/>
      <family val="1"/>
      <charset val="186"/>
    </font>
    <font>
      <sz val="12"/>
      <name val="Arial"/>
      <family val="2"/>
      <charset val="186"/>
    </font>
    <font>
      <i/>
      <sz val="10"/>
      <name val="Times New Roman"/>
      <family val="1"/>
      <charset val="186"/>
    </font>
    <font>
      <b/>
      <sz val="10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6" fillId="0" borderId="0"/>
  </cellStyleXfs>
  <cellXfs count="41">
    <xf numFmtId="0" fontId="0" fillId="0" borderId="0" xfId="0"/>
    <xf numFmtId="0" fontId="2" fillId="0" borderId="1" xfId="0" applyNumberFormat="1" applyFont="1" applyBorder="1" applyAlignment="1">
      <alignment vertical="center" wrapText="1"/>
    </xf>
    <xf numFmtId="4" fontId="2" fillId="0" borderId="0" xfId="0" applyNumberFormat="1" applyFont="1" applyAlignment="1">
      <alignment wrapText="1"/>
    </xf>
    <xf numFmtId="0" fontId="2" fillId="0" borderId="0" xfId="0" applyFont="1"/>
    <xf numFmtId="3" fontId="2" fillId="0" borderId="0" xfId="2" applyNumberFormat="1" applyFont="1" applyBorder="1"/>
    <xf numFmtId="4" fontId="2" fillId="0" borderId="0" xfId="2" applyNumberFormat="1" applyFont="1" applyBorder="1"/>
    <xf numFmtId="4" fontId="2" fillId="0" borderId="0" xfId="2" applyNumberFormat="1" applyFont="1" applyFill="1" applyBorder="1"/>
    <xf numFmtId="164" fontId="2" fillId="0" borderId="0" xfId="2" applyNumberFormat="1" applyFont="1" applyBorder="1" applyAlignment="1">
      <alignment horizontal="right"/>
    </xf>
    <xf numFmtId="4" fontId="2" fillId="0" borderId="8" xfId="1" applyNumberFormat="1" applyFont="1" applyBorder="1" applyAlignment="1">
      <alignment horizontal="center" vertical="center" wrapText="1"/>
    </xf>
    <xf numFmtId="4" fontId="2" fillId="0" borderId="7" xfId="1" applyNumberFormat="1" applyFont="1" applyBorder="1" applyAlignment="1">
      <alignment horizontal="center" vertical="center" wrapText="1"/>
    </xf>
    <xf numFmtId="3" fontId="2" fillId="0" borderId="9" xfId="1" applyNumberFormat="1" applyFont="1" applyBorder="1" applyAlignment="1">
      <alignment horizontal="center"/>
    </xf>
    <xf numFmtId="3" fontId="2" fillId="0" borderId="9" xfId="1" applyNumberFormat="1" applyFont="1" applyBorder="1" applyAlignment="1">
      <alignment horizontal="center" vertical="center"/>
    </xf>
    <xf numFmtId="3" fontId="2" fillId="0" borderId="9" xfId="1" applyNumberFormat="1" applyFont="1" applyFill="1" applyBorder="1" applyAlignment="1">
      <alignment horizontal="center" vertical="center"/>
    </xf>
    <xf numFmtId="0" fontId="8" fillId="0" borderId="9" xfId="0" applyFont="1" applyBorder="1" applyAlignment="1">
      <alignment wrapText="1"/>
    </xf>
    <xf numFmtId="4" fontId="8" fillId="0" borderId="9" xfId="0" applyNumberFormat="1" applyFont="1" applyBorder="1" applyAlignment="1">
      <alignment vertical="center"/>
    </xf>
    <xf numFmtId="0" fontId="8" fillId="0" borderId="0" xfId="0" applyFont="1"/>
    <xf numFmtId="0" fontId="2" fillId="0" borderId="9" xfId="0" applyFont="1" applyBorder="1" applyAlignment="1">
      <alignment horizontal="left" wrapText="1" indent="1"/>
    </xf>
    <xf numFmtId="4" fontId="2" fillId="0" borderId="9" xfId="0" applyNumberFormat="1" applyFont="1" applyBorder="1" applyAlignment="1">
      <alignment vertical="center"/>
    </xf>
    <xf numFmtId="0" fontId="2" fillId="0" borderId="9" xfId="0" applyFont="1" applyBorder="1" applyAlignment="1">
      <alignment horizontal="left" wrapText="1" indent="2"/>
    </xf>
    <xf numFmtId="0" fontId="2" fillId="0" borderId="0" xfId="0" applyFont="1" applyAlignment="1"/>
    <xf numFmtId="4" fontId="2" fillId="0" borderId="0" xfId="0" applyNumberFormat="1" applyFont="1"/>
    <xf numFmtId="0" fontId="5" fillId="0" borderId="0" xfId="0" applyFont="1" applyAlignment="1"/>
    <xf numFmtId="4" fontId="5" fillId="0" borderId="0" xfId="0" applyNumberFormat="1" applyFont="1" applyAlignment="1">
      <alignment horizontal="right"/>
    </xf>
    <xf numFmtId="0" fontId="2" fillId="0" borderId="0" xfId="0" applyFont="1" applyAlignment="1">
      <alignment wrapText="1"/>
    </xf>
    <xf numFmtId="0" fontId="8" fillId="0" borderId="0" xfId="0" applyFont="1" applyAlignment="1">
      <alignment wrapText="1"/>
    </xf>
    <xf numFmtId="0" fontId="5" fillId="0" borderId="0" xfId="3" applyFont="1" applyAlignment="1">
      <alignment horizontal="center" wrapText="1"/>
    </xf>
    <xf numFmtId="0" fontId="3" fillId="0" borderId="2" xfId="1" applyNumberFormat="1" applyFont="1" applyBorder="1" applyAlignment="1">
      <alignment horizontal="center" wrapText="1"/>
    </xf>
    <xf numFmtId="0" fontId="4" fillId="0" borderId="0" xfId="1" applyNumberFormat="1" applyFont="1" applyBorder="1" applyAlignment="1">
      <alignment horizontal="center" wrapText="1"/>
    </xf>
    <xf numFmtId="0" fontId="2" fillId="0" borderId="0" xfId="1" applyFont="1" applyAlignment="1">
      <alignment horizontal="center" vertical="top"/>
    </xf>
    <xf numFmtId="0" fontId="5" fillId="0" borderId="0" xfId="1" applyFont="1" applyAlignment="1">
      <alignment horizontal="center"/>
    </xf>
    <xf numFmtId="3" fontId="4" fillId="0" borderId="0" xfId="2" applyNumberFormat="1" applyFont="1" applyBorder="1" applyAlignment="1">
      <alignment horizontal="center"/>
    </xf>
    <xf numFmtId="4" fontId="2" fillId="0" borderId="4" xfId="1" applyNumberFormat="1" applyFont="1" applyBorder="1" applyAlignment="1">
      <alignment horizontal="center" vertical="center" wrapText="1"/>
    </xf>
    <xf numFmtId="4" fontId="2" fillId="0" borderId="5" xfId="1" applyNumberFormat="1" applyFont="1" applyBorder="1" applyAlignment="1">
      <alignment horizontal="center" vertical="center" wrapText="1"/>
    </xf>
    <xf numFmtId="4" fontId="2" fillId="0" borderId="6" xfId="1" applyNumberFormat="1" applyFont="1" applyBorder="1" applyAlignment="1">
      <alignment horizontal="center" vertical="center" wrapText="1"/>
    </xf>
    <xf numFmtId="3" fontId="2" fillId="0" borderId="3" xfId="1" applyNumberFormat="1" applyFont="1" applyBorder="1" applyAlignment="1">
      <alignment horizontal="center" vertical="center" wrapText="1"/>
    </xf>
    <xf numFmtId="3" fontId="2" fillId="0" borderId="7" xfId="1" applyNumberFormat="1" applyFont="1" applyBorder="1" applyAlignment="1">
      <alignment horizontal="center" vertical="center" wrapText="1"/>
    </xf>
    <xf numFmtId="4" fontId="2" fillId="0" borderId="3" xfId="1" applyNumberFormat="1" applyFont="1" applyBorder="1" applyAlignment="1">
      <alignment horizontal="center" vertical="center" wrapText="1"/>
    </xf>
    <xf numFmtId="4" fontId="2" fillId="0" borderId="7" xfId="1" applyNumberFormat="1" applyFont="1" applyBorder="1" applyAlignment="1">
      <alignment horizontal="center" vertical="center" wrapText="1"/>
    </xf>
    <xf numFmtId="4" fontId="2" fillId="0" borderId="4" xfId="1" applyNumberFormat="1" applyFont="1" applyBorder="1" applyAlignment="1">
      <alignment horizontal="center" vertical="center"/>
    </xf>
    <xf numFmtId="4" fontId="2" fillId="0" borderId="5" xfId="1" applyNumberFormat="1" applyFont="1" applyBorder="1" applyAlignment="1">
      <alignment horizontal="center" vertical="center"/>
    </xf>
    <xf numFmtId="4" fontId="2" fillId="0" borderId="6" xfId="1" applyNumberFormat="1" applyFont="1" applyBorder="1" applyAlignment="1">
      <alignment horizontal="center" vertical="center"/>
    </xf>
  </cellXfs>
  <cellStyles count="4">
    <cellStyle name="Normal" xfId="0" builtinId="0"/>
    <cellStyle name="Normal_2.17_Valsts_budzeta_izpilde" xfId="1"/>
    <cellStyle name="Normal_Diena!" xfId="2"/>
    <cellStyle name="Normal_Soc-m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579120</xdr:colOff>
      <xdr:row>0</xdr:row>
      <xdr:rowOff>30480</xdr:rowOff>
    </xdr:from>
    <xdr:to>
      <xdr:col>12</xdr:col>
      <xdr:colOff>548640</xdr:colOff>
      <xdr:row>0</xdr:row>
      <xdr:rowOff>220980</xdr:rowOff>
    </xdr:to>
    <xdr:pic>
      <xdr:nvPicPr>
        <xdr:cNvPr id="2" name="Logo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06400" y="30480"/>
          <a:ext cx="10287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Y26"/>
  <sheetViews>
    <sheetView tabSelected="1" zoomScaleNormal="100" workbookViewId="0">
      <pane ySplit="11" topLeftCell="A12" activePane="bottomLeft" state="frozen"/>
      <selection pane="bottomLeft" activeCell="A12" sqref="A12:XFD12"/>
    </sheetView>
  </sheetViews>
  <sheetFormatPr defaultColWidth="15.44140625" defaultRowHeight="13.2" x14ac:dyDescent="0.25"/>
  <cols>
    <col min="1" max="1" width="36" style="23" customWidth="1"/>
    <col min="2" max="11" width="14.6640625" style="20" customWidth="1"/>
    <col min="12" max="25" width="15.44140625" style="20"/>
    <col min="26" max="16384" width="15.44140625" style="3"/>
  </cols>
  <sheetData>
    <row r="1" spans="1:25" ht="37.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2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</row>
    <row r="2" spans="1:25" x14ac:dyDescent="0.25">
      <c r="A2" s="26" t="s">
        <v>30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</row>
    <row r="3" spans="1:25" ht="15.6" x14ac:dyDescent="0.3">
      <c r="A3" s="27" t="s">
        <v>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</row>
    <row r="4" spans="1:25" x14ac:dyDescent="0.25">
      <c r="A4" s="28" t="s">
        <v>1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</row>
    <row r="5" spans="1:25" ht="15.6" x14ac:dyDescent="0.3">
      <c r="A5" s="29" t="s">
        <v>2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</row>
    <row r="6" spans="1:25" ht="15.6" x14ac:dyDescent="0.3">
      <c r="A6" s="30" t="s">
        <v>3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</row>
    <row r="7" spans="1:25" ht="15.6" x14ac:dyDescent="0.3">
      <c r="A7" s="25" t="s">
        <v>31</v>
      </c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</row>
    <row r="8" spans="1:25" x14ac:dyDescent="0.25">
      <c r="A8" s="4"/>
      <c r="B8" s="4"/>
      <c r="C8" s="5"/>
      <c r="D8" s="5"/>
      <c r="E8" s="5"/>
      <c r="F8" s="5"/>
      <c r="G8" s="5"/>
      <c r="H8" s="5"/>
      <c r="I8" s="5"/>
      <c r="J8" s="5"/>
      <c r="K8" s="6"/>
      <c r="L8" s="6"/>
      <c r="M8" s="6"/>
      <c r="N8" s="6"/>
      <c r="O8" s="5"/>
      <c r="P8" s="5"/>
      <c r="Q8" s="5"/>
      <c r="R8" s="5"/>
      <c r="S8" s="5"/>
      <c r="T8" s="5"/>
      <c r="U8" s="5"/>
      <c r="V8" s="5"/>
      <c r="W8" s="5"/>
      <c r="X8" s="5"/>
      <c r="Y8" s="7" t="s">
        <v>4</v>
      </c>
    </row>
    <row r="9" spans="1:25" ht="25.5" customHeight="1" x14ac:dyDescent="0.25">
      <c r="A9" s="34" t="s">
        <v>5</v>
      </c>
      <c r="B9" s="36" t="s">
        <v>6</v>
      </c>
      <c r="C9" s="38" t="s">
        <v>7</v>
      </c>
      <c r="D9" s="39"/>
      <c r="E9" s="39"/>
      <c r="F9" s="40"/>
      <c r="G9" s="38" t="s">
        <v>32</v>
      </c>
      <c r="H9" s="39"/>
      <c r="I9" s="39"/>
      <c r="J9" s="40"/>
      <c r="K9" s="31" t="s">
        <v>8</v>
      </c>
      <c r="L9" s="32"/>
      <c r="M9" s="32"/>
      <c r="N9" s="33"/>
      <c r="O9" s="31" t="s">
        <v>33</v>
      </c>
      <c r="P9" s="32"/>
      <c r="Q9" s="33"/>
      <c r="R9" s="31" t="s">
        <v>9</v>
      </c>
      <c r="S9" s="32"/>
      <c r="T9" s="32"/>
      <c r="U9" s="33"/>
      <c r="V9" s="31" t="s">
        <v>10</v>
      </c>
      <c r="W9" s="33"/>
      <c r="X9" s="31" t="s">
        <v>11</v>
      </c>
      <c r="Y9" s="33"/>
    </row>
    <row r="10" spans="1:25" ht="66" x14ac:dyDescent="0.25">
      <c r="A10" s="35"/>
      <c r="B10" s="37"/>
      <c r="C10" s="8" t="s">
        <v>12</v>
      </c>
      <c r="D10" s="8" t="s">
        <v>13</v>
      </c>
      <c r="E10" s="8" t="s">
        <v>14</v>
      </c>
      <c r="F10" s="8" t="s">
        <v>15</v>
      </c>
      <c r="G10" s="8" t="s">
        <v>12</v>
      </c>
      <c r="H10" s="8" t="s">
        <v>13</v>
      </c>
      <c r="I10" s="8" t="s">
        <v>14</v>
      </c>
      <c r="J10" s="8" t="s">
        <v>16</v>
      </c>
      <c r="K10" s="8" t="s">
        <v>12</v>
      </c>
      <c r="L10" s="8" t="s">
        <v>13</v>
      </c>
      <c r="M10" s="8" t="s">
        <v>14</v>
      </c>
      <c r="N10" s="8" t="s">
        <v>17</v>
      </c>
      <c r="O10" s="8" t="s">
        <v>18</v>
      </c>
      <c r="P10" s="8" t="s">
        <v>19</v>
      </c>
      <c r="Q10" s="8" t="s">
        <v>20</v>
      </c>
      <c r="R10" s="8" t="s">
        <v>32</v>
      </c>
      <c r="S10" s="8" t="s">
        <v>21</v>
      </c>
      <c r="T10" s="8" t="s">
        <v>34</v>
      </c>
      <c r="U10" s="8" t="s">
        <v>35</v>
      </c>
      <c r="V10" s="9" t="s">
        <v>32</v>
      </c>
      <c r="W10" s="9" t="s">
        <v>21</v>
      </c>
      <c r="X10" s="9" t="s">
        <v>32</v>
      </c>
      <c r="Y10" s="9" t="s">
        <v>21</v>
      </c>
    </row>
    <row r="11" spans="1:25" x14ac:dyDescent="0.25">
      <c r="A11" s="10">
        <v>1</v>
      </c>
      <c r="B11" s="11">
        <v>2</v>
      </c>
      <c r="C11" s="11">
        <v>3</v>
      </c>
      <c r="D11" s="11">
        <v>4</v>
      </c>
      <c r="E11" s="11">
        <v>5</v>
      </c>
      <c r="F11" s="11">
        <v>6</v>
      </c>
      <c r="G11" s="12">
        <v>7</v>
      </c>
      <c r="H11" s="12">
        <v>8</v>
      </c>
      <c r="I11" s="12">
        <v>9</v>
      </c>
      <c r="J11" s="12">
        <v>10</v>
      </c>
      <c r="K11" s="12">
        <v>11</v>
      </c>
      <c r="L11" s="12">
        <v>12</v>
      </c>
      <c r="M11" s="12">
        <v>13</v>
      </c>
      <c r="N11" s="12">
        <v>14</v>
      </c>
      <c r="O11" s="12">
        <v>15</v>
      </c>
      <c r="P11" s="12">
        <v>16</v>
      </c>
      <c r="Q11" s="12">
        <v>17</v>
      </c>
      <c r="R11" s="12">
        <v>18</v>
      </c>
      <c r="S11" s="12">
        <v>19</v>
      </c>
      <c r="T11" s="12">
        <v>20</v>
      </c>
      <c r="U11" s="12">
        <v>21</v>
      </c>
      <c r="V11" s="12">
        <v>22</v>
      </c>
      <c r="W11" s="12">
        <v>23</v>
      </c>
      <c r="X11" s="12">
        <v>24</v>
      </c>
      <c r="Y11" s="12">
        <v>25</v>
      </c>
    </row>
    <row r="12" spans="1:25" s="15" customFormat="1" x14ac:dyDescent="0.25">
      <c r="A12" s="13" t="s">
        <v>22</v>
      </c>
      <c r="B12" s="14">
        <v>2032783223.6300001</v>
      </c>
      <c r="C12" s="14">
        <v>4469237052</v>
      </c>
      <c r="D12" s="14">
        <v>56125</v>
      </c>
      <c r="E12" s="14">
        <v>610462190</v>
      </c>
      <c r="F12" s="14">
        <f t="shared" ref="F12:F19" si="0">C12+D12+E12</f>
        <v>5079755367</v>
      </c>
      <c r="G12" s="14">
        <v>1037024678</v>
      </c>
      <c r="H12" s="14">
        <v>20010</v>
      </c>
      <c r="I12" s="14">
        <v>152064546</v>
      </c>
      <c r="J12" s="14">
        <f t="shared" ref="J12:J19" si="1">G12+H12+I12</f>
        <v>1189109234</v>
      </c>
      <c r="K12" s="14">
        <v>1076601361.29</v>
      </c>
      <c r="L12" s="14">
        <v>2362.4899999999998</v>
      </c>
      <c r="M12" s="14">
        <v>145333407.41999999</v>
      </c>
      <c r="N12" s="14">
        <f t="shared" ref="N12:N19" si="2">K12+L12+M12</f>
        <v>1221937131.2</v>
      </c>
      <c r="O12" s="14">
        <f t="shared" ref="O12:Q19" si="3">G12-K12</f>
        <v>-39576683.289999962</v>
      </c>
      <c r="P12" s="14">
        <f t="shared" si="3"/>
        <v>17647.510000000002</v>
      </c>
      <c r="Q12" s="14">
        <f t="shared" si="3"/>
        <v>6731138.5800000131</v>
      </c>
      <c r="R12" s="14">
        <v>1153749409</v>
      </c>
      <c r="S12" s="14">
        <v>1138686371.8900001</v>
      </c>
      <c r="T12" s="14">
        <f t="shared" ref="T12:T19" si="4">R12-S12</f>
        <v>15063037.109999895</v>
      </c>
      <c r="U12" s="14">
        <f t="shared" ref="U12:U19" si="5">IF(ISERROR(S12/R12*100),0,S12/R12*100)</f>
        <v>98.694427317362127</v>
      </c>
      <c r="V12" s="14">
        <v>0</v>
      </c>
      <c r="W12" s="14">
        <v>0</v>
      </c>
      <c r="X12" s="14">
        <v>0</v>
      </c>
      <c r="Y12" s="14">
        <v>0</v>
      </c>
    </row>
    <row r="13" spans="1:25" s="15" customFormat="1" x14ac:dyDescent="0.25">
      <c r="A13" s="13" t="s">
        <v>23</v>
      </c>
      <c r="B13" s="14">
        <v>2032783223.6300001</v>
      </c>
      <c r="C13" s="14">
        <v>4469237052</v>
      </c>
      <c r="D13" s="14">
        <v>56125</v>
      </c>
      <c r="E13" s="14">
        <v>610462190</v>
      </c>
      <c r="F13" s="14">
        <f t="shared" si="0"/>
        <v>5079755367</v>
      </c>
      <c r="G13" s="14">
        <v>1037024678</v>
      </c>
      <c r="H13" s="14">
        <v>20010</v>
      </c>
      <c r="I13" s="14">
        <v>152064546</v>
      </c>
      <c r="J13" s="14">
        <f t="shared" si="1"/>
        <v>1189109234</v>
      </c>
      <c r="K13" s="14">
        <v>1076601361.29</v>
      </c>
      <c r="L13" s="14">
        <v>2362.4899999999998</v>
      </c>
      <c r="M13" s="14">
        <v>145333407.41999999</v>
      </c>
      <c r="N13" s="14">
        <f t="shared" si="2"/>
        <v>1221937131.2</v>
      </c>
      <c r="O13" s="14">
        <f t="shared" si="3"/>
        <v>-39576683.289999962</v>
      </c>
      <c r="P13" s="14">
        <f t="shared" si="3"/>
        <v>17647.510000000002</v>
      </c>
      <c r="Q13" s="14">
        <f t="shared" si="3"/>
        <v>6731138.5800000131</v>
      </c>
      <c r="R13" s="14">
        <v>1153749409</v>
      </c>
      <c r="S13" s="14">
        <v>1138686371.8900001</v>
      </c>
      <c r="T13" s="14">
        <f t="shared" si="4"/>
        <v>15063037.109999895</v>
      </c>
      <c r="U13" s="14">
        <f t="shared" si="5"/>
        <v>98.694427317362127</v>
      </c>
      <c r="V13" s="14">
        <v>0</v>
      </c>
      <c r="W13" s="14">
        <v>0</v>
      </c>
      <c r="X13" s="14">
        <v>0</v>
      </c>
      <c r="Y13" s="14">
        <v>0</v>
      </c>
    </row>
    <row r="14" spans="1:25" x14ac:dyDescent="0.25">
      <c r="A14" s="16" t="s">
        <v>24</v>
      </c>
      <c r="B14" s="17">
        <v>2032783223.6300001</v>
      </c>
      <c r="C14" s="17">
        <v>4469237052</v>
      </c>
      <c r="D14" s="17">
        <v>56125</v>
      </c>
      <c r="E14" s="17">
        <v>610462190</v>
      </c>
      <c r="F14" s="17">
        <f t="shared" si="0"/>
        <v>5079755367</v>
      </c>
      <c r="G14" s="17">
        <v>1037024678</v>
      </c>
      <c r="H14" s="17">
        <v>20010</v>
      </c>
      <c r="I14" s="17">
        <v>152064546</v>
      </c>
      <c r="J14" s="17">
        <f t="shared" si="1"/>
        <v>1189109234</v>
      </c>
      <c r="K14" s="17">
        <v>1076601361.29</v>
      </c>
      <c r="L14" s="17">
        <v>2362.4899999999998</v>
      </c>
      <c r="M14" s="17">
        <v>145333407.41999999</v>
      </c>
      <c r="N14" s="17">
        <f t="shared" si="2"/>
        <v>1221937131.2</v>
      </c>
      <c r="O14" s="17">
        <f t="shared" si="3"/>
        <v>-39576683.289999962</v>
      </c>
      <c r="P14" s="17">
        <f t="shared" si="3"/>
        <v>17647.510000000002</v>
      </c>
      <c r="Q14" s="17">
        <f t="shared" si="3"/>
        <v>6731138.5800000131</v>
      </c>
      <c r="R14" s="17">
        <v>1153749409</v>
      </c>
      <c r="S14" s="17">
        <v>1138686371.8900001</v>
      </c>
      <c r="T14" s="17">
        <f t="shared" si="4"/>
        <v>15063037.109999895</v>
      </c>
      <c r="U14" s="17">
        <f t="shared" si="5"/>
        <v>98.694427317362127</v>
      </c>
      <c r="V14" s="17">
        <v>0</v>
      </c>
      <c r="W14" s="17">
        <v>0</v>
      </c>
      <c r="X14" s="17">
        <v>0</v>
      </c>
      <c r="Y14" s="17">
        <v>0</v>
      </c>
    </row>
    <row r="15" spans="1:25" ht="26.4" x14ac:dyDescent="0.25">
      <c r="A15" s="18" t="s">
        <v>25</v>
      </c>
      <c r="B15" s="17">
        <v>1457397215.21</v>
      </c>
      <c r="C15" s="17">
        <v>3016355333</v>
      </c>
      <c r="D15" s="17">
        <v>0</v>
      </c>
      <c r="E15" s="17">
        <v>527853457</v>
      </c>
      <c r="F15" s="17">
        <f t="shared" si="0"/>
        <v>3544208790</v>
      </c>
      <c r="G15" s="17">
        <v>701746874</v>
      </c>
      <c r="H15" s="17">
        <v>0</v>
      </c>
      <c r="I15" s="17">
        <v>131975922</v>
      </c>
      <c r="J15" s="17">
        <f t="shared" si="1"/>
        <v>833722796</v>
      </c>
      <c r="K15" s="17">
        <v>732932629.82000005</v>
      </c>
      <c r="L15" s="17">
        <v>0</v>
      </c>
      <c r="M15" s="17">
        <v>125956575.48999999</v>
      </c>
      <c r="N15" s="17">
        <f t="shared" si="2"/>
        <v>858889205.31000006</v>
      </c>
      <c r="O15" s="17">
        <f t="shared" si="3"/>
        <v>-31185755.820000052</v>
      </c>
      <c r="P15" s="17">
        <f t="shared" si="3"/>
        <v>0</v>
      </c>
      <c r="Q15" s="17">
        <f t="shared" si="3"/>
        <v>6019346.5100000054</v>
      </c>
      <c r="R15" s="17">
        <v>777390707</v>
      </c>
      <c r="S15" s="17">
        <v>770459062.45000005</v>
      </c>
      <c r="T15" s="17">
        <f t="shared" si="4"/>
        <v>6931644.5499999523</v>
      </c>
      <c r="U15" s="17">
        <f t="shared" si="5"/>
        <v>99.108344814572121</v>
      </c>
      <c r="V15" s="17">
        <v>0</v>
      </c>
      <c r="W15" s="17">
        <v>0</v>
      </c>
      <c r="X15" s="17">
        <v>0</v>
      </c>
      <c r="Y15" s="17">
        <v>0</v>
      </c>
    </row>
    <row r="16" spans="1:25" ht="26.4" x14ac:dyDescent="0.25">
      <c r="A16" s="18" t="s">
        <v>26</v>
      </c>
      <c r="B16" s="17">
        <v>167264291.84</v>
      </c>
      <c r="C16" s="17">
        <v>225858330</v>
      </c>
      <c r="D16" s="17">
        <v>0</v>
      </c>
      <c r="E16" s="17">
        <v>10157442</v>
      </c>
      <c r="F16" s="17">
        <f t="shared" si="0"/>
        <v>236015772</v>
      </c>
      <c r="G16" s="17">
        <v>52125122</v>
      </c>
      <c r="H16" s="17">
        <v>0</v>
      </c>
      <c r="I16" s="17">
        <v>2527005</v>
      </c>
      <c r="J16" s="17">
        <f t="shared" si="1"/>
        <v>54652127</v>
      </c>
      <c r="K16" s="17">
        <v>53319250.590000004</v>
      </c>
      <c r="L16" s="17">
        <v>0</v>
      </c>
      <c r="M16" s="17">
        <v>2199448.63</v>
      </c>
      <c r="N16" s="17">
        <f t="shared" si="2"/>
        <v>55518699.220000006</v>
      </c>
      <c r="O16" s="17">
        <f t="shared" si="3"/>
        <v>-1194128.5900000036</v>
      </c>
      <c r="P16" s="17">
        <f t="shared" si="3"/>
        <v>0</v>
      </c>
      <c r="Q16" s="17">
        <f t="shared" si="3"/>
        <v>327556.37000000011</v>
      </c>
      <c r="R16" s="17">
        <v>54777147</v>
      </c>
      <c r="S16" s="17">
        <v>56872295.009999998</v>
      </c>
      <c r="T16" s="17">
        <f t="shared" si="4"/>
        <v>-2095148.0099999979</v>
      </c>
      <c r="U16" s="17">
        <f t="shared" si="5"/>
        <v>103.82485785541185</v>
      </c>
      <c r="V16" s="17">
        <v>0</v>
      </c>
      <c r="W16" s="17">
        <v>0</v>
      </c>
      <c r="X16" s="17">
        <v>0</v>
      </c>
      <c r="Y16" s="17">
        <v>0</v>
      </c>
    </row>
    <row r="17" spans="1:25" ht="26.4" x14ac:dyDescent="0.25">
      <c r="A17" s="18" t="s">
        <v>27</v>
      </c>
      <c r="B17" s="17">
        <v>28912983.440000001</v>
      </c>
      <c r="C17" s="17">
        <v>116299563</v>
      </c>
      <c r="D17" s="17">
        <v>0</v>
      </c>
      <c r="E17" s="17">
        <v>1203496</v>
      </c>
      <c r="F17" s="17">
        <f t="shared" si="0"/>
        <v>117503059</v>
      </c>
      <c r="G17" s="17">
        <v>26835260</v>
      </c>
      <c r="H17" s="17">
        <v>0</v>
      </c>
      <c r="I17" s="17">
        <v>300867</v>
      </c>
      <c r="J17" s="17">
        <f t="shared" si="1"/>
        <v>27136127</v>
      </c>
      <c r="K17" s="17">
        <v>27524855.420000002</v>
      </c>
      <c r="L17" s="17">
        <v>0</v>
      </c>
      <c r="M17" s="17">
        <v>300867</v>
      </c>
      <c r="N17" s="17">
        <f t="shared" si="2"/>
        <v>27825722.420000002</v>
      </c>
      <c r="O17" s="17">
        <f t="shared" si="3"/>
        <v>-689595.42000000179</v>
      </c>
      <c r="P17" s="17">
        <f t="shared" si="3"/>
        <v>0</v>
      </c>
      <c r="Q17" s="17">
        <f t="shared" si="3"/>
        <v>0</v>
      </c>
      <c r="R17" s="17">
        <v>29095224</v>
      </c>
      <c r="S17" s="17">
        <v>25619655.850000001</v>
      </c>
      <c r="T17" s="17">
        <f t="shared" si="4"/>
        <v>3475568.1499999985</v>
      </c>
      <c r="U17" s="17">
        <f t="shared" si="5"/>
        <v>88.054506299728104</v>
      </c>
      <c r="V17" s="17">
        <v>0</v>
      </c>
      <c r="W17" s="17">
        <v>0</v>
      </c>
      <c r="X17" s="17">
        <v>0</v>
      </c>
      <c r="Y17" s="17">
        <v>0</v>
      </c>
    </row>
    <row r="18" spans="1:25" ht="26.4" x14ac:dyDescent="0.25">
      <c r="A18" s="18" t="s">
        <v>28</v>
      </c>
      <c r="B18" s="17">
        <v>379204151.44999999</v>
      </c>
      <c r="C18" s="17">
        <v>1109555796</v>
      </c>
      <c r="D18" s="17">
        <v>0</v>
      </c>
      <c r="E18" s="17">
        <v>44819368</v>
      </c>
      <c r="F18" s="17">
        <f t="shared" si="0"/>
        <v>1154375164</v>
      </c>
      <c r="G18" s="17">
        <v>256049208</v>
      </c>
      <c r="H18" s="17">
        <v>0</v>
      </c>
      <c r="I18" s="17">
        <v>11205573</v>
      </c>
      <c r="J18" s="17">
        <f t="shared" si="1"/>
        <v>267254781</v>
      </c>
      <c r="K18" s="17">
        <v>262546369.25999999</v>
      </c>
      <c r="L18" s="17">
        <v>0</v>
      </c>
      <c r="M18" s="17">
        <v>10823587.300000001</v>
      </c>
      <c r="N18" s="17">
        <f t="shared" si="2"/>
        <v>273369956.56</v>
      </c>
      <c r="O18" s="17">
        <f t="shared" si="3"/>
        <v>-6497161.2599999905</v>
      </c>
      <c r="P18" s="17">
        <f t="shared" si="3"/>
        <v>0</v>
      </c>
      <c r="Q18" s="17">
        <f t="shared" si="3"/>
        <v>381985.69999999925</v>
      </c>
      <c r="R18" s="17">
        <v>286142928</v>
      </c>
      <c r="S18" s="17">
        <v>280737749.88</v>
      </c>
      <c r="T18" s="17">
        <f t="shared" si="4"/>
        <v>5405178.1200000048</v>
      </c>
      <c r="U18" s="17">
        <f t="shared" si="5"/>
        <v>98.111021594075538</v>
      </c>
      <c r="V18" s="17">
        <v>0</v>
      </c>
      <c r="W18" s="17">
        <v>0</v>
      </c>
      <c r="X18" s="17">
        <v>0</v>
      </c>
      <c r="Y18" s="17">
        <v>0</v>
      </c>
    </row>
    <row r="19" spans="1:25" ht="26.4" x14ac:dyDescent="0.25">
      <c r="A19" s="18" t="s">
        <v>29</v>
      </c>
      <c r="B19" s="17">
        <v>4581.6899999999996</v>
      </c>
      <c r="C19" s="17">
        <v>1168030</v>
      </c>
      <c r="D19" s="17">
        <v>56125</v>
      </c>
      <c r="E19" s="17">
        <v>26428427</v>
      </c>
      <c r="F19" s="17">
        <f t="shared" si="0"/>
        <v>27652582</v>
      </c>
      <c r="G19" s="17">
        <v>268214</v>
      </c>
      <c r="H19" s="17">
        <v>20010</v>
      </c>
      <c r="I19" s="17">
        <v>6055179</v>
      </c>
      <c r="J19" s="17">
        <f t="shared" si="1"/>
        <v>6343403</v>
      </c>
      <c r="K19" s="17">
        <v>278256.2</v>
      </c>
      <c r="L19" s="17">
        <v>2362.4899999999998</v>
      </c>
      <c r="M19" s="17">
        <v>6052929</v>
      </c>
      <c r="N19" s="17">
        <f t="shared" si="2"/>
        <v>6333547.6900000004</v>
      </c>
      <c r="O19" s="17">
        <f t="shared" si="3"/>
        <v>-10042.200000000012</v>
      </c>
      <c r="P19" s="17">
        <f t="shared" si="3"/>
        <v>17647.510000000002</v>
      </c>
      <c r="Q19" s="17">
        <f t="shared" si="3"/>
        <v>2250</v>
      </c>
      <c r="R19" s="17">
        <v>6343403</v>
      </c>
      <c r="S19" s="17">
        <v>4997608.7</v>
      </c>
      <c r="T19" s="17">
        <f t="shared" si="4"/>
        <v>1345794.2999999998</v>
      </c>
      <c r="U19" s="17">
        <f t="shared" si="5"/>
        <v>78.784348085719927</v>
      </c>
      <c r="V19" s="17">
        <v>0</v>
      </c>
      <c r="W19" s="17">
        <v>0</v>
      </c>
      <c r="X19" s="17">
        <v>0</v>
      </c>
      <c r="Y19" s="17">
        <v>0</v>
      </c>
    </row>
    <row r="20" spans="1:25" x14ac:dyDescent="0.25">
      <c r="A20" s="19"/>
    </row>
    <row r="21" spans="1:25" x14ac:dyDescent="0.25">
      <c r="A21" s="24"/>
    </row>
    <row r="24" spans="1:25" ht="15.6" x14ac:dyDescent="0.3">
      <c r="A24" s="21"/>
      <c r="I24" s="22"/>
      <c r="Y24" s="22"/>
    </row>
    <row r="26" spans="1:25" ht="15.6" x14ac:dyDescent="0.3">
      <c r="A26" s="21"/>
    </row>
  </sheetData>
  <sheetProtection formatCells="0"/>
  <mergeCells count="15">
    <mergeCell ref="R9:U9"/>
    <mergeCell ref="V9:W9"/>
    <mergeCell ref="X9:Y9"/>
    <mergeCell ref="A9:A10"/>
    <mergeCell ref="B9:B10"/>
    <mergeCell ref="C9:F9"/>
    <mergeCell ref="G9:J9"/>
    <mergeCell ref="K9:N9"/>
    <mergeCell ref="O9:Q9"/>
    <mergeCell ref="A7:Y7"/>
    <mergeCell ref="A2:Y2"/>
    <mergeCell ref="A3:Y3"/>
    <mergeCell ref="A4:Y4"/>
    <mergeCell ref="A5:Y5"/>
    <mergeCell ref="A6:Y6"/>
  </mergeCells>
  <pageMargins left="0.78740157480314965" right="0.78740157480314965" top="1.1811023622047245" bottom="0.59055118110236227" header="0.39370078740157483" footer="0.39370078740157483"/>
  <pageSetup paperSize="9" scale="33" fitToHeight="0" orientation="landscape" useFirstPageNumber="1" r:id="rId1"/>
  <headerFooter>
    <oddFooter>&amp;C&amp;P&amp;R&amp;"Times New Roman,Regular"&amp;12&amp;P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31.03.2024</vt:lpstr>
      <vt:lpstr>'31.03.2024'!Print_Titles</vt:lpstr>
    </vt:vector>
  </TitlesOfParts>
  <Company>Valsts kase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Iveta Morusa</dc:creator>
  <cp:lastModifiedBy>Iveta Morusa</cp:lastModifiedBy>
  <cp:lastPrinted>2024-04-04T10:42:14Z</cp:lastPrinted>
  <dcterms:created xsi:type="dcterms:W3CDTF">2024-04-04T05:42:08Z</dcterms:created>
  <dcterms:modified xsi:type="dcterms:W3CDTF">2024-04-04T10:42:19Z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Book2</vt:lpwstr>
  </property>
</Properties>
</file>