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2.cet\"/>
    </mc:Choice>
  </mc:AlternateContent>
  <xr:revisionPtr revIDLastSave="0" documentId="13_ncr:1_{12323595-7F7C-40E6-A37C-5F78E77098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6 mēneši" sheetId="1" r:id="rId1"/>
  </sheets>
  <definedNames>
    <definedName name="_xlnm.Print_Titles" localSheetId="0">'6 mēneši'!$8:$11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Q19" i="1"/>
  <c r="P19" i="1"/>
  <c r="O19" i="1"/>
  <c r="N19" i="1"/>
  <c r="J19" i="1"/>
  <c r="F19" i="1"/>
  <c r="U18" i="1"/>
  <c r="T18" i="1"/>
  <c r="Q18" i="1"/>
  <c r="P18" i="1"/>
  <c r="O18" i="1"/>
  <c r="N18" i="1"/>
  <c r="J18" i="1"/>
  <c r="F18" i="1"/>
  <c r="U17" i="1"/>
  <c r="T17" i="1"/>
  <c r="Q17" i="1"/>
  <c r="P17" i="1"/>
  <c r="O17" i="1"/>
  <c r="N17" i="1"/>
  <c r="J17" i="1"/>
  <c r="F17" i="1"/>
  <c r="U16" i="1"/>
  <c r="T16" i="1"/>
  <c r="Q16" i="1"/>
  <c r="P16" i="1"/>
  <c r="O16" i="1"/>
  <c r="N16" i="1"/>
  <c r="J16" i="1"/>
  <c r="F16" i="1"/>
  <c r="U15" i="1"/>
  <c r="T15" i="1"/>
  <c r="Q15" i="1"/>
  <c r="P15" i="1"/>
  <c r="O15" i="1"/>
  <c r="N15" i="1"/>
  <c r="J15" i="1"/>
  <c r="F15" i="1"/>
  <c r="U14" i="1"/>
  <c r="T14" i="1"/>
  <c r="Q14" i="1"/>
  <c r="P14" i="1"/>
  <c r="O14" i="1"/>
  <c r="N14" i="1"/>
  <c r="J14" i="1"/>
  <c r="F14" i="1"/>
  <c r="U13" i="1"/>
  <c r="T13" i="1"/>
  <c r="Q13" i="1"/>
  <c r="P13" i="1"/>
  <c r="O13" i="1"/>
  <c r="N13" i="1"/>
  <c r="J13" i="1"/>
  <c r="F13" i="1"/>
  <c r="U12" i="1"/>
  <c r="T12" i="1"/>
  <c r="Q12" i="1"/>
  <c r="P12" i="1"/>
  <c r="O12" i="1"/>
  <c r="N12" i="1"/>
  <c r="J12" i="1"/>
  <c r="F12" i="1"/>
</calcChain>
</file>

<file path=xl/sharedStrings.xml><?xml version="1.0" encoding="utf-8"?>
<sst xmlns="http://schemas.openxmlformats.org/spreadsheetml/2006/main" count="47" uniqueCount="36">
  <si>
    <t>Smilšu iela 1, Rīga, LV-1919, tālr. 67094222, e-pasts kase@kase.gov.lv, www.kase.gov.lv</t>
  </si>
  <si>
    <t>PĀRSKATS</t>
  </si>
  <si>
    <t>Rīgā</t>
  </si>
  <si>
    <t>Valsts speciālā 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</si>
  <si>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</si>
  <si>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</si>
  <si>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
gada sākumu</t>
  </si>
  <si>
    <t>Budžeta likums</t>
  </si>
  <si>
    <t>Resursu izdevumu segšanai izpilde pārskata periodā</t>
  </si>
  <si>
    <t>Izdevumu izpilde pārskata periodā</t>
  </si>
  <si>
    <t>Saņemtie aizņēmumi</t>
  </si>
  <si>
    <t>Saņemto aizņēmumu atmaksa</t>
  </si>
  <si>
    <t>Nodokļu un nenodokļu ieņēmumi</t>
  </si>
  <si>
    <t>Ieņēmumi no maksas pakalpojumiem un citi pašu ieņēmumi</t>
  </si>
  <si>
    <t>Transferti</t>
  </si>
  <si>
    <t>Kopā
(3+4+5)</t>
  </si>
  <si>
    <t>Kopā
(7+8+9)</t>
  </si>
  <si>
    <t>Kopā
(11+12+13)</t>
  </si>
  <si>
    <t>Nodokļu un nenodokļu ieņēmumi
(7-11)</t>
  </si>
  <si>
    <t>Ieņēmumi no maksas pakalpojumiem un citi pašu ieņēmumi
(8-12)</t>
  </si>
  <si>
    <t>Transferti
(9-13)</t>
  </si>
  <si>
    <t>Izpilde</t>
  </si>
  <si>
    <t>Pārskata perioda prognoze</t>
  </si>
  <si>
    <t>Starpība starp pārskata perioda prognozi</t>
  </si>
  <si>
    <t>Starpība starp pārskata perioda prognozi un izpildi
(18-19)</t>
  </si>
  <si>
    <t>Izpilde % pret pārskata perioda prognozi (19/18*100)</t>
  </si>
  <si>
    <t>Valsts specialais budžets</t>
  </si>
  <si>
    <t>18 Labklājības ministrija</t>
  </si>
  <si>
    <t>04.00.00 Sociālā apdrošināšana</t>
  </si>
  <si>
    <t>04.01.00 Valsts pensiju speciālais budžets</t>
  </si>
  <si>
    <t>04.02.00 Nodarbinātības speciālais budžets</t>
  </si>
  <si>
    <t>04.03.00 Darba negadījumu speciālais budžets</t>
  </si>
  <si>
    <t>04.04.00 Invaliditātes, maternitātes un slimības speciālais budžets</t>
  </si>
  <si>
    <t>04.05.00 Valsts sociālās apdrošināšanas aģentūras speciālais budžets</t>
  </si>
  <si>
    <t>(01.01.2026.-30.06.2026.)</t>
  </si>
  <si>
    <t>Operatīvais pārskats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</si>
</sst>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3" fontId="4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25400</xdr:rowOff>
    </xdr:from>
    <xdr:to>
      <xdr:col>12</xdr:col>
      <xdr:colOff>558800</xdr:colOff>
      <xdr:row>0</xdr:row>
      <xdr:rowOff>222250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5400"/>
          <a:ext cx="1047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Y19"/>
  <sheetViews>
    <sheetView tabSelected="1" zoomScaleNormal="100" workbookViewId="0">
      <pane ySplit="11" topLeftCell="A12" activePane="bottomLeft" state="frozen"/>
      <selection pane="bottomLeft" activeCell="K20" sqref="K20"/>
    </sheetView>
  </sheetViews>
  <sheetFormatPr defaultColWidth="15.42578125" defaultRowHeight="12.75" x14ac:dyDescent="0.2"/>
  <cols>
    <col min="1" max="1" width="36" style="10" customWidth="1"/>
    <col min="2" max="11" width="14.7109375" style="9" customWidth="1"/>
    <col min="12" max="25" width="15.42578125" style="9"/>
    <col min="26" max="16384" width="15.42578125" style="1"/>
  </cols>
  <sheetData>
    <row r="1" spans="1:25" ht="21.9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5.75" x14ac:dyDescent="0.25">
      <c r="A5" s="22" t="s">
        <v>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5.75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5.75" x14ac:dyDescent="0.25">
      <c r="A7" s="23" t="s">
        <v>34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4</v>
      </c>
    </row>
    <row r="9" spans="1:25" ht="25.5" customHeight="1" x14ac:dyDescent="0.2">
      <c r="A9" s="24" t="s">
        <v>5</v>
      </c>
      <c r="B9" s="26" t="s">
        <v>6</v>
      </c>
      <c r="C9" s="28" t="s">
        <v>7</v>
      </c>
      <c r="D9" s="29"/>
      <c r="E9" s="29"/>
      <c r="F9" s="30"/>
      <c r="G9" s="28" t="s">
        <v>22</v>
      </c>
      <c r="H9" s="29"/>
      <c r="I9" s="29"/>
      <c r="J9" s="30"/>
      <c r="K9" s="31" t="s">
        <v>8</v>
      </c>
      <c r="L9" s="32"/>
      <c r="M9" s="32"/>
      <c r="N9" s="33"/>
      <c r="O9" s="31" t="s">
        <v>23</v>
      </c>
      <c r="P9" s="32"/>
      <c r="Q9" s="33"/>
      <c r="R9" s="31" t="s">
        <v>9</v>
      </c>
      <c r="S9" s="32"/>
      <c r="T9" s="32"/>
      <c r="U9" s="33"/>
      <c r="V9" s="31" t="s">
        <v>10</v>
      </c>
      <c r="W9" s="33"/>
      <c r="X9" s="31" t="s">
        <v>11</v>
      </c>
      <c r="Y9" s="33"/>
    </row>
    <row r="10" spans="1:25" ht="63.75" x14ac:dyDescent="0.2">
      <c r="A10" s="25"/>
      <c r="B10" s="27"/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12</v>
      </c>
      <c r="H10" s="5" t="s">
        <v>13</v>
      </c>
      <c r="I10" s="5" t="s">
        <v>14</v>
      </c>
      <c r="J10" s="5" t="s">
        <v>16</v>
      </c>
      <c r="K10" s="5" t="s">
        <v>12</v>
      </c>
      <c r="L10" s="5" t="s">
        <v>13</v>
      </c>
      <c r="M10" s="5" t="s">
        <v>14</v>
      </c>
      <c r="N10" s="5" t="s">
        <v>17</v>
      </c>
      <c r="O10" s="5" t="s">
        <v>18</v>
      </c>
      <c r="P10" s="5" t="s">
        <v>19</v>
      </c>
      <c r="Q10" s="5" t="s">
        <v>20</v>
      </c>
      <c r="R10" s="5" t="s">
        <v>22</v>
      </c>
      <c r="S10" s="5" t="s">
        <v>21</v>
      </c>
      <c r="T10" s="5" t="s">
        <v>24</v>
      </c>
      <c r="U10" s="5" t="s">
        <v>25</v>
      </c>
      <c r="V10" s="6" t="s">
        <v>22</v>
      </c>
      <c r="W10" s="6" t="s">
        <v>21</v>
      </c>
      <c r="X10" s="6" t="s">
        <v>22</v>
      </c>
      <c r="Y10" s="6" t="s">
        <v>21</v>
      </c>
    </row>
    <row r="11" spans="1:25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</row>
    <row r="12" spans="1:25" s="13" customFormat="1" x14ac:dyDescent="0.2">
      <c r="A12" s="11" t="s">
        <v>26</v>
      </c>
      <c r="B12" s="12">
        <v>2845141067.3200002</v>
      </c>
      <c r="C12" s="12">
        <v>5149071087</v>
      </c>
      <c r="D12" s="12">
        <v>76135</v>
      </c>
      <c r="E12" s="12">
        <v>669860428</v>
      </c>
      <c r="F12" s="12">
        <f t="shared" ref="F12:F19" si="0">C12+D12+E12</f>
        <v>5819007650</v>
      </c>
      <c r="G12" s="12">
        <v>2557397069</v>
      </c>
      <c r="H12" s="12">
        <v>30015</v>
      </c>
      <c r="I12" s="12">
        <v>335001236</v>
      </c>
      <c r="J12" s="12">
        <f t="shared" ref="J12:J19" si="1">G12+H12+I12</f>
        <v>2892428320</v>
      </c>
      <c r="K12" s="12">
        <v>2556332753.3299999</v>
      </c>
      <c r="L12" s="12">
        <v>60120</v>
      </c>
      <c r="M12" s="12">
        <v>338222463.47000003</v>
      </c>
      <c r="N12" s="12">
        <f t="shared" ref="N12:N19" si="2">K12+L12+M12</f>
        <v>2894615336.8000002</v>
      </c>
      <c r="O12" s="12">
        <f t="shared" ref="O12:Q19" si="3">G12-K12</f>
        <v>1064315.6700000763</v>
      </c>
      <c r="P12" s="12">
        <f t="shared" si="3"/>
        <v>-30105</v>
      </c>
      <c r="Q12" s="12">
        <f t="shared" si="3"/>
        <v>-3221227.4700000286</v>
      </c>
      <c r="R12" s="12">
        <v>2641478369</v>
      </c>
      <c r="S12" s="12">
        <v>2615102330.7800002</v>
      </c>
      <c r="T12" s="12">
        <f t="shared" ref="T12:T19" si="4">R12-S12</f>
        <v>26376038.21999979</v>
      </c>
      <c r="U12" s="12">
        <f t="shared" ref="U12:U19" si="5">IF(ISERROR(S12/R12*100),0,S12/R12*100)</f>
        <v>99.001466810042999</v>
      </c>
      <c r="V12" s="12">
        <v>0</v>
      </c>
      <c r="W12" s="12">
        <v>0</v>
      </c>
      <c r="X12" s="12">
        <v>0</v>
      </c>
      <c r="Y12" s="12">
        <v>0</v>
      </c>
    </row>
    <row r="13" spans="1:25" s="13" customFormat="1" x14ac:dyDescent="0.2">
      <c r="A13" s="11" t="s">
        <v>27</v>
      </c>
      <c r="B13" s="12">
        <v>2845141067.3200002</v>
      </c>
      <c r="C13" s="12">
        <v>5149071087</v>
      </c>
      <c r="D13" s="12">
        <v>76135</v>
      </c>
      <c r="E13" s="12">
        <v>669860428</v>
      </c>
      <c r="F13" s="12">
        <f t="shared" si="0"/>
        <v>5819007650</v>
      </c>
      <c r="G13" s="12">
        <v>2557397069</v>
      </c>
      <c r="H13" s="12">
        <v>30015</v>
      </c>
      <c r="I13" s="12">
        <v>335001236</v>
      </c>
      <c r="J13" s="12">
        <f t="shared" si="1"/>
        <v>2892428320</v>
      </c>
      <c r="K13" s="12">
        <v>2556332753.3299999</v>
      </c>
      <c r="L13" s="12">
        <v>60120</v>
      </c>
      <c r="M13" s="12">
        <v>338222463.47000003</v>
      </c>
      <c r="N13" s="12">
        <f t="shared" si="2"/>
        <v>2894615336.8000002</v>
      </c>
      <c r="O13" s="12">
        <f t="shared" si="3"/>
        <v>1064315.6700000763</v>
      </c>
      <c r="P13" s="12">
        <f t="shared" si="3"/>
        <v>-30105</v>
      </c>
      <c r="Q13" s="12">
        <f t="shared" si="3"/>
        <v>-3221227.4700000286</v>
      </c>
      <c r="R13" s="12">
        <v>2641478369</v>
      </c>
      <c r="S13" s="12">
        <v>2615102330.7800002</v>
      </c>
      <c r="T13" s="12">
        <f t="shared" si="4"/>
        <v>26376038.21999979</v>
      </c>
      <c r="U13" s="12">
        <f t="shared" si="5"/>
        <v>99.001466810042999</v>
      </c>
      <c r="V13" s="12">
        <v>0</v>
      </c>
      <c r="W13" s="12">
        <v>0</v>
      </c>
      <c r="X13" s="12">
        <v>0</v>
      </c>
      <c r="Y13" s="12">
        <v>0</v>
      </c>
    </row>
    <row r="14" spans="1:25" x14ac:dyDescent="0.2">
      <c r="A14" s="14" t="s">
        <v>28</v>
      </c>
      <c r="B14" s="15">
        <v>2845141067.3200002</v>
      </c>
      <c r="C14" s="15">
        <v>5149071087</v>
      </c>
      <c r="D14" s="15">
        <v>76135</v>
      </c>
      <c r="E14" s="15">
        <v>669860428</v>
      </c>
      <c r="F14" s="15">
        <f t="shared" si="0"/>
        <v>5819007650</v>
      </c>
      <c r="G14" s="15">
        <v>2557397069</v>
      </c>
      <c r="H14" s="15">
        <v>30015</v>
      </c>
      <c r="I14" s="15">
        <v>335001236</v>
      </c>
      <c r="J14" s="15">
        <f t="shared" si="1"/>
        <v>2892428320</v>
      </c>
      <c r="K14" s="15">
        <v>2556332753.3299999</v>
      </c>
      <c r="L14" s="15">
        <v>60120</v>
      </c>
      <c r="M14" s="15">
        <v>338222463.47000003</v>
      </c>
      <c r="N14" s="15">
        <f t="shared" si="2"/>
        <v>2894615336.8000002</v>
      </c>
      <c r="O14" s="15">
        <f t="shared" si="3"/>
        <v>1064315.6700000763</v>
      </c>
      <c r="P14" s="15">
        <f t="shared" si="3"/>
        <v>-30105</v>
      </c>
      <c r="Q14" s="15">
        <f t="shared" si="3"/>
        <v>-3221227.4700000286</v>
      </c>
      <c r="R14" s="15">
        <v>2641478369</v>
      </c>
      <c r="S14" s="15">
        <v>2615102330.7800002</v>
      </c>
      <c r="T14" s="15">
        <f t="shared" si="4"/>
        <v>26376038.21999979</v>
      </c>
      <c r="U14" s="15">
        <f t="shared" si="5"/>
        <v>99.001466810042999</v>
      </c>
      <c r="V14" s="15">
        <v>0</v>
      </c>
      <c r="W14" s="15">
        <v>0</v>
      </c>
      <c r="X14" s="15">
        <v>0</v>
      </c>
      <c r="Y14" s="15">
        <v>0</v>
      </c>
    </row>
    <row r="15" spans="1:25" ht="25.5" x14ac:dyDescent="0.2">
      <c r="A15" s="16" t="s">
        <v>29</v>
      </c>
      <c r="B15" s="15">
        <v>2134241788.45</v>
      </c>
      <c r="C15" s="15">
        <v>3596669720</v>
      </c>
      <c r="D15" s="15">
        <v>0</v>
      </c>
      <c r="E15" s="15">
        <v>563459471</v>
      </c>
      <c r="F15" s="15">
        <f t="shared" si="0"/>
        <v>4160129191</v>
      </c>
      <c r="G15" s="15">
        <v>1786446476</v>
      </c>
      <c r="H15" s="15">
        <v>0</v>
      </c>
      <c r="I15" s="15">
        <v>281702788</v>
      </c>
      <c r="J15" s="15">
        <f t="shared" si="1"/>
        <v>2068149264</v>
      </c>
      <c r="K15" s="15">
        <v>1789098451.5999999</v>
      </c>
      <c r="L15" s="15">
        <v>0</v>
      </c>
      <c r="M15" s="15">
        <v>286534323.39999998</v>
      </c>
      <c r="N15" s="15">
        <f t="shared" si="2"/>
        <v>2075632775</v>
      </c>
      <c r="O15" s="15">
        <f t="shared" si="3"/>
        <v>-2651975.5999999046</v>
      </c>
      <c r="P15" s="15">
        <f t="shared" si="3"/>
        <v>0</v>
      </c>
      <c r="Q15" s="15">
        <f t="shared" si="3"/>
        <v>-4831535.3999999762</v>
      </c>
      <c r="R15" s="15">
        <v>1815935399</v>
      </c>
      <c r="S15" s="15">
        <v>1815646831.4000001</v>
      </c>
      <c r="T15" s="15">
        <f t="shared" si="4"/>
        <v>288567.59999990463</v>
      </c>
      <c r="U15" s="15">
        <f t="shared" si="5"/>
        <v>99.984109148367352</v>
      </c>
      <c r="V15" s="15">
        <v>0</v>
      </c>
      <c r="W15" s="15">
        <v>0</v>
      </c>
      <c r="X15" s="15">
        <v>0</v>
      </c>
      <c r="Y15" s="15">
        <v>0</v>
      </c>
    </row>
    <row r="16" spans="1:25" ht="25.5" x14ac:dyDescent="0.2">
      <c r="A16" s="16" t="s">
        <v>30</v>
      </c>
      <c r="B16" s="15">
        <v>185366479.46000001</v>
      </c>
      <c r="C16" s="15">
        <v>255784936</v>
      </c>
      <c r="D16" s="15">
        <v>0</v>
      </c>
      <c r="E16" s="15">
        <v>11685977</v>
      </c>
      <c r="F16" s="15">
        <f t="shared" si="0"/>
        <v>267470913</v>
      </c>
      <c r="G16" s="15">
        <v>127948749</v>
      </c>
      <c r="H16" s="15">
        <v>0</v>
      </c>
      <c r="I16" s="15">
        <v>5841967</v>
      </c>
      <c r="J16" s="15">
        <f t="shared" si="1"/>
        <v>133790716</v>
      </c>
      <c r="K16" s="15">
        <v>127321243.62</v>
      </c>
      <c r="L16" s="15">
        <v>0</v>
      </c>
      <c r="M16" s="15">
        <v>4891102.54</v>
      </c>
      <c r="N16" s="15">
        <f t="shared" si="2"/>
        <v>132212346.16000001</v>
      </c>
      <c r="O16" s="15">
        <f t="shared" si="3"/>
        <v>627505.37999999523</v>
      </c>
      <c r="P16" s="15">
        <f t="shared" si="3"/>
        <v>0</v>
      </c>
      <c r="Q16" s="15">
        <f t="shared" si="3"/>
        <v>950864.46</v>
      </c>
      <c r="R16" s="15">
        <v>123977035</v>
      </c>
      <c r="S16" s="15">
        <v>119755830.3</v>
      </c>
      <c r="T16" s="15">
        <f t="shared" si="4"/>
        <v>4221204.700000003</v>
      </c>
      <c r="U16" s="15">
        <f t="shared" si="5"/>
        <v>96.595172081668196</v>
      </c>
      <c r="V16" s="15">
        <v>0</v>
      </c>
      <c r="W16" s="15">
        <v>0</v>
      </c>
      <c r="X16" s="15">
        <v>0</v>
      </c>
      <c r="Y16" s="15">
        <v>0</v>
      </c>
    </row>
    <row r="17" spans="1:25" ht="25.5" x14ac:dyDescent="0.2">
      <c r="A17" s="16" t="s">
        <v>31</v>
      </c>
      <c r="B17" s="15">
        <v>38973904.689999998</v>
      </c>
      <c r="C17" s="15">
        <v>129752132</v>
      </c>
      <c r="D17" s="15">
        <v>0</v>
      </c>
      <c r="E17" s="15">
        <v>1604478</v>
      </c>
      <c r="F17" s="15">
        <f t="shared" si="0"/>
        <v>131356610</v>
      </c>
      <c r="G17" s="15">
        <v>64209333</v>
      </c>
      <c r="H17" s="15">
        <v>0</v>
      </c>
      <c r="I17" s="15">
        <v>802242</v>
      </c>
      <c r="J17" s="15">
        <f t="shared" si="1"/>
        <v>65011575</v>
      </c>
      <c r="K17" s="15">
        <v>63922327.009999998</v>
      </c>
      <c r="L17" s="15">
        <v>0</v>
      </c>
      <c r="M17" s="15">
        <v>802242</v>
      </c>
      <c r="N17" s="15">
        <f t="shared" si="2"/>
        <v>64724569.009999998</v>
      </c>
      <c r="O17" s="15">
        <f t="shared" si="3"/>
        <v>287005.99000000209</v>
      </c>
      <c r="P17" s="15">
        <f t="shared" si="3"/>
        <v>0</v>
      </c>
      <c r="Q17" s="15">
        <f t="shared" si="3"/>
        <v>0</v>
      </c>
      <c r="R17" s="15">
        <v>66205882</v>
      </c>
      <c r="S17" s="15">
        <v>62596724.380000003</v>
      </c>
      <c r="T17" s="15">
        <f t="shared" si="4"/>
        <v>3609157.6199999973</v>
      </c>
      <c r="U17" s="15">
        <f t="shared" si="5"/>
        <v>94.548584640863183</v>
      </c>
      <c r="V17" s="15">
        <v>0</v>
      </c>
      <c r="W17" s="15">
        <v>0</v>
      </c>
      <c r="X17" s="15">
        <v>0</v>
      </c>
      <c r="Y17" s="15">
        <v>0</v>
      </c>
    </row>
    <row r="18" spans="1:25" ht="25.5" x14ac:dyDescent="0.2">
      <c r="A18" s="16" t="s">
        <v>32</v>
      </c>
      <c r="B18" s="15">
        <v>486531068.26999998</v>
      </c>
      <c r="C18" s="15">
        <v>1165563972</v>
      </c>
      <c r="D18" s="15">
        <v>0</v>
      </c>
      <c r="E18" s="15">
        <v>65123153</v>
      </c>
      <c r="F18" s="15">
        <f t="shared" si="0"/>
        <v>1230687125</v>
      </c>
      <c r="G18" s="15">
        <v>578162231</v>
      </c>
      <c r="H18" s="15">
        <v>0</v>
      </c>
      <c r="I18" s="15">
        <v>32558500</v>
      </c>
      <c r="J18" s="15">
        <f t="shared" si="1"/>
        <v>610720731</v>
      </c>
      <c r="K18" s="15">
        <v>575368819.75</v>
      </c>
      <c r="L18" s="15">
        <v>0</v>
      </c>
      <c r="M18" s="15">
        <v>31900011.530000001</v>
      </c>
      <c r="N18" s="15">
        <f t="shared" si="2"/>
        <v>607268831.27999997</v>
      </c>
      <c r="O18" s="15">
        <f t="shared" si="3"/>
        <v>2793411.25</v>
      </c>
      <c r="P18" s="15">
        <f t="shared" si="3"/>
        <v>0</v>
      </c>
      <c r="Q18" s="15">
        <f t="shared" si="3"/>
        <v>658488.46999999881</v>
      </c>
      <c r="R18" s="15">
        <v>620604019</v>
      </c>
      <c r="S18" s="15">
        <v>603599136.23000002</v>
      </c>
      <c r="T18" s="15">
        <f t="shared" si="4"/>
        <v>17004882.769999981</v>
      </c>
      <c r="U18" s="15">
        <f t="shared" si="5"/>
        <v>97.259946399090268</v>
      </c>
      <c r="V18" s="15">
        <v>0</v>
      </c>
      <c r="W18" s="15">
        <v>0</v>
      </c>
      <c r="X18" s="15">
        <v>0</v>
      </c>
      <c r="Y18" s="15">
        <v>0</v>
      </c>
    </row>
    <row r="19" spans="1:25" ht="25.5" x14ac:dyDescent="0.2">
      <c r="A19" s="16" t="s">
        <v>33</v>
      </c>
      <c r="B19" s="15">
        <v>27826.45</v>
      </c>
      <c r="C19" s="15">
        <v>1300327</v>
      </c>
      <c r="D19" s="15">
        <v>76135</v>
      </c>
      <c r="E19" s="15">
        <v>27987349</v>
      </c>
      <c r="F19" s="15">
        <f t="shared" si="0"/>
        <v>29363811</v>
      </c>
      <c r="G19" s="15">
        <v>630280</v>
      </c>
      <c r="H19" s="15">
        <v>30015</v>
      </c>
      <c r="I19" s="15">
        <v>14095739</v>
      </c>
      <c r="J19" s="15">
        <f t="shared" si="1"/>
        <v>14756034</v>
      </c>
      <c r="K19" s="15">
        <v>621911.35</v>
      </c>
      <c r="L19" s="15">
        <v>60120</v>
      </c>
      <c r="M19" s="15">
        <v>14094784</v>
      </c>
      <c r="N19" s="15">
        <f t="shared" si="2"/>
        <v>14776815.35</v>
      </c>
      <c r="O19" s="15">
        <f t="shared" si="3"/>
        <v>8368.6500000000233</v>
      </c>
      <c r="P19" s="15">
        <f t="shared" si="3"/>
        <v>-30105</v>
      </c>
      <c r="Q19" s="15">
        <f t="shared" si="3"/>
        <v>955</v>
      </c>
      <c r="R19" s="15">
        <v>14756034</v>
      </c>
      <c r="S19" s="15">
        <v>13503808.470000001</v>
      </c>
      <c r="T19" s="15">
        <f t="shared" si="4"/>
        <v>1252225.5299999993</v>
      </c>
      <c r="U19" s="15">
        <f t="shared" si="5"/>
        <v>91.513806961951971</v>
      </c>
      <c r="V19" s="15">
        <v>0</v>
      </c>
      <c r="W19" s="15">
        <v>0</v>
      </c>
      <c r="X19" s="15">
        <v>0</v>
      </c>
      <c r="Y19" s="15">
        <v>0</v>
      </c>
    </row>
  </sheetData>
  <sheetProtection formatCells="0"/>
  <mergeCells count="16">
    <mergeCell ref="A7:Y7"/>
    <mergeCell ref="A9:A10"/>
    <mergeCell ref="B9:B10"/>
    <mergeCell ref="C9:F9"/>
    <mergeCell ref="G9:J9"/>
    <mergeCell ref="K9:N9"/>
    <mergeCell ref="O9:Q9"/>
    <mergeCell ref="R9:U9"/>
    <mergeCell ref="V9:W9"/>
    <mergeCell ref="X9:Y9"/>
    <mergeCell ref="A6:Y6"/>
    <mergeCell ref="A1:Y1"/>
    <mergeCell ref="A2:Y2"/>
    <mergeCell ref="A3:Y3"/>
    <mergeCell ref="A4:Y4"/>
    <mergeCell ref="A5:Y5"/>
  </mergeCells>
  <pageMargins left="0.78740157480314965" right="0.78740157480314965" top="1.1811023622047245" bottom="0.59055118110236227" header="0.39370078740157483" footer="0.39370078740157483"/>
  <pageSetup paperSize="9" scale="32" fitToHeight="0" orientation="landscape" r:id="rId1"/>
  <headerFooter>
    <oddFooter>&amp;R&amp;"Times New Roman,Regular"&amp;12&amp;P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mēneši</vt:lpstr>
      <vt:lpstr>'6 mēneši'!Print_Titles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Sandija Krūmiņa</cp:lastModifiedBy>
  <cp:lastPrinted>2025-04-04T10:48:11Z</cp:lastPrinted>
  <dcterms:created xsi:type="dcterms:W3CDTF">2025-04-04T10:34:23Z</dcterms:created>
  <dcterms:modified xsi:type="dcterms:W3CDTF">2026-07-03T16:30:35Z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Book2</vt:lpwstr>
  </property>
</Properties>
</file>