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2025_Operativie parskati\Cet_atskaite_MK_instrukcija Nr.2_2018\Lieta 8-17.12.2\4.cet\"/>
    </mc:Choice>
  </mc:AlternateContent>
  <xr:revisionPtr revIDLastSave="0" documentId="13_ncr:1_{A9E8BBE5-2A4A-450B-85E9-FE19737E3BE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31.12.2025" sheetId="1" r:id="rId1"/>
  </sheets>
  <definedNames>
    <definedName name="_xlnm.Print_Titles" localSheetId="0">'31.12.2025'!$8:$11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Q19" i="1"/>
  <c r="P19" i="1"/>
  <c r="O19" i="1"/>
  <c r="N19" i="1"/>
  <c r="J19" i="1"/>
  <c r="F19" i="1"/>
  <c r="U18" i="1"/>
  <c r="T18" i="1"/>
  <c r="Q18" i="1"/>
  <c r="P18" i="1"/>
  <c r="O18" i="1"/>
  <c r="N18" i="1"/>
  <c r="J18" i="1"/>
  <c r="F18" i="1"/>
  <c r="U17" i="1"/>
  <c r="T17" i="1"/>
  <c r="Q17" i="1"/>
  <c r="P17" i="1"/>
  <c r="O17" i="1"/>
  <c r="N17" i="1"/>
  <c r="J17" i="1"/>
  <c r="F17" i="1"/>
  <c r="U16" i="1"/>
  <c r="T16" i="1"/>
  <c r="Q16" i="1"/>
  <c r="P16" i="1"/>
  <c r="O16" i="1"/>
  <c r="N16" i="1"/>
  <c r="J16" i="1"/>
  <c r="F16" i="1"/>
  <c r="U15" i="1"/>
  <c r="T15" i="1"/>
  <c r="Q15" i="1"/>
  <c r="P15" i="1"/>
  <c r="O15" i="1"/>
  <c r="N15" i="1"/>
  <c r="J15" i="1"/>
  <c r="F15" i="1"/>
  <c r="U14" i="1"/>
  <c r="T14" i="1"/>
  <c r="Q14" i="1"/>
  <c r="P14" i="1"/>
  <c r="O14" i="1"/>
  <c r="N14" i="1"/>
  <c r="J14" i="1"/>
  <c r="F14" i="1"/>
  <c r="U13" i="1"/>
  <c r="T13" i="1"/>
  <c r="Q13" i="1"/>
  <c r="P13" i="1"/>
  <c r="O13" i="1"/>
  <c r="N13" i="1"/>
  <c r="J13" i="1"/>
  <c r="F13" i="1"/>
  <c r="U12" i="1"/>
  <c r="T12" i="1"/>
  <c r="Q12" i="1"/>
  <c r="P12" i="1"/>
  <c r="O12" i="1"/>
  <c r="N12" i="1"/>
  <c r="J12" i="1"/>
  <c r="F12" i="1"/>
</calcChain>
</file>

<file path=xl/sharedStrings.xml><?xml version="1.0" encoding="utf-8"?>
<sst xmlns="http://schemas.openxmlformats.org/spreadsheetml/2006/main" count="47" uniqueCount="36">
  <si>
    <t>Smilšu iela 1, Rīga, LV-1919, tālr. 67094222, e-pasts kase@kase.gov.lv, www.kase.gov.lv</t>
  </si>
  <si>
    <t>PĀRSKATS</t>
  </si>
  <si>
    <t>Rīgā</t>
  </si>
  <si>
    <t>Operatīvais mēneša pārskats</t>
  </si>
  <si>
    <t>Valsts speciālā budžeta izpilde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</si>
  <si>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 xml:space="preserve"> un centos)</t>
    </r>
  </si>
  <si>
    <t>Programma,
apakšprogramma</t>
  </si>
  <si>
    <t>Atlikums uz
gada sākumu</t>
  </si>
  <si>
    <t>Budžeta likums</t>
  </si>
  <si>
    <t>Resursu izdevumu segšanai izpilde pārskata periodā</t>
  </si>
  <si>
    <t>Izdevumu izpilde pārskata periodā</t>
  </si>
  <si>
    <t>Saņemtie aizņēmumi</t>
  </si>
  <si>
    <t>Saņemto aizņēmumu atmaksa</t>
  </si>
  <si>
    <t>Nodokļu un nenodokļu ieņēmumi</t>
  </si>
  <si>
    <t>Ieņēmumi no maksas pakalpojumiem un citi pašu ieņēmumi</t>
  </si>
  <si>
    <t>Transferti</t>
  </si>
  <si>
    <t>Kopā
(3+4+5)</t>
  </si>
  <si>
    <t>Kopā
(7+8+9)</t>
  </si>
  <si>
    <t>Kopā
(11+12+13)</t>
  </si>
  <si>
    <t>Nodokļu un nenodokļu ieņēmumi
(7-11)</t>
  </si>
  <si>
    <t>Ieņēmumi no maksas pakalpojumiem un citi pašu ieņēmumi
(8-12)</t>
  </si>
  <si>
    <t>Transferti
(9-13)</t>
  </si>
  <si>
    <t>Izpilde</t>
  </si>
  <si>
    <t>(01.01.2025 - 31.12.2025)</t>
  </si>
  <si>
    <t>Valsts specialais budžets</t>
  </si>
  <si>
    <t>18 Labklājības ministrija</t>
  </si>
  <si>
    <t>04.00.00 Sociālā apdrošināšana</t>
  </si>
  <si>
    <t>04.01.00 Valsts pensiju speciālais budžets</t>
  </si>
  <si>
    <t>04.02.00 Nodarbinātības speciālais budžets</t>
  </si>
  <si>
    <t>04.03.00 Darba negadījumu speciālais budžets</t>
  </si>
  <si>
    <t>04.04.00 Invaliditātes, maternitātes un slimības speciālais budžets</t>
  </si>
  <si>
    <t>04.05.00 Valsts sociālās apdrošināšanas aģentūras speciālais budžets</t>
  </si>
  <si>
    <t>Pārskata perioda Finansēšanas plāns (ar izmaiņām)</t>
  </si>
  <si>
    <t>Starpība starp pārskata perioda finansēšanas plānu (ar izmaiņām) un izpildi</t>
  </si>
  <si>
    <t>Starpība starp pārskata perioda finansēšanas plānu (ar izmaiņām) un izpildi
(18-19)</t>
  </si>
  <si>
    <t>Izpilde % pret pārskata perioda finansēšanas plānu (ar izmaiņām) (19/18*100)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</si>
</sst>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3" fontId="2" fillId="0" borderId="0" xfId="2" applyNumberFormat="1" applyFont="1"/>
    <xf numFmtId="4" fontId="2" fillId="0" borderId="0" xfId="2" applyNumberFormat="1" applyFont="1"/>
    <xf numFmtId="164" fontId="2" fillId="0" borderId="0" xfId="2" applyNumberFormat="1" applyFont="1" applyAlignment="1">
      <alignment horizontal="right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0" borderId="9" xfId="0" applyFont="1" applyBorder="1" applyAlignment="1">
      <alignment horizontal="left" wrapText="1" indent="1"/>
    </xf>
    <xf numFmtId="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wrapText="1" indent="2"/>
    </xf>
    <xf numFmtId="0" fontId="5" fillId="0" borderId="0" xfId="3" applyFont="1" applyAlignment="1">
      <alignment horizont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</cellXfs>
  <cellStyles count="4">
    <cellStyle name="Normal_2.17_Valsts_budzeta_izpilde" xfId="1" xr:uid="{00000000-0005-0000-0000-000001000000}"/>
    <cellStyle name="Normal_Diena!" xfId="2" xr:uid="{00000000-0005-0000-0000-000002000000}"/>
    <cellStyle name="Normal_Soc-m" xfId="3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0</xdr:row>
      <xdr:rowOff>25400</xdr:rowOff>
    </xdr:from>
    <xdr:to>
      <xdr:col>12</xdr:col>
      <xdr:colOff>558800</xdr:colOff>
      <xdr:row>0</xdr:row>
      <xdr:rowOff>222250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25400"/>
          <a:ext cx="10477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Y19"/>
  <sheetViews>
    <sheetView tabSelected="1" zoomScaleNormal="100" workbookViewId="0">
      <pane ySplit="11" topLeftCell="A12" activePane="bottomLeft" state="frozen"/>
      <selection pane="bottomLeft" activeCell="A19" sqref="A19"/>
    </sheetView>
  </sheetViews>
  <sheetFormatPr defaultColWidth="15.42578125" defaultRowHeight="12.75" x14ac:dyDescent="0.2"/>
  <cols>
    <col min="1" max="1" width="36" style="10" customWidth="1"/>
    <col min="2" max="11" width="14.7109375" style="9" customWidth="1"/>
    <col min="12" max="25" width="15.42578125" style="9"/>
    <col min="26" max="16384" width="15.42578125" style="1"/>
  </cols>
  <sheetData>
    <row r="1" spans="1:25" ht="21.9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5.75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x14ac:dyDescent="0.2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15.75" x14ac:dyDescent="0.25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15.7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 x14ac:dyDescent="0.25">
      <c r="A7" s="17" t="s">
        <v>23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 t="s">
        <v>5</v>
      </c>
    </row>
    <row r="9" spans="1:25" ht="25.5" customHeight="1" x14ac:dyDescent="0.2">
      <c r="A9" s="18" t="s">
        <v>6</v>
      </c>
      <c r="B9" s="20" t="s">
        <v>7</v>
      </c>
      <c r="C9" s="22" t="s">
        <v>8</v>
      </c>
      <c r="D9" s="23"/>
      <c r="E9" s="23"/>
      <c r="F9" s="24"/>
      <c r="G9" s="22" t="s">
        <v>32</v>
      </c>
      <c r="H9" s="23"/>
      <c r="I9" s="23"/>
      <c r="J9" s="24"/>
      <c r="K9" s="25" t="s">
        <v>9</v>
      </c>
      <c r="L9" s="26"/>
      <c r="M9" s="26"/>
      <c r="N9" s="27"/>
      <c r="O9" s="25" t="s">
        <v>33</v>
      </c>
      <c r="P9" s="26"/>
      <c r="Q9" s="27"/>
      <c r="R9" s="25" t="s">
        <v>10</v>
      </c>
      <c r="S9" s="26"/>
      <c r="T9" s="26"/>
      <c r="U9" s="27"/>
      <c r="V9" s="25" t="s">
        <v>11</v>
      </c>
      <c r="W9" s="27"/>
      <c r="X9" s="25" t="s">
        <v>12</v>
      </c>
      <c r="Y9" s="27"/>
    </row>
    <row r="10" spans="1:25" ht="89.25" x14ac:dyDescent="0.2">
      <c r="A10" s="19"/>
      <c r="B10" s="21"/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13</v>
      </c>
      <c r="H10" s="5" t="s">
        <v>14</v>
      </c>
      <c r="I10" s="5" t="s">
        <v>15</v>
      </c>
      <c r="J10" s="5" t="s">
        <v>17</v>
      </c>
      <c r="K10" s="5" t="s">
        <v>13</v>
      </c>
      <c r="L10" s="5" t="s">
        <v>14</v>
      </c>
      <c r="M10" s="5" t="s">
        <v>15</v>
      </c>
      <c r="N10" s="5" t="s">
        <v>18</v>
      </c>
      <c r="O10" s="5" t="s">
        <v>19</v>
      </c>
      <c r="P10" s="5" t="s">
        <v>20</v>
      </c>
      <c r="Q10" s="5" t="s">
        <v>21</v>
      </c>
      <c r="R10" s="5" t="s">
        <v>32</v>
      </c>
      <c r="S10" s="5" t="s">
        <v>22</v>
      </c>
      <c r="T10" s="5" t="s">
        <v>34</v>
      </c>
      <c r="U10" s="5" t="s">
        <v>35</v>
      </c>
      <c r="V10" s="6" t="s">
        <v>32</v>
      </c>
      <c r="W10" s="6" t="s">
        <v>22</v>
      </c>
      <c r="X10" s="6" t="s">
        <v>32</v>
      </c>
      <c r="Y10" s="6" t="s">
        <v>22</v>
      </c>
    </row>
    <row r="11" spans="1:25" x14ac:dyDescent="0.2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</row>
    <row r="12" spans="1:25" s="13" customFormat="1" x14ac:dyDescent="0.2">
      <c r="A12" s="11" t="s">
        <v>24</v>
      </c>
      <c r="B12" s="12">
        <v>2369918182.75</v>
      </c>
      <c r="C12" s="12">
        <v>4879278289</v>
      </c>
      <c r="D12" s="12">
        <v>56125</v>
      </c>
      <c r="E12" s="12">
        <v>634254926</v>
      </c>
      <c r="F12" s="12">
        <f t="shared" ref="F12:F19" si="0">C12+D12+E12</f>
        <v>5513589340</v>
      </c>
      <c r="G12" s="12">
        <v>4879278289</v>
      </c>
      <c r="H12" s="12">
        <v>56125</v>
      </c>
      <c r="I12" s="12">
        <v>634254926</v>
      </c>
      <c r="J12" s="12">
        <f t="shared" ref="J12:J19" si="1">G12+H12+I12</f>
        <v>5513589340</v>
      </c>
      <c r="K12" s="12">
        <v>4865343640.6300001</v>
      </c>
      <c r="L12" s="12">
        <v>90878</v>
      </c>
      <c r="M12" s="12">
        <v>616957977.38999999</v>
      </c>
      <c r="N12" s="12">
        <f t="shared" ref="N12:N19" si="2">K12+L12+M12</f>
        <v>5482392496.0200005</v>
      </c>
      <c r="O12" s="12">
        <f t="shared" ref="O12:Q19" si="3">G12-K12</f>
        <v>13934648.369999886</v>
      </c>
      <c r="P12" s="12">
        <f t="shared" si="3"/>
        <v>-34753</v>
      </c>
      <c r="Q12" s="12">
        <f t="shared" si="3"/>
        <v>17296948.610000014</v>
      </c>
      <c r="R12" s="12">
        <v>5047165227</v>
      </c>
      <c r="S12" s="12">
        <v>5007169611.4499998</v>
      </c>
      <c r="T12" s="12">
        <f t="shared" ref="T12:T19" si="4">R12-S12</f>
        <v>39995615.550000191</v>
      </c>
      <c r="U12" s="12">
        <f t="shared" ref="U12:U19" si="5">IF(ISERROR(S12/R12*100),0,S12/R12*100)</f>
        <v>99.207562785223629</v>
      </c>
      <c r="V12" s="12">
        <v>0</v>
      </c>
      <c r="W12" s="12">
        <v>0</v>
      </c>
      <c r="X12" s="12">
        <v>0</v>
      </c>
      <c r="Y12" s="12">
        <v>0</v>
      </c>
    </row>
    <row r="13" spans="1:25" s="13" customFormat="1" x14ac:dyDescent="0.2">
      <c r="A13" s="11" t="s">
        <v>25</v>
      </c>
      <c r="B13" s="12">
        <v>2369918182.75</v>
      </c>
      <c r="C13" s="12">
        <v>4879278289</v>
      </c>
      <c r="D13" s="12">
        <v>56125</v>
      </c>
      <c r="E13" s="12">
        <v>634254926</v>
      </c>
      <c r="F13" s="12">
        <f t="shared" si="0"/>
        <v>5513589340</v>
      </c>
      <c r="G13" s="12">
        <v>4879278289</v>
      </c>
      <c r="H13" s="12">
        <v>56125</v>
      </c>
      <c r="I13" s="12">
        <v>634254926</v>
      </c>
      <c r="J13" s="12">
        <f t="shared" si="1"/>
        <v>5513589340</v>
      </c>
      <c r="K13" s="12">
        <v>4865343640.6300001</v>
      </c>
      <c r="L13" s="12">
        <v>90878</v>
      </c>
      <c r="M13" s="12">
        <v>616957977.38999999</v>
      </c>
      <c r="N13" s="12">
        <f t="shared" si="2"/>
        <v>5482392496.0200005</v>
      </c>
      <c r="O13" s="12">
        <f t="shared" si="3"/>
        <v>13934648.369999886</v>
      </c>
      <c r="P13" s="12">
        <f t="shared" si="3"/>
        <v>-34753</v>
      </c>
      <c r="Q13" s="12">
        <f t="shared" si="3"/>
        <v>17296948.610000014</v>
      </c>
      <c r="R13" s="12">
        <v>5047165227</v>
      </c>
      <c r="S13" s="12">
        <v>5007169611.4499998</v>
      </c>
      <c r="T13" s="12">
        <f t="shared" si="4"/>
        <v>39995615.550000191</v>
      </c>
      <c r="U13" s="12">
        <f t="shared" si="5"/>
        <v>99.207562785223629</v>
      </c>
      <c r="V13" s="12">
        <v>0</v>
      </c>
      <c r="W13" s="12">
        <v>0</v>
      </c>
      <c r="X13" s="12">
        <v>0</v>
      </c>
      <c r="Y13" s="12">
        <v>0</v>
      </c>
    </row>
    <row r="14" spans="1:25" x14ac:dyDescent="0.2">
      <c r="A14" s="14" t="s">
        <v>26</v>
      </c>
      <c r="B14" s="15">
        <v>2369918182.75</v>
      </c>
      <c r="C14" s="15">
        <v>4879278289</v>
      </c>
      <c r="D14" s="15">
        <v>56125</v>
      </c>
      <c r="E14" s="15">
        <v>634254926</v>
      </c>
      <c r="F14" s="15">
        <f t="shared" si="0"/>
        <v>5513589340</v>
      </c>
      <c r="G14" s="15">
        <v>4879278289</v>
      </c>
      <c r="H14" s="15">
        <v>56125</v>
      </c>
      <c r="I14" s="15">
        <v>634254926</v>
      </c>
      <c r="J14" s="15">
        <f t="shared" si="1"/>
        <v>5513589340</v>
      </c>
      <c r="K14" s="15">
        <v>4865343640.6300001</v>
      </c>
      <c r="L14" s="15">
        <v>90878</v>
      </c>
      <c r="M14" s="15">
        <v>616957977.38999999</v>
      </c>
      <c r="N14" s="15">
        <f t="shared" si="2"/>
        <v>5482392496.0200005</v>
      </c>
      <c r="O14" s="15">
        <f t="shared" si="3"/>
        <v>13934648.369999886</v>
      </c>
      <c r="P14" s="15">
        <f t="shared" si="3"/>
        <v>-34753</v>
      </c>
      <c r="Q14" s="15">
        <f t="shared" si="3"/>
        <v>17296948.610000014</v>
      </c>
      <c r="R14" s="15">
        <v>5047165227</v>
      </c>
      <c r="S14" s="15">
        <v>5007169611.4499998</v>
      </c>
      <c r="T14" s="15">
        <f t="shared" si="4"/>
        <v>39995615.550000191</v>
      </c>
      <c r="U14" s="15">
        <f t="shared" si="5"/>
        <v>99.207562785223629</v>
      </c>
      <c r="V14" s="15">
        <v>0</v>
      </c>
      <c r="W14" s="15">
        <v>0</v>
      </c>
      <c r="X14" s="15">
        <v>0</v>
      </c>
      <c r="Y14" s="15">
        <v>0</v>
      </c>
    </row>
    <row r="15" spans="1:25" ht="25.5" x14ac:dyDescent="0.2">
      <c r="A15" s="16" t="s">
        <v>27</v>
      </c>
      <c r="B15" s="15">
        <v>1734517918.47</v>
      </c>
      <c r="C15" s="15">
        <v>3376089387</v>
      </c>
      <c r="D15" s="15">
        <v>0</v>
      </c>
      <c r="E15" s="15">
        <v>539257109</v>
      </c>
      <c r="F15" s="15">
        <f t="shared" si="0"/>
        <v>3915346496</v>
      </c>
      <c r="G15" s="15">
        <v>3376089387</v>
      </c>
      <c r="H15" s="15">
        <v>0</v>
      </c>
      <c r="I15" s="15">
        <v>539257109</v>
      </c>
      <c r="J15" s="15">
        <f t="shared" si="1"/>
        <v>3915346496</v>
      </c>
      <c r="K15" s="15">
        <v>3374590199.4499998</v>
      </c>
      <c r="L15" s="15">
        <v>0</v>
      </c>
      <c r="M15" s="15">
        <v>526952692.05000001</v>
      </c>
      <c r="N15" s="15">
        <f t="shared" si="2"/>
        <v>3901542891.5</v>
      </c>
      <c r="O15" s="15">
        <f t="shared" si="3"/>
        <v>1499187.5500001907</v>
      </c>
      <c r="P15" s="15">
        <f t="shared" si="3"/>
        <v>0</v>
      </c>
      <c r="Q15" s="15">
        <f t="shared" si="3"/>
        <v>12304416.949999988</v>
      </c>
      <c r="R15" s="15">
        <v>3507303018</v>
      </c>
      <c r="S15" s="15">
        <v>3501819021.52</v>
      </c>
      <c r="T15" s="15">
        <f t="shared" si="4"/>
        <v>5483996.4800000191</v>
      </c>
      <c r="U15" s="15">
        <f t="shared" si="5"/>
        <v>99.843640642058716</v>
      </c>
      <c r="V15" s="15">
        <v>0</v>
      </c>
      <c r="W15" s="15">
        <v>0</v>
      </c>
      <c r="X15" s="15">
        <v>0</v>
      </c>
      <c r="Y15" s="15">
        <v>0</v>
      </c>
    </row>
    <row r="16" spans="1:25" ht="25.5" x14ac:dyDescent="0.2">
      <c r="A16" s="16" t="s">
        <v>28</v>
      </c>
      <c r="B16" s="15">
        <v>165975677.28999999</v>
      </c>
      <c r="C16" s="15">
        <v>247445757</v>
      </c>
      <c r="D16" s="15">
        <v>0</v>
      </c>
      <c r="E16" s="15">
        <v>10877095</v>
      </c>
      <c r="F16" s="15">
        <f t="shared" si="0"/>
        <v>258322852</v>
      </c>
      <c r="G16" s="15">
        <v>247445757</v>
      </c>
      <c r="H16" s="15">
        <v>0</v>
      </c>
      <c r="I16" s="15">
        <v>10877095</v>
      </c>
      <c r="J16" s="15">
        <f t="shared" si="1"/>
        <v>258322852</v>
      </c>
      <c r="K16" s="15">
        <v>245233440.06999999</v>
      </c>
      <c r="L16" s="15">
        <v>0</v>
      </c>
      <c r="M16" s="15">
        <v>8824661.6300000008</v>
      </c>
      <c r="N16" s="15">
        <f t="shared" si="2"/>
        <v>254058101.69999999</v>
      </c>
      <c r="O16" s="15">
        <f t="shared" si="3"/>
        <v>2212316.9300000072</v>
      </c>
      <c r="P16" s="15">
        <f t="shared" si="3"/>
        <v>0</v>
      </c>
      <c r="Q16" s="15">
        <f t="shared" si="3"/>
        <v>2052433.3699999992</v>
      </c>
      <c r="R16" s="15">
        <v>244645660</v>
      </c>
      <c r="S16" s="15">
        <v>234667299.53</v>
      </c>
      <c r="T16" s="15">
        <f t="shared" si="4"/>
        <v>9978360.4699999988</v>
      </c>
      <c r="U16" s="15">
        <f t="shared" si="5"/>
        <v>95.921300843840839</v>
      </c>
      <c r="V16" s="15">
        <v>0</v>
      </c>
      <c r="W16" s="15">
        <v>0</v>
      </c>
      <c r="X16" s="15">
        <v>0</v>
      </c>
      <c r="Y16" s="15">
        <v>0</v>
      </c>
    </row>
    <row r="17" spans="1:25" ht="25.5" x14ac:dyDescent="0.2">
      <c r="A17" s="16" t="s">
        <v>29</v>
      </c>
      <c r="B17" s="15">
        <v>38319387.479999997</v>
      </c>
      <c r="C17" s="15">
        <v>118830884</v>
      </c>
      <c r="D17" s="15">
        <v>0</v>
      </c>
      <c r="E17" s="15">
        <v>880648</v>
      </c>
      <c r="F17" s="15">
        <f t="shared" si="0"/>
        <v>119711532</v>
      </c>
      <c r="G17" s="15">
        <v>118830884</v>
      </c>
      <c r="H17" s="15">
        <v>0</v>
      </c>
      <c r="I17" s="15">
        <v>880648</v>
      </c>
      <c r="J17" s="15">
        <f t="shared" si="1"/>
        <v>119711532</v>
      </c>
      <c r="K17" s="15">
        <v>117964546.19</v>
      </c>
      <c r="L17" s="15">
        <v>0</v>
      </c>
      <c r="M17" s="15">
        <v>880648</v>
      </c>
      <c r="N17" s="15">
        <f t="shared" si="2"/>
        <v>118845194.19</v>
      </c>
      <c r="O17" s="15">
        <f t="shared" si="3"/>
        <v>866337.81000000238</v>
      </c>
      <c r="P17" s="15">
        <f t="shared" si="3"/>
        <v>0</v>
      </c>
      <c r="Q17" s="15">
        <f t="shared" si="3"/>
        <v>0</v>
      </c>
      <c r="R17" s="15">
        <v>120958935</v>
      </c>
      <c r="S17" s="15">
        <v>118190676.98</v>
      </c>
      <c r="T17" s="15">
        <f t="shared" si="4"/>
        <v>2768258.0199999958</v>
      </c>
      <c r="U17" s="15">
        <f t="shared" si="5"/>
        <v>97.711406751390456</v>
      </c>
      <c r="V17" s="15">
        <v>0</v>
      </c>
      <c r="W17" s="15">
        <v>0</v>
      </c>
      <c r="X17" s="15">
        <v>0</v>
      </c>
      <c r="Y17" s="15">
        <v>0</v>
      </c>
    </row>
    <row r="18" spans="1:25" ht="25.5" x14ac:dyDescent="0.2">
      <c r="A18" s="16" t="s">
        <v>30</v>
      </c>
      <c r="B18" s="15">
        <v>431077373.74000001</v>
      </c>
      <c r="C18" s="15">
        <v>1135653738</v>
      </c>
      <c r="D18" s="15">
        <v>0</v>
      </c>
      <c r="E18" s="15">
        <v>55554687</v>
      </c>
      <c r="F18" s="15">
        <f t="shared" si="0"/>
        <v>1191208425</v>
      </c>
      <c r="G18" s="15">
        <v>1135653738</v>
      </c>
      <c r="H18" s="15">
        <v>0</v>
      </c>
      <c r="I18" s="15">
        <v>55554687</v>
      </c>
      <c r="J18" s="15">
        <f t="shared" si="1"/>
        <v>1191208425</v>
      </c>
      <c r="K18" s="15">
        <v>1126351514.46</v>
      </c>
      <c r="L18" s="15">
        <v>0</v>
      </c>
      <c r="M18" s="15">
        <v>52617538.710000001</v>
      </c>
      <c r="N18" s="15">
        <f t="shared" si="2"/>
        <v>1178969053.1700001</v>
      </c>
      <c r="O18" s="15">
        <f t="shared" si="3"/>
        <v>9302223.5399999619</v>
      </c>
      <c r="P18" s="15">
        <f t="shared" si="3"/>
        <v>0</v>
      </c>
      <c r="Q18" s="15">
        <f t="shared" si="3"/>
        <v>2937148.2899999991</v>
      </c>
      <c r="R18" s="15">
        <v>1145257579</v>
      </c>
      <c r="S18" s="15">
        <v>1123515358.6400001</v>
      </c>
      <c r="T18" s="15">
        <f t="shared" si="4"/>
        <v>21742220.359999895</v>
      </c>
      <c r="U18" s="15">
        <f t="shared" si="5"/>
        <v>98.101543202273817</v>
      </c>
      <c r="V18" s="15">
        <v>0</v>
      </c>
      <c r="W18" s="15">
        <v>0</v>
      </c>
      <c r="X18" s="15">
        <v>0</v>
      </c>
      <c r="Y18" s="15">
        <v>0</v>
      </c>
    </row>
    <row r="19" spans="1:25" ht="25.5" x14ac:dyDescent="0.2">
      <c r="A19" s="16" t="s">
        <v>31</v>
      </c>
      <c r="B19" s="15">
        <v>27825.77</v>
      </c>
      <c r="C19" s="15">
        <v>1258523</v>
      </c>
      <c r="D19" s="15">
        <v>56125</v>
      </c>
      <c r="E19" s="15">
        <v>27685387</v>
      </c>
      <c r="F19" s="15">
        <f t="shared" si="0"/>
        <v>29000035</v>
      </c>
      <c r="G19" s="15">
        <v>1258523</v>
      </c>
      <c r="H19" s="15">
        <v>56125</v>
      </c>
      <c r="I19" s="15">
        <v>27685387</v>
      </c>
      <c r="J19" s="15">
        <f t="shared" si="1"/>
        <v>29000035</v>
      </c>
      <c r="K19" s="15">
        <v>1203940.46</v>
      </c>
      <c r="L19" s="15">
        <v>90878</v>
      </c>
      <c r="M19" s="15">
        <v>27682437</v>
      </c>
      <c r="N19" s="15">
        <f t="shared" si="2"/>
        <v>28977255.460000001</v>
      </c>
      <c r="O19" s="15">
        <f t="shared" si="3"/>
        <v>54582.540000000037</v>
      </c>
      <c r="P19" s="15">
        <f t="shared" si="3"/>
        <v>-34753</v>
      </c>
      <c r="Q19" s="15">
        <f t="shared" si="3"/>
        <v>2950</v>
      </c>
      <c r="R19" s="15">
        <v>29000035</v>
      </c>
      <c r="S19" s="15">
        <v>28977254.780000001</v>
      </c>
      <c r="T19" s="15">
        <f t="shared" si="4"/>
        <v>22780.219999998808</v>
      </c>
      <c r="U19" s="15">
        <f t="shared" si="5"/>
        <v>99.921447612045995</v>
      </c>
      <c r="V19" s="15">
        <v>0</v>
      </c>
      <c r="W19" s="15">
        <v>0</v>
      </c>
      <c r="X19" s="15">
        <v>0</v>
      </c>
      <c r="Y19" s="15">
        <v>0</v>
      </c>
    </row>
  </sheetData>
  <sheetProtection formatCells="0"/>
  <mergeCells count="16">
    <mergeCell ref="A6:Y6"/>
    <mergeCell ref="A1:Y1"/>
    <mergeCell ref="A2:Y2"/>
    <mergeCell ref="A3:Y3"/>
    <mergeCell ref="A4:Y4"/>
    <mergeCell ref="A5:Y5"/>
    <mergeCell ref="A7:Y7"/>
    <mergeCell ref="A9:A10"/>
    <mergeCell ref="B9:B10"/>
    <mergeCell ref="C9:F9"/>
    <mergeCell ref="G9:J9"/>
    <mergeCell ref="K9:N9"/>
    <mergeCell ref="O9:Q9"/>
    <mergeCell ref="R9:U9"/>
    <mergeCell ref="V9:W9"/>
    <mergeCell ref="X9:Y9"/>
  </mergeCells>
  <pageMargins left="0.78740157480314965" right="0.78740157480314965" top="1.1811023622047245" bottom="0.59055118110236227" header="0.39370078740157483" footer="0.39370078740157483"/>
  <pageSetup paperSize="9" scale="32" fitToHeight="0" orientation="landscape" r:id="rId1"/>
  <headerFooter>
    <oddFooter>&amp;R&amp;"Times New Roman,Regular"&amp;12&amp;P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31.12.2025</vt:lpstr>
      <vt:lpstr>'31.12.2025'!Drukāt_virsrakstus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Intars Rumaks</cp:lastModifiedBy>
  <cp:lastPrinted>2025-10-06T10:28:32Z</cp:lastPrinted>
  <dcterms:created xsi:type="dcterms:W3CDTF">2025-04-04T10:34:23Z</dcterms:created>
  <dcterms:modified xsi:type="dcterms:W3CDTF">2026-01-08T08:29:59Z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Book2</vt:lpwstr>
  </property>
</Properties>
</file>