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</externalReferences>
  <definedNames>
    <definedName name="_xlnm._FilterDatabase" localSheetId="4" hidden="1">'4.tab.'!$A$1:$A$502</definedName>
    <definedName name="_xlnm.Print_Area" localSheetId="1">'1.tab.'!$A$1:$F$99</definedName>
    <definedName name="_xlnm.Print_Area" localSheetId="11">'11.tab.'!$A$1:$E$78</definedName>
    <definedName name="_xlnm.Print_Area" localSheetId="12">'12.tab.'!$A$1:$F$111</definedName>
    <definedName name="_xlnm.Print_Area" localSheetId="14">'14.tab.'!$A:$F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'18.tab.'!$A$1:$F$75</definedName>
    <definedName name="_xlnm.Print_Area" localSheetId="19">'19.tab.'!$A$1:$F$36</definedName>
    <definedName name="_xlnm.Print_Area" localSheetId="2">'2.tab.'!$A$1:$F$65</definedName>
    <definedName name="_xlnm.Print_Area" localSheetId="20">'20.tab.'!$A$1:$L$52</definedName>
    <definedName name="_xlnm.Print_Area" localSheetId="21">'21.tab.'!$A$1:$B$37</definedName>
    <definedName name="_xlnm.Print_Area" localSheetId="22">'22.tab.'!$A$1:$F$746</definedName>
    <definedName name="_xlnm.Print_Area" localSheetId="24">'24.tab.'!$A$1:$D$52</definedName>
    <definedName name="_xlnm.Print_Area" localSheetId="25">'25.tab.'!$A$1:$D$752</definedName>
    <definedName name="_xlnm.Print_Area" localSheetId="4">'4.tab.'!$A:$H</definedName>
    <definedName name="_xlnm.Print_Area" localSheetId="5">'5.tab.'!$A$1:$I$75</definedName>
    <definedName name="_xlnm.Print_Area" localSheetId="7">'7.tab.'!$A$1:$I$238</definedName>
    <definedName name="_xlnm.Print_Area" localSheetId="9">'9.tab.'!$A$1:$G$46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'12.tab.'!$6:$8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'20.tab.'!$7:$9</definedName>
    <definedName name="_xlnm.Print_Titles" localSheetId="22">'22.tab.'!$6:$8</definedName>
    <definedName name="_xlnm.Print_Titles" localSheetId="25">'25.tab.'!$8:$10</definedName>
    <definedName name="_xlnm.Print_Titles" localSheetId="3">'3.tab.'!$7:$8</definedName>
    <definedName name="_xlnm.Print_Titles" localSheetId="4">'4.tab.'!$7:$9</definedName>
    <definedName name="_xlnm.Print_Titles" localSheetId="5">'5.tab.'!$7:$9</definedName>
    <definedName name="_xlnm.Print_Titles" localSheetId="7">'7.tab.'!$6:$8</definedName>
    <definedName name="_xlnm.Print_Titles" localSheetId="8">'8.tab.'!$8:$9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'20.tab.'!$A$1:$L$45</definedName>
    <definedName name="Z_640C99E1_FCCB_11D4_856D_00105A71C5B5_.wvu.PrintArea" localSheetId="9" hidden="1">'9.tab.'!$B$1:$G$40</definedName>
    <definedName name="Z_640C99E1_FCCB_11D4_856D_00105A71C5B5_.wvu.PrintTitles" localSheetId="11" hidden="1">'11.tab.'!$6:$8</definedName>
    <definedName name="Z_640C99E1_FCCB_11D4_856D_00105A71C5B5_.wvu.PrintTitles" localSheetId="20" hidden="1">'20.tab.'!$7:$9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'18.tab.'!$B$1:$E$63</definedName>
    <definedName name="Z_BC5FEA1E_5696_4CF4_B8B2_A5CF94385785_.wvu.PrintArea" localSheetId="19" hidden="1">'19.tab.'!$B$1:$F$31</definedName>
    <definedName name="Z_BC5FEA1E_5696_4CF4_B8B2_A5CF94385785_.wvu.PrintArea" localSheetId="9" hidden="1">'9.tab.'!$B$1:$G$47</definedName>
    <definedName name="Z_BC5FEA1E_5696_4CF4_B8B2_A5CF94385785_.wvu.PrintTitles" localSheetId="11" hidden="1">'11.tab.'!$6:$8</definedName>
    <definedName name="Z_BC5FEA1E_5696_4CF4_B8B2_A5CF94385785_.wvu.PrintTitles" localSheetId="20" hidden="1">'20.tab.'!$7:$9</definedName>
    <definedName name="Z_BC5FEA1E_5696_4CF4_B8B2_A5CF94385785_.wvu.PrintTitles" localSheetId="22" hidden="1">'22.tab.'!$6:$8</definedName>
  </definedNames>
  <calcPr fullCalcOnLoad="1"/>
</workbook>
</file>

<file path=xl/sharedStrings.xml><?xml version="1.0" encoding="utf-8"?>
<sst xmlns="http://schemas.openxmlformats.org/spreadsheetml/2006/main" count="5598" uniqueCount="1960">
  <si>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</si>
  <si>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</si>
  <si>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</si>
  <si>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</si>
  <si>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</si>
  <si>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</si>
  <si>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iestādēm,organizācijām un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</si>
  <si>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</si>
  <si>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</si>
  <si>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</si>
  <si>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</si>
  <si>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</si>
  <si>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</si>
  <si>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 palielinājums vai samazinājums (+) </t>
  </si>
  <si>
    <t>Pārejas perioda palīdzība - kopā</t>
  </si>
  <si>
    <t>SAPARD programma - kopā</t>
  </si>
  <si>
    <t xml:space="preserve">     Izdevumi - kopā*</t>
  </si>
  <si>
    <t>ISPA programma - kopā</t>
  </si>
  <si>
    <t xml:space="preserve">Dotācijas iestādēm, organizācijā un uzņēmumiem </t>
  </si>
  <si>
    <t xml:space="preserve">Ārvalstu finanšu palīdzības naudas līdzekļu atlikumu izmaiņas  palielinājums vai samazinājums (+) </t>
  </si>
  <si>
    <t xml:space="preserve">Investīcijas (izņemot ārvalstu finanšu palīdzības
 programmu projektus) - kopā </t>
  </si>
  <si>
    <t xml:space="preserve">         Dotācija īpašiem mērķiem</t>
  </si>
  <si>
    <t>Kohēzijas fonds - kopā</t>
  </si>
  <si>
    <t>Uzturēšanās izdevumi</t>
  </si>
  <si>
    <t>Eiropas Reģionālās attīstības fonds (ERAF) - kopā</t>
  </si>
  <si>
    <t xml:space="preserve"> Pašu ieņēmumi</t>
  </si>
  <si>
    <t xml:space="preserve">  Uzturēšanās izdevumi</t>
  </si>
  <si>
    <t xml:space="preserve">            Dotācijas iestādēm, organizācijām un uzņēmumiem</t>
  </si>
  <si>
    <t>Eiropas Sociālais fonds (ESF) - kopā</t>
  </si>
  <si>
    <t>Eiropas Lauksaimniecības virzības un garantiju fonda (ELVGF) virzības daļa  - kopā</t>
  </si>
  <si>
    <t>Zivsaimniecības vadības finanšu instruments (ZVFI)  - kopā</t>
  </si>
  <si>
    <t>Eiropas Lauksaimniecības virzības un garantiju fonda (ELVGF) garantiju daļa  - kopā</t>
  </si>
  <si>
    <t>Eiropas Kopienas iniciatīvas - kopā</t>
  </si>
  <si>
    <t>Citas Eiropas Kopienas programmas - kopā</t>
  </si>
  <si>
    <t xml:space="preserve"> Investīcijas</t>
  </si>
  <si>
    <t>03 Ministru kabinets</t>
  </si>
  <si>
    <t>Phare programma kopā</t>
  </si>
  <si>
    <t xml:space="preserve">        Ārvalstu finanšu palīdzība</t>
  </si>
  <si>
    <t xml:space="preserve">        Kārtējie izdevumi</t>
  </si>
  <si>
    <t>10 Aizsardzības ministrija</t>
  </si>
  <si>
    <t>Investīcijas (izņemot ārvalstu finanšu palīdzības
 programmu projektus) - kopā</t>
  </si>
  <si>
    <t>12 Ekonomikas ministrija</t>
  </si>
  <si>
    <t>Ārvalstu finanšu palīdzības naudas līdzkļu atlikumu izmaiņas palielinājums (-) vai samazinājums (+)</t>
  </si>
  <si>
    <t xml:space="preserve">     Uzturēšanās izdevumi</t>
  </si>
  <si>
    <t xml:space="preserve">         Subsīdijas  un dotācijas</t>
  </si>
  <si>
    <t>13 Finanšu ministrija</t>
  </si>
  <si>
    <t xml:space="preserve">   Makas pakalpojumi un citi pašu ieņēmumi</t>
  </si>
  <si>
    <t xml:space="preserve">            Pārējās subsīdijas un dotācijas</t>
  </si>
  <si>
    <t>14 Iekšlietu ministrija</t>
  </si>
  <si>
    <t xml:space="preserve">       Ārvalstu finanšu palīdzība</t>
  </si>
  <si>
    <t xml:space="preserve"> Uzturēšanās izdevumi</t>
  </si>
  <si>
    <t xml:space="preserve">      Resursi izdevumu segšanai- kopā</t>
  </si>
  <si>
    <t>Dotācijas no vispārējiem ieņēmumiem</t>
  </si>
  <si>
    <t>Pašu ieņēmumi</t>
  </si>
  <si>
    <t>Subsīdijas un dotācija</t>
  </si>
  <si>
    <t>15 Izglītības un zinātnes ministrija</t>
  </si>
  <si>
    <t xml:space="preserve">         Subsīdijas un dotācijas</t>
  </si>
  <si>
    <t xml:space="preserve">        Dotācija no vispārējiem ieņēmumiem</t>
  </si>
  <si>
    <t xml:space="preserve">  Izdevumi kapitālieguldījumiem</t>
  </si>
  <si>
    <t>16 Zemkopības ministrija</t>
  </si>
  <si>
    <t>Eiropas Lauksaimniecības virzības un garantiju fonda (ELVGF) virzības daļa - kopā</t>
  </si>
  <si>
    <t>Zivsaimniecības vadības finanšu instruments (ZVFI) - kopā</t>
  </si>
  <si>
    <t>Eiropas Lauksaimniecības virzības un garantiju fonda (ELVGF) garantiju daļa - kopā</t>
  </si>
  <si>
    <t>17 Satiksmes ministrija</t>
  </si>
  <si>
    <t xml:space="preserve">     Resursi izdevumu segšanai - kopā</t>
  </si>
  <si>
    <t>Eiropas Kopienas iniciatīva - kopā</t>
  </si>
  <si>
    <t>18 Labklājības ministrija</t>
  </si>
  <si>
    <t xml:space="preserve">      Izdevumi - kopā</t>
  </si>
  <si>
    <t xml:space="preserve"> Subsīdijas un dotācijas</t>
  </si>
  <si>
    <t>Eiropas kopienas inicatīvas - kopā</t>
  </si>
  <si>
    <t>19 Tieslietu ministrija</t>
  </si>
  <si>
    <t>21 Vides ministrija</t>
  </si>
  <si>
    <t xml:space="preserve">           Dotācija no vispārējiem ieņēmumiem</t>
  </si>
  <si>
    <t xml:space="preserve">           Ārvalstu finanšu palīdzība</t>
  </si>
  <si>
    <t xml:space="preserve"> Dotācijas vispārējiem ieņēmumiem</t>
  </si>
  <si>
    <t>22 Kultūras ministrija</t>
  </si>
  <si>
    <t>23 Valsts zemes dienests</t>
  </si>
  <si>
    <t>24 Valsts kontrole</t>
  </si>
  <si>
    <t>29 Veselības ministrija</t>
  </si>
  <si>
    <t>Investīcijas (izņemot ārvalstu finanšu palīdzības programmu projektus) kopā</t>
  </si>
  <si>
    <t>32 Prokuratūra</t>
  </si>
  <si>
    <t>45 Īpašu uzdevumu ministra sabiedrības
     integrācijas lietās sekretariāts</t>
  </si>
  <si>
    <t>47 Radio un televīzija</t>
  </si>
  <si>
    <t>Phare programma - kopā</t>
  </si>
  <si>
    <t>58 Reģionālās attīstības un pašvaldību lietu ministrija</t>
  </si>
  <si>
    <t>Iemakas starptautiskajās organizācijās</t>
  </si>
  <si>
    <t>62 Mērķdotācijas pašvaldībām</t>
  </si>
  <si>
    <t>Speciālais budžets</t>
  </si>
  <si>
    <t xml:space="preserve">     Ieņēmumi- kopā</t>
  </si>
  <si>
    <t xml:space="preserve">         Īpašiem mērķiem iezīmētie ieņēmumi</t>
  </si>
  <si>
    <t xml:space="preserve">            Dotācijas iestādēm, uzņēmumiem</t>
  </si>
  <si>
    <t>Eiropas Reģionālās attīstības fonds (ERAF) -  kopā</t>
  </si>
  <si>
    <t xml:space="preserve">*- ailē "Izpilde no gada sākuma" t.sk. valūtas kursa svārstības - 178579 lati </t>
  </si>
  <si>
    <t>Valsts kases pārvaldniece -</t>
  </si>
  <si>
    <t>2004. gada 15.decembris</t>
  </si>
  <si>
    <t>23.tabula</t>
  </si>
  <si>
    <t>Programma “Valsts aizsardzība, drošība un integrācija NATO” 2004.gadam</t>
  </si>
  <si>
    <t>Izpilde % pret gada plānu          (3/2)</t>
  </si>
  <si>
    <t>Aizsardzības ministrija</t>
  </si>
  <si>
    <t>Ministru kabinets</t>
  </si>
  <si>
    <t>Krīzes kontroles centrs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</si>
  <si>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</si>
  <si>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</si>
  <si>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</si>
  <si>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</si>
  <si>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Valsts zemes dienests</t>
  </si>
  <si>
    <t>Karšu izgatavošanas izdevumi</t>
  </si>
  <si>
    <t>Iekšlietu ministrija</t>
  </si>
  <si>
    <t>Mobilizācijas gatavības sistēmas darbības izdevumi</t>
  </si>
  <si>
    <t>Aizsardzības līdzekļu iegāde</t>
  </si>
  <si>
    <t>Informācijas sistēmas drošība</t>
  </si>
  <si>
    <t>Robežsardze</t>
  </si>
  <si>
    <t>Valsts noslēpuma aizsardzības nodrošinājums atbilstoši NATO standartiem (slepeni)</t>
  </si>
  <si>
    <t>Ķīmisko avāriju likvidēšanas gatavības nodrošināšana un uzturēšana</t>
  </si>
  <si>
    <t>Drošības policija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</si>
  <si>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</si>
  <si>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</si>
  <si>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</si>
  <si>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</si>
  <si>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</si>
  <si>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</si>
  <si>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</si>
  <si>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</si>
  <si>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</si>
  <si>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(2004.gada novembris)</t>
  </si>
  <si>
    <t>Kontu atlikumi pārskata perioda sākumā*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</si>
  <si>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</si>
  <si>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</si>
  <si>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</si>
  <si>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</si>
  <si>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</si>
  <si>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</si>
  <si>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</si>
  <si>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</si>
  <si>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</si>
  <si>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</si>
  <si>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</si>
  <si>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</si>
  <si>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"Vereinsbank Rīga"</t>
  </si>
  <si>
    <t>Nordea bank Finland Plc Latvijas filiāle</t>
  </si>
  <si>
    <t>1.2. Depozītu konti</t>
  </si>
  <si>
    <t>Nord/LB Latvija</t>
  </si>
  <si>
    <t>A/s "Latvijas Krājbanka"</t>
  </si>
  <si>
    <t>A/s ''Baltic Trust Bank''</t>
  </si>
  <si>
    <t>A/s "Aizkraukles banka"</t>
  </si>
  <si>
    <t>A/S "Hansabanka"</t>
  </si>
  <si>
    <t>2. Ārvalstīs (2.1.)</t>
  </si>
  <si>
    <t>2.1. Norēķinu konti</t>
  </si>
  <si>
    <t>Bank of America</t>
  </si>
  <si>
    <t xml:space="preserve">*-atlikumi precizēti pēc 2003.gada pārskata datiem </t>
  </si>
  <si>
    <t>Valsts kases pārvaldnieks</t>
  </si>
  <si>
    <t>A.Veiss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</si>
  <si>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</si>
  <si>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</si>
  <si>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</si>
  <si>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</si>
  <si>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</si>
  <si>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</si>
  <si>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</si>
  <si>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</si>
  <si>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kreditēšana </t>
  </si>
  <si>
    <t xml:space="preserve">      - studiju kreditēšanai </t>
  </si>
  <si>
    <t>2. Speciālajam budžetam</t>
  </si>
  <si>
    <t>3. Pašvaldībām</t>
  </si>
  <si>
    <t>3.1. Pašvaldību budžetiem</t>
  </si>
  <si>
    <t xml:space="preserve">      - Pašvaldību finanšu stabilizācija</t>
  </si>
  <si>
    <t>Ēdoles pagasts</t>
  </si>
  <si>
    <t>Kalncempju pagasts</t>
  </si>
  <si>
    <t>Naujenes pagasts</t>
  </si>
  <si>
    <t>Rendas pagasts</t>
  </si>
  <si>
    <t>Slampes pagasts</t>
  </si>
  <si>
    <t>Stradu pagasts</t>
  </si>
  <si>
    <t xml:space="preserve">      - WE09-20 Sekundārās veselības aprūpes pakalpojumu sniedzēju pārstrukturēšana Ventspilī (KVIP)</t>
  </si>
  <si>
    <t xml:space="preserve">      - WE09-16 Neatliekamās medicīniskās palīdzības centru infrastruktūras un tehnoloģiju sakārtošana Jēkabpils rajonā (KVIP)</t>
  </si>
  <si>
    <t xml:space="preserve">      - ENh03 Siltumapgādes sistēmu rekonstrukcijas programma</t>
  </si>
  <si>
    <t xml:space="preserve">             ENh03-41 Kalkūnes centralizētās siltumapgādes sistēmas rekonstrukcijas 2.kārta</t>
  </si>
  <si>
    <t xml:space="preserve">             ENh03-168 Priekuļu  siltumapgādes sistēmas rekonstrukcija</t>
  </si>
  <si>
    <t xml:space="preserve">             ENh03-131 Liepas  siltumapgādes sistēmas rekonstrukcijas 2.kārta</t>
  </si>
  <si>
    <t xml:space="preserve">             ENh03-135 Salacgrīvas centralizētās  siltumapgādes sistēmas rekonstrukcijas 1.kārta</t>
  </si>
  <si>
    <t xml:space="preserve">             ENh03-39 Preiļu centralizētās  siltumapgādes sistēmas rekonstrukcijas 6.kārta</t>
  </si>
  <si>
    <t xml:space="preserve">             ENh03-80 Līvānu centralizētās  siltumapgādes sistēmas rekonstrukcijas 5.kārta</t>
  </si>
  <si>
    <t xml:space="preserve">             ENh03-174 Smārdes centralizētās  siltumapgādes sistēmas rekonstrukcija</t>
  </si>
  <si>
    <t xml:space="preserve">             ENh03-141 Naujenes centralizētās  siltumapgādes sistēmas rekonstrukcijas 3.kārta</t>
  </si>
  <si>
    <t xml:space="preserve">       - Eiropas Savienības līdzfinansēto projektu īstenošanai </t>
  </si>
  <si>
    <t>Alojas pilsēta</t>
  </si>
  <si>
    <t>Codes pagasts</t>
  </si>
  <si>
    <t>Drustu pagasts</t>
  </si>
  <si>
    <t>Engures pagasts</t>
  </si>
  <si>
    <t>Glūdas pagasts</t>
  </si>
  <si>
    <t>Inčukalna pagasts</t>
  </si>
  <si>
    <t>Kandavas novads</t>
  </si>
  <si>
    <t>Kokneses pagasts</t>
  </si>
  <si>
    <t>Launkalnes pagasts</t>
  </si>
  <si>
    <t>Lībagu pagasts</t>
  </si>
  <si>
    <t>Maltas pagasts</t>
  </si>
  <si>
    <t>Matīšu pagasts</t>
  </si>
  <si>
    <t>Naukšēnu pagasts</t>
  </si>
  <si>
    <t>Ošupes pagasts</t>
  </si>
  <si>
    <t>Preiļu novads</t>
  </si>
  <si>
    <t>Pūres pagasts</t>
  </si>
  <si>
    <t>Salacgrīvas pilsēta</t>
  </si>
  <si>
    <t>Salas pagasts (Jēkabpils rajons)</t>
  </si>
  <si>
    <t>Skrīveru pagasts</t>
  </si>
  <si>
    <t>Smārdes pagasts</t>
  </si>
  <si>
    <t>Vandzenes pagasts</t>
  </si>
  <si>
    <t xml:space="preserve">         -Pārējie aizdevumi pašvaldībām</t>
  </si>
  <si>
    <t>Ādažu pagasts</t>
  </si>
  <si>
    <t>Aglonas pagasts</t>
  </si>
  <si>
    <t>Aiviekstes pagasts</t>
  </si>
  <si>
    <t>Aizkraukles novads</t>
  </si>
  <si>
    <t>*izpilde no gada sākuma konsolidēta par Kultūrkapitāla fonda līdzekļiem: ieņēmumi- Ministru kabinets - Ls 12745, Izglītības un zinātnes ministrija - Ls 13476, Zemkopības ministrija Ls 2000, Vides ministrija Ls 4757, Kultūras ministrija Ls 1568555, Veselīb</t>
  </si>
  <si>
    <t xml:space="preserve">**Saskaņā ar grozījumiem likumā "Par valsts budžetu 2004.gadam" Ārlietu ministrijai uz programmas  01.00.00 apakšprogrammu 01.01.00 pārcelti  ieņēmumi Ls-769727 un izdevumi Ls-132025 . 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</si>
  <si>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</si>
  <si>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</si>
  <si>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</si>
  <si>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</si>
  <si>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</si>
  <si>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</si>
  <si>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>Izpilde % pret finansēšanas plānu  (4/3)</t>
  </si>
  <si>
    <t>1. Saņemtie dāvinājumi un ziedojumi - kopā *</t>
  </si>
  <si>
    <t xml:space="preserve">No iekšzemes juridiskajām un fiziskajām personām </t>
  </si>
  <si>
    <t xml:space="preserve">No ārvalstu juridiskajām un fiziskajām personām  </t>
  </si>
  <si>
    <t>2.Izdevumi - kopā (2.1.+2.2.) *</t>
  </si>
  <si>
    <t>2.1.Uzturēšanas izdevumi</t>
  </si>
  <si>
    <t xml:space="preserve">    atalgojumi </t>
  </si>
  <si>
    <t xml:space="preserve">    valsts sociālās apdrošināšanas obligātās iemaksas </t>
  </si>
  <si>
    <t>1400, 1500</t>
  </si>
  <si>
    <t xml:space="preserve">    tai skaitā: preču un pakalpojumu izdevumi </t>
  </si>
  <si>
    <t>1300, 1600, 1900</t>
  </si>
  <si>
    <t xml:space="preserve">                           pārējie izdevumi </t>
  </si>
  <si>
    <t>Subsīdijas un dotācijas</t>
  </si>
  <si>
    <t xml:space="preserve">   Subsīdijas</t>
  </si>
  <si>
    <t xml:space="preserve">   Dotācijas iestādēm, organizācijām un uzņēmumiem </t>
  </si>
  <si>
    <t xml:space="preserve">   Dotācijas iedzīvotājiem </t>
  </si>
  <si>
    <t xml:space="preserve">   Iemaksas starptautiskajās organizācijās</t>
  </si>
  <si>
    <t xml:space="preserve">   Pārējās subsīdijas un dotācijas</t>
  </si>
  <si>
    <t>2.2.Izdevumi  kapitālieguldījumiem</t>
  </si>
  <si>
    <t xml:space="preserve">   Kapitālie izdevumi </t>
  </si>
  <si>
    <t>Fiskālā bilance (1.-2.)</t>
  </si>
  <si>
    <t>*izpilde no gada sākuma konsolidēta par Kultūrkapitāla fonda līdzekļiem: ieņēmumi- par Ls 1602852; izdevumi- par Ls 1624449.</t>
  </si>
  <si>
    <t>10.tabula</t>
  </si>
  <si>
    <t>Valsts budžeta ziedojumu un dāvinājumu izdevumi pēc valdības funkcijām (ieskaitot tīros aizdevumus)</t>
  </si>
  <si>
    <t>Izpilde % pret finansē-šanas plānu          (4/3)</t>
  </si>
  <si>
    <t>Brīvais laiks, sports, kultūra un reliģija *</t>
  </si>
  <si>
    <t>*izpilde no gada sākuma konsolidēta par Kultūrkapitāla fonda līdzekļiem: Brīvais laiks, sports, kultūra un reliģija - Ls 1624449.</t>
  </si>
  <si>
    <t>11. tabula</t>
  </si>
  <si>
    <t>Pašvaldību konsolidētā budžeta izpilde  (neieskaitot ziedojumus un dāvinājumus)</t>
  </si>
  <si>
    <t>(2004.gada  janvāris - novembris)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</si>
  <si>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</si>
  <si>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</si>
  <si>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</si>
  <si>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</si>
  <si>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</si>
  <si>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</si>
  <si>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</si>
  <si>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</si>
  <si>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</si>
  <si>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</si>
  <si>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</si>
  <si>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</si>
  <si>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</si>
  <si>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</si>
  <si>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</si>
  <si>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</si>
  <si>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</si>
  <si>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</si>
  <si>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</si>
  <si>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</si>
  <si>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</si>
  <si>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</si>
  <si>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</si>
  <si>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</si>
  <si>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</si>
  <si>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</si>
  <si>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</si>
  <si>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</si>
  <si>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</si>
  <si>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</si>
  <si>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</si>
  <si>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</si>
  <si>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</si>
  <si>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</si>
  <si>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</si>
  <si>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</si>
  <si>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</si>
  <si>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</si>
  <si>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</si>
  <si>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</si>
  <si>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</si>
  <si>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</si>
  <si>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</si>
  <si>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</si>
  <si>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</si>
  <si>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</si>
  <si>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</si>
  <si>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</si>
  <si>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</si>
  <si>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</si>
  <si>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</si>
  <si>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</si>
  <si>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</si>
  <si>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</si>
  <si>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</si>
  <si>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 xml:space="preserve">Valsts kases pārvaldniece  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</si>
  <si>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</si>
  <si>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</si>
  <si>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</si>
  <si>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</si>
  <si>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</si>
  <si>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</si>
  <si>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</si>
  <si>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</si>
  <si>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 xml:space="preserve">      - studiju kreditēšanai                                           (atmaksa)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</si>
  <si>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</si>
  <si>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</si>
  <si>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</si>
  <si>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</si>
  <si>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</si>
  <si>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</si>
  <si>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 xml:space="preserve">      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</si>
  <si>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</si>
  <si>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</si>
  <si>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</si>
  <si>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</si>
  <si>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</si>
  <si>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</si>
  <si>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</si>
  <si>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</si>
  <si>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Cenu pagasts</t>
  </si>
  <si>
    <t>Kārķu pagasts</t>
  </si>
  <si>
    <t>Maļinovas pagasts</t>
  </si>
  <si>
    <t>Sedas pilsēta</t>
  </si>
  <si>
    <t>Staiceles pilsēta</t>
  </si>
  <si>
    <t>Tumes pagasts</t>
  </si>
  <si>
    <t>Ugāles pagasts</t>
  </si>
  <si>
    <t>Valdemārpils pilsēta</t>
  </si>
  <si>
    <t xml:space="preserve">     - EV41 Cieto sadzīves atkritumu projekts (Rīga, Getliņi) (Pasaules Banka)</t>
  </si>
  <si>
    <t xml:space="preserve">     - TRm08 Rīgas pašvaldības pasažieru transporta modernizācija (Pasaules Banka)</t>
  </si>
  <si>
    <t xml:space="preserve">     -VAS "Latvijas gāze" debitoru parādu atmaksa</t>
  </si>
  <si>
    <t xml:space="preserve">            Glūdas pagasta padome</t>
  </si>
  <si>
    <t xml:space="preserve">     -Enerģētikas projekts pašvaldībām ( Dānijas bezprocentu aizdevums) </t>
  </si>
  <si>
    <t xml:space="preserve">     - Komunālās saimniecības projekts Līgatnei (Dānijas Unibanka)</t>
  </si>
  <si>
    <t xml:space="preserve">     - Pašvaldību kreditēšanas fonda projekti</t>
  </si>
  <si>
    <t xml:space="preserve">     - Siltumapgādes sistēmas rekonstrukcijas programma (ENh03)</t>
  </si>
  <si>
    <t>Bauskas pilsēta</t>
  </si>
  <si>
    <t>Bebrenes pagasts (Ilūkstes novads)</t>
  </si>
  <si>
    <t>Ezeres pagasts</t>
  </si>
  <si>
    <t>Ģibuļu pagasts</t>
  </si>
  <si>
    <t>Iecavas pagasta padome</t>
  </si>
  <si>
    <t>Jumpravas pagasts</t>
  </si>
  <si>
    <t>Kalupes pagasts</t>
  </si>
  <si>
    <t>Litenes pagasts</t>
  </si>
  <si>
    <t>Nīcas pagasta padome</t>
  </si>
  <si>
    <t>Olaines pagasts</t>
  </si>
  <si>
    <t>Piltenes pilsēta</t>
  </si>
  <si>
    <t>Puzes pagasts</t>
  </si>
  <si>
    <t>Sesavas pagasts</t>
  </si>
  <si>
    <t>Suntažu pagasts</t>
  </si>
  <si>
    <t>Valles pagasta padome</t>
  </si>
  <si>
    <t>Valkas pilsētas dome</t>
  </si>
  <si>
    <t>Valmieras pilsēta</t>
  </si>
  <si>
    <t>Vidrižu pagasts</t>
  </si>
  <si>
    <t>Vecumnieku pagasts</t>
  </si>
  <si>
    <t>Veselavas pagasts</t>
  </si>
  <si>
    <t xml:space="preserve">    - Enerģētikas projekts Talsu pilsētas domei (NUTEK)</t>
  </si>
  <si>
    <t xml:space="preserve">    - Enerģētikas projekts Liepas pagastam (NUTEK)</t>
  </si>
  <si>
    <t xml:space="preserve">    - Eiropas Savienības līdzfinansējuma atmaksa</t>
  </si>
  <si>
    <t xml:space="preserve">Kokneses pagasts </t>
  </si>
  <si>
    <t>Pūres novads</t>
  </si>
  <si>
    <t xml:space="preserve">     - Pārējās pašvaldību aizdevumu atmaksas</t>
  </si>
  <si>
    <t>Ainažu pilsēta</t>
  </si>
  <si>
    <t>Aizputes pagasts</t>
  </si>
  <si>
    <t>Alūksnes pilsēta</t>
  </si>
  <si>
    <t>Amatas novads</t>
  </si>
  <si>
    <t>Andrupenes pagasts</t>
  </si>
  <si>
    <t>Annas pagasts</t>
  </si>
  <si>
    <t>Annenieku pagasts</t>
  </si>
  <si>
    <t>Apes pilsēta</t>
  </si>
  <si>
    <t>Asūnes pagasts</t>
  </si>
  <si>
    <t>Aulejas pagasts</t>
  </si>
  <si>
    <t>Babītes pagasta padome</t>
  </si>
  <si>
    <t>Babītes pagasts</t>
  </si>
  <si>
    <t>Baldones pilsēta</t>
  </si>
  <si>
    <t>Baltinavas pagasts</t>
  </si>
  <si>
    <t>Bauskas pilsētas dome</t>
  </si>
  <si>
    <t>Bārtas pagasts</t>
  </si>
  <si>
    <t>Balvu pilsētas dome (galvotais Au-Met parāds)</t>
  </si>
  <si>
    <t>Bebru pagasts</t>
  </si>
  <si>
    <t>Beļavas pagasts</t>
  </si>
  <si>
    <t>Bēnes pagasts</t>
  </si>
  <si>
    <t>Bērzaines pagasts</t>
  </si>
  <si>
    <t>Bērziņu pagasts</t>
  </si>
  <si>
    <t>Bērzpils pagasts</t>
  </si>
  <si>
    <t>Bikstu pagasts</t>
  </si>
  <si>
    <t>Bilskas pagasts</t>
  </si>
  <si>
    <t>Birzgales pagasts</t>
  </si>
  <si>
    <t>Blomes pagasts</t>
  </si>
  <si>
    <t>Blontu pagasts</t>
  </si>
  <si>
    <t>Brantu pagasts</t>
  </si>
  <si>
    <t>Briģu pagasts</t>
  </si>
  <si>
    <t>Brīvzemnieku pagasts</t>
  </si>
  <si>
    <t>Brocēnu novads</t>
  </si>
  <si>
    <t>Cesvaines pilsēta</t>
  </si>
  <si>
    <t>Ciblas novads</t>
  </si>
  <si>
    <t>Cīravas pagasts</t>
  </si>
  <si>
    <t>Cirmas pagasts</t>
  </si>
  <si>
    <t>Dagdas pilsēta</t>
  </si>
  <si>
    <t>Daudzeses pagasts</t>
  </si>
  <si>
    <t>Daugavpils pilsēta</t>
  </si>
  <si>
    <t>Daugavpils rajons</t>
  </si>
  <si>
    <t>Daugmales pagasts</t>
  </si>
  <si>
    <t>Demenes pagasts</t>
  </si>
  <si>
    <t>Dobeles pilsēta</t>
  </si>
  <si>
    <t>Dobeles rajona padome (t.sk. Soc.aprūpes centrs)</t>
  </si>
  <si>
    <t>Dunalkas pagasts</t>
  </si>
  <si>
    <t>Dunavas pagasts</t>
  </si>
  <si>
    <t>Dunikas pagasts</t>
  </si>
  <si>
    <t>Dvietes pagasts</t>
  </si>
  <si>
    <t>Dzelzavas pagasts</t>
  </si>
  <si>
    <t>Dzelzavas pagasta padome</t>
  </si>
  <si>
    <t>Feimaņu pagasts</t>
  </si>
  <si>
    <t>Gaiķu pagasts</t>
  </si>
  <si>
    <t>Gailīšu pagasts</t>
  </si>
  <si>
    <t>Galgauskas pagasts</t>
  </si>
  <si>
    <t>Garkalnes pagasts</t>
  </si>
  <si>
    <t>Gaujienes pagasts</t>
  </si>
  <si>
    <t>Glūdas pagasta padome</t>
  </si>
  <si>
    <t>Grāveru pagasts</t>
  </si>
  <si>
    <t>Griškānu pagasts</t>
  </si>
  <si>
    <t>Grobiņas pagasts</t>
  </si>
  <si>
    <t xml:space="preserve">Grobiņas pilsēta </t>
  </si>
  <si>
    <t>Gulbenes raj. pad.</t>
  </si>
  <si>
    <t>Gulbenes pilsētas dome</t>
  </si>
  <si>
    <t>Ikšķiles novads</t>
  </si>
  <si>
    <t>Ilūkstes novada dome</t>
  </si>
  <si>
    <t>Īslīces pagasts</t>
  </si>
  <si>
    <t>Īsnaudas pagasts</t>
  </si>
  <si>
    <t>Jaunalūksnes pagasts</t>
  </si>
  <si>
    <t>Jaunannas pagasts</t>
  </si>
  <si>
    <t>Jaunbērzes pagasts</t>
  </si>
  <si>
    <t>Jaunlaicenes pagasts</t>
  </si>
  <si>
    <t>Jēkabpils pilsētas dome</t>
  </si>
  <si>
    <t>Jelgavas pilsēta</t>
  </si>
  <si>
    <t>Jelgavas rajons</t>
  </si>
  <si>
    <t>Jersikas pagasts</t>
  </si>
  <si>
    <t>Jūrkalnes pagasts</t>
  </si>
  <si>
    <t xml:space="preserve">Jūrmalas pilsēta </t>
  </si>
  <si>
    <t>Kalētu pagasts</t>
  </si>
  <si>
    <t>Kalvenes pagasts</t>
  </si>
  <si>
    <t>Kandavas novada dome</t>
  </si>
  <si>
    <t>Kantinieku pagasts</t>
  </si>
  <si>
    <t>Kastuļinas pagasts</t>
  </si>
  <si>
    <t>Klintaines pagasts</t>
  </si>
  <si>
    <t>Krāslavas novads</t>
  </si>
  <si>
    <t>Kārsavas pilsēta</t>
  </si>
  <si>
    <t>Krimuldas pagasts</t>
  </si>
  <si>
    <t>Krimūnu pagasts</t>
  </si>
  <si>
    <t>Kubuļu pagasts</t>
  </si>
  <si>
    <t>Kurmenes pagasts</t>
  </si>
  <si>
    <t>Ķeguma novads</t>
  </si>
  <si>
    <t>Kokneses pagasta padome</t>
  </si>
  <si>
    <t>Ķoņu pagasts</t>
  </si>
  <si>
    <t>Kuldīgas pilsētas dome</t>
  </si>
  <si>
    <t>Kūku pagasts</t>
  </si>
  <si>
    <t>Laidzes pagasts</t>
  </si>
  <si>
    <t>Lauderu pagasts</t>
  </si>
  <si>
    <t>Lazdonas pagasts</t>
  </si>
  <si>
    <t>Lažas pagasts</t>
  </si>
  <si>
    <t>Leimaņu pagasts</t>
  </si>
  <si>
    <t>Lēdmanes pagasts</t>
  </si>
  <si>
    <t>Lēdurgas pagasts</t>
  </si>
  <si>
    <t>Lejasciema pagasts</t>
  </si>
  <si>
    <t>Lendžu pagasts</t>
  </si>
  <si>
    <t>Lestenes pagasts</t>
  </si>
  <si>
    <t>Līgatnes pilsētas dome</t>
  </si>
  <si>
    <t>Lielauces pagasts</t>
  </si>
  <si>
    <t>Lielplatones pagasts</t>
  </si>
  <si>
    <t>Liepājas rajons</t>
  </si>
  <si>
    <t>Liepnas pagasts</t>
  </si>
  <si>
    <t>Līgatnes pilsēta</t>
  </si>
  <si>
    <t>Limbažu pagasts</t>
  </si>
  <si>
    <t>Lizuma pagasts</t>
  </si>
  <si>
    <t>Ludzas rajons</t>
  </si>
  <si>
    <t>Lutriņu pagasts</t>
  </si>
  <si>
    <t>Ļaudonas pagasts</t>
  </si>
  <si>
    <t>Madonas rajons</t>
  </si>
  <si>
    <t>Makoņkalna pagasts</t>
  </si>
  <si>
    <t>Malnavas pagasts</t>
  </si>
  <si>
    <t>Mālpils pagasts</t>
  </si>
  <si>
    <t>Mālupes pagasts</t>
  </si>
  <si>
    <t>Mārcienas pagasts</t>
  </si>
  <si>
    <t>Mārupes pagasta padome</t>
  </si>
  <si>
    <t>Mazozolu pagasts</t>
  </si>
  <si>
    <t>Mazsalacas pilsēta</t>
  </si>
  <si>
    <t>Medņevas pagasts</t>
  </si>
  <si>
    <t>Medumu pagasts</t>
  </si>
  <si>
    <t>Mežāres pagasts</t>
  </si>
  <si>
    <t>Mežvidu pagasts</t>
  </si>
  <si>
    <t>Murmastienes pagasts</t>
  </si>
  <si>
    <t>Nagļu pagasts</t>
  </si>
  <si>
    <t>Nautrēnu pagasts</t>
  </si>
  <si>
    <t>Nīkrāces pagasts</t>
  </si>
  <si>
    <t>Nukšu pagasts</t>
  </si>
  <si>
    <t>Ogresgala pagasts</t>
  </si>
  <si>
    <t>Ogres novads</t>
  </si>
  <si>
    <t>Ogres pilsētas dome</t>
  </si>
  <si>
    <t>Otaņķu pagasts</t>
  </si>
  <si>
    <t>Ozolmuižas pagasts</t>
  </si>
  <si>
    <t>Ozolnieku novads</t>
  </si>
  <si>
    <t>Padures pagasts</t>
  </si>
  <si>
    <t>Pāles pagasts</t>
  </si>
  <si>
    <t>Pāvilostas pilsēta</t>
  </si>
  <si>
    <t>Pededzes pagasts</t>
  </si>
  <si>
    <t>Pelēču pagasts</t>
  </si>
  <si>
    <t>Pildas pagasts</t>
  </si>
  <si>
    <t>Pilskalnes pagasts (Aizkraukles novads)</t>
  </si>
  <si>
    <t>Plāņu pagasts</t>
  </si>
  <si>
    <t>Popes pagasts</t>
  </si>
  <si>
    <t>Preiļu rajons</t>
  </si>
  <si>
    <t>Priekules pilsēta</t>
  </si>
  <si>
    <t>Pušas pagasts</t>
  </si>
  <si>
    <t>Rēzeknes rajons</t>
  </si>
  <si>
    <t>Rīgas Dome</t>
  </si>
  <si>
    <t>Rīgas rajons</t>
  </si>
  <si>
    <t>Rojas pagasts</t>
  </si>
  <si>
    <t>Ropažu pagasts</t>
  </si>
  <si>
    <t>Ropažu pagasta padome</t>
  </si>
  <si>
    <t>Rubenes pagasts</t>
  </si>
  <si>
    <t>Rucavas pagasts</t>
  </si>
  <si>
    <t>Rudbāržu pagasts</t>
  </si>
  <si>
    <t>Rugāju pagasts</t>
  </si>
  <si>
    <t>Rūjienas pilsētas dome</t>
  </si>
  <si>
    <t>Rundāles pagasts</t>
  </si>
  <si>
    <t>Rušonas pagasts</t>
  </si>
  <si>
    <t>Sabiles novads</t>
  </si>
  <si>
    <t>Sakstagala pagasts</t>
  </si>
  <si>
    <t>Saldus pilsēta</t>
  </si>
  <si>
    <t>Saldus pilsētas dome</t>
  </si>
  <si>
    <t>Saldus rajons</t>
  </si>
  <si>
    <t>Salienas pagasts</t>
  </si>
  <si>
    <t>Sarkaņu pagasts</t>
  </si>
  <si>
    <t>Sējas pagasts</t>
  </si>
  <si>
    <t>Sidrabenes pagasts</t>
  </si>
  <si>
    <t>Siguldas pagasts</t>
  </si>
  <si>
    <t>Siguldas novads</t>
  </si>
  <si>
    <t>Skaistas pagasts</t>
  </si>
  <si>
    <t>Skaistkalnes pagasts</t>
  </si>
  <si>
    <t>Skaņkalnes pagasts</t>
  </si>
  <si>
    <t>Skrundas pilsēta</t>
  </si>
  <si>
    <t>Skrudalienas pagasts</t>
  </si>
  <si>
    <t>Skujienes pagasts</t>
  </si>
  <si>
    <t>Stelpes pagasts</t>
  </si>
  <si>
    <t>Stendes pilsēta</t>
  </si>
  <si>
    <t>Strūžānu pagasts</t>
  </si>
  <si>
    <t>Susāju pagasts</t>
  </si>
  <si>
    <t>Suntažu pagasta padome</t>
  </si>
  <si>
    <t>Sutru pagasts</t>
  </si>
  <si>
    <t>Strenču pilsētas dome</t>
  </si>
  <si>
    <t>Svariņu pagasts</t>
  </si>
  <si>
    <t>Svitenes pagasts</t>
  </si>
  <si>
    <t>Šķeltovas pagasts</t>
  </si>
  <si>
    <t>Talsu pilsētas dome</t>
  </si>
  <si>
    <t xml:space="preserve">Tērvetes novads (Augstkalnes pagasts) </t>
  </si>
  <si>
    <t>Trapenes pagasts</t>
  </si>
  <si>
    <t>Tukuma rajons</t>
  </si>
  <si>
    <t>Umurgas pagasts</t>
  </si>
  <si>
    <t>Usmas pagasts</t>
  </si>
  <si>
    <t>Vaidavas pagasts</t>
  </si>
  <si>
    <t>Valmieras pagasts</t>
  </si>
  <si>
    <t>Valmieras pilsētas dome</t>
  </si>
  <si>
    <t>Vānes pagasts</t>
  </si>
  <si>
    <t>Vangažu pilsēta</t>
  </si>
  <si>
    <t>Varakļānu pilsēta</t>
  </si>
  <si>
    <t>Variņu pagasts</t>
  </si>
  <si>
    <t>Vārkavas pagasts</t>
  </si>
  <si>
    <t>Vārves pagasts</t>
  </si>
  <si>
    <t>Veclaicenes pagasts</t>
  </si>
  <si>
    <t>Vecsaules pagasts</t>
  </si>
  <si>
    <t>Ventspils rajons</t>
  </si>
  <si>
    <t>Vestienas pagasts</t>
  </si>
  <si>
    <t>Viesatu pagasts</t>
  </si>
  <si>
    <t>Viļakas pilsēta</t>
  </si>
  <si>
    <t>Viļānu pagasts</t>
  </si>
  <si>
    <t>Viļķenes pagasts</t>
  </si>
  <si>
    <t>Virbu pagasts</t>
  </si>
  <si>
    <t>Virgas pagasts</t>
  </si>
  <si>
    <t>Zantes pagasts</t>
  </si>
  <si>
    <t>Zaņas pagasts</t>
  </si>
  <si>
    <t>Zaļenieku pagasts</t>
  </si>
  <si>
    <t>Zentenes pagasts</t>
  </si>
  <si>
    <t>Ziemeru pagasts</t>
  </si>
  <si>
    <t>Zilupes novads</t>
  </si>
  <si>
    <t>Zilupes pilsēta</t>
  </si>
  <si>
    <t>Zlēku pagasts</t>
  </si>
  <si>
    <t>Zosēnu pagasts</t>
  </si>
  <si>
    <t>Zvirgzdenes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</si>
  <si>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</si>
  <si>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</si>
  <si>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</si>
  <si>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</si>
  <si>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>Līvānu pils.municip. uzņēmums "Siltumtīkli"</t>
  </si>
  <si>
    <t>Rīgas pils. Latgales priekšpilsētas uzņēmums "Grīziņkalns"</t>
  </si>
  <si>
    <t>Ropažu pagasta SIA "Ciemats"</t>
  </si>
  <si>
    <t xml:space="preserve">     - EV04 Daugavpils ūdensapgāde un kanalizācija</t>
  </si>
  <si>
    <t xml:space="preserve">     - Vides projekts Liepājai (Pasaules Banka)</t>
  </si>
  <si>
    <t xml:space="preserve">     - Cēsis (Dānijas bezprocentu aizdevums)</t>
  </si>
  <si>
    <t xml:space="preserve">     - Maltas pag.DzKSU</t>
  </si>
  <si>
    <t xml:space="preserve">     - Dobeles enerģija, SIA</t>
  </si>
  <si>
    <t xml:space="preserve">     - Bauskas siltumtīklu uzņēmums</t>
  </si>
  <si>
    <t xml:space="preserve">     - Tukuma siltums SIA</t>
  </si>
  <si>
    <t>4. No pārējiem</t>
  </si>
  <si>
    <t xml:space="preserve">     -TRt08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</si>
  <si>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</si>
  <si>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</si>
  <si>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</si>
  <si>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</si>
  <si>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  Farmserviss SIA</t>
  </si>
  <si>
    <t xml:space="preserve">       Doma SIA</t>
  </si>
  <si>
    <t xml:space="preserve">       Grindex A/S</t>
  </si>
  <si>
    <t xml:space="preserve">     - Rehabilitācijas projekti (JEIB)</t>
  </si>
  <si>
    <t xml:space="preserve">     -Finanšu sektora pārstrukturēšanas projekti (Pasaules Banka)</t>
  </si>
  <si>
    <t>Baltic Trust Bank (Baltijas Tranzītu banka)</t>
  </si>
  <si>
    <t>Latvijas Hipotēku un zemes banka</t>
  </si>
  <si>
    <t>Parekss-banka</t>
  </si>
  <si>
    <t xml:space="preserve">     - Rīgas Ostas pārvalde</t>
  </si>
  <si>
    <t xml:space="preserve">     - Lauku attīstības projekts (Pasaules Banka)</t>
  </si>
  <si>
    <t xml:space="preserve">      -Lata International SIA</t>
  </si>
  <si>
    <t xml:space="preserve">     -Unibankas sliktie kredīti</t>
  </si>
  <si>
    <t xml:space="preserve">     -Kuldīgas rajona slimnīca SIA</t>
  </si>
  <si>
    <t xml:space="preserve">     - PB/ Valsts kases pārņemtais aizdevums Tehniskajai vienībai 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</si>
  <si>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</si>
  <si>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</si>
  <si>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</si>
  <si>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9.3.6.0.</t>
  </si>
  <si>
    <t xml:space="preserve">             Cukura ražošanas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</si>
  <si>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</si>
  <si>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</si>
  <si>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</si>
  <si>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</si>
  <si>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</si>
  <si>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</si>
  <si>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</si>
  <si>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</si>
  <si>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</si>
  <si>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</si>
  <si>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</si>
  <si>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</si>
  <si>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</si>
  <si>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</si>
  <si>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</si>
  <si>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</si>
  <si>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12.0.0.0.,13.0.0.0.,   19.3.0.0.</t>
  </si>
  <si>
    <t xml:space="preserve">   Pārējie nenodokļu ieņēmumi</t>
  </si>
  <si>
    <t>t.sk.   Ieņēmumi no vētniecības ēkas Parīzē pārdošanas</t>
  </si>
  <si>
    <t>12.1.0.7.</t>
  </si>
  <si>
    <t xml:space="preserve">           Ieņēmumi no UMTS licences</t>
  </si>
  <si>
    <t>19.3.0.0.</t>
  </si>
  <si>
    <t xml:space="preserve">      Eiropas kopienas vienreizējias pievienošanās akta maksājums</t>
  </si>
  <si>
    <t>1.4. Pašu ieņēmumi</t>
  </si>
  <si>
    <t>9.5.0.0.</t>
  </si>
  <si>
    <t xml:space="preserve">   Budžeta iestāžu ieņēmumi no maksas pakalpojumiem           un citi pašu ieņēmumi</t>
  </si>
  <si>
    <t>1.5. Ārvalstu finanšu palīdzība</t>
  </si>
  <si>
    <t xml:space="preserve">Valsts kases pārvaldniece                </t>
  </si>
  <si>
    <t>Valsts kase /Pārskatu departaments</t>
  </si>
  <si>
    <r>
      <t xml:space="preserve">                  </t>
    </r>
    <r>
      <rPr>
        <i/>
        <sz val="10"/>
        <rFont val="Times New Roman"/>
        <family val="1"/>
      </rPr>
      <t>Nodokļi no īpašuma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</si>
  <si>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</si>
  <si>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</si>
  <si>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</si>
  <si>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</si>
  <si>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</si>
  <si>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</si>
  <si>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</si>
  <si>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</si>
  <si>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</si>
  <si>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Nodeva par speciālu atļauju (licenču) izsniegšanu stratēģiskas nozīmes preču darījumiem</t>
  </si>
  <si>
    <t>Ekonomikas ministrija – kopā</t>
  </si>
  <si>
    <t>12.1.1.5.</t>
  </si>
  <si>
    <t>Ieņēmumi no dzīvojamo māju privatizācijas</t>
  </si>
  <si>
    <t>Finanšu ministrija – kopā</t>
  </si>
  <si>
    <t>9.1.6.1.</t>
  </si>
  <si>
    <t>Nodeva par dārgakmeņu provēšanu un kvalitātes apliecības izsniegšanu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</si>
  <si>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</si>
  <si>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</si>
  <si>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</si>
  <si>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</si>
  <si>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</si>
  <si>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par pakalpojumiem, kas saistīti ar dārgakmeņu un dārgmetālu ekspertīzi, analīzi un citiem pakalpojumiem</t>
  </si>
  <si>
    <t>9.2.1.8.</t>
  </si>
  <si>
    <t>Preču un pakalpojumu loteriju organizēšanas nodeva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</si>
  <si>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</si>
  <si>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</si>
  <si>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</si>
  <si>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</si>
  <si>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</si>
  <si>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</si>
  <si>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Nodeva par pasu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</si>
  <si>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</si>
  <si>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</si>
  <si>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</si>
  <si>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</si>
  <si>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</si>
  <si>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</si>
  <si>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</si>
  <si>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</si>
  <si>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</si>
  <si>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</si>
  <si>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</si>
  <si>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</si>
  <si>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</si>
  <si>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</si>
  <si>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</si>
  <si>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</si>
  <si>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9.2.1.6.</t>
  </si>
  <si>
    <t>Nodeva par dokumentu izsniegšanu, kuri attiecas uz medību saimniecības izmantošanu un medību trofeju izvešanu no Latvijas</t>
  </si>
  <si>
    <t>10.1.0.8.</t>
  </si>
  <si>
    <t>Naudas sodi par meža resursiem nodarītajiem kaitējumiem</t>
  </si>
  <si>
    <t>10.1.1.7.</t>
  </si>
  <si>
    <t>Naudas sodi par zivju resursiem nodarītajiem zaudējumiem</t>
  </si>
  <si>
    <t>12.1.1.8.</t>
  </si>
  <si>
    <t xml:space="preserve">Maksājums par ūdenstilpju un zvejas tiesību nomu un zvejas tiesību izmantošanu </t>
  </si>
  <si>
    <t>12.1.1.9.</t>
  </si>
  <si>
    <t>Kompensācija par zivju resursiem nodarītajiem zaudējumiem</t>
  </si>
  <si>
    <t>19.4.0.0.</t>
  </si>
  <si>
    <t>Ieņēmumi no Eiropas Lauksaimniecības virzības un garantiju fonda Garantiju daļas</t>
  </si>
  <si>
    <t>Satiksmes ministrija – kopā</t>
  </si>
  <si>
    <t>12.1.1.4.</t>
  </si>
  <si>
    <t>Atskaitījumi no ostu maksām</t>
  </si>
  <si>
    <t>12.1.0.2.</t>
  </si>
  <si>
    <t>Iemaksas no Dzelzceļa infrastruktūras fonda</t>
  </si>
  <si>
    <t>12.1.1.6.</t>
  </si>
  <si>
    <t>Ieņēmumi no Civilās aviācijas administrācijas</t>
  </si>
  <si>
    <t>Labklājības ministrija – kopā</t>
  </si>
  <si>
    <t>Valsts nodeva par darba atļaujas pieprasīšanai nepieciešamo dokumentu izskatīšanu</t>
  </si>
  <si>
    <t>Tieslietu ministrija –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</si>
  <si>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</si>
  <si>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</si>
  <si>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</si>
  <si>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</si>
  <si>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</si>
  <si>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</si>
  <si>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</si>
  <si>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</si>
  <si>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</si>
  <si>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</si>
  <si>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Uzņēmējdarbības riska valsts nodeva</t>
  </si>
  <si>
    <t>Nodeva par personas datu apstrādes sistēmas reģistrēšanu un Fizisko personu datu aizsardzības likumā noteikto reģistrējamo izmaiņu izdarīšanu</t>
  </si>
  <si>
    <t>10.1.0.1.</t>
  </si>
  <si>
    <t>Naudas sodi, ko uzliek tiesu iestādes</t>
  </si>
  <si>
    <t>10.1.1.5.</t>
  </si>
  <si>
    <t>Naudas sodi, ko uzliek Datu valsts inspekcija</t>
  </si>
  <si>
    <t>Vides ministrija – kopā</t>
  </si>
  <si>
    <t>10.1.1.8.</t>
  </si>
  <si>
    <t>Naudas sodi par vides aizsardzības prasību regulējošo tiesību aktu pārkāpumiem</t>
  </si>
  <si>
    <t>12.1.2.1.</t>
  </si>
  <si>
    <t>Kompensācija par zaudējumiem videi nodarītā kaitējuma rezultātā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</si>
  <si>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</si>
  <si>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</si>
  <si>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</si>
  <si>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</si>
  <si>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</si>
  <si>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</si>
  <si>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</si>
  <si>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</si>
  <si>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</si>
  <si>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</si>
  <si>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</si>
  <si>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</si>
  <si>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</si>
  <si>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</si>
  <si>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</si>
  <si>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</si>
  <si>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</si>
  <si>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</si>
  <si>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</si>
  <si>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</si>
  <si>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</si>
  <si>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</si>
  <si>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</si>
  <si>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</si>
  <si>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</si>
  <si>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</si>
  <si>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</si>
  <si>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</si>
  <si>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</si>
  <si>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</si>
  <si>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</si>
  <si>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</si>
  <si>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</si>
  <si>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</si>
  <si>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</si>
  <si>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</si>
  <si>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</si>
  <si>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</si>
  <si>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</si>
  <si>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</si>
  <si>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</si>
  <si>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</si>
  <si>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</si>
  <si>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gada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</si>
  <si>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</si>
  <si>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</si>
  <si>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</si>
  <si>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</si>
  <si>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</si>
  <si>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</si>
  <si>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</si>
  <si>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>Pašvaldību budžeta ziedojumu un dāvinājumu izdevumi pēc valdības funkcijām</t>
  </si>
  <si>
    <t>(2004.gada  janvāris-novembris)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</si>
  <si>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</si>
  <si>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</si>
  <si>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</si>
  <si>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</si>
  <si>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</si>
  <si>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</si>
  <si>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</si>
  <si>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(2004.gada  janvāris -novembris)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</si>
  <si>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</si>
  <si>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</si>
  <si>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</si>
  <si>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</si>
  <si>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</si>
  <si>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</si>
  <si>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</si>
  <si>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</si>
  <si>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</si>
  <si>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</si>
  <si>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</si>
  <si>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</si>
  <si>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</si>
  <si>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</si>
  <si>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</si>
  <si>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</si>
  <si>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</si>
  <si>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</si>
  <si>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</si>
  <si>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</si>
  <si>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</si>
  <si>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</si>
  <si>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</si>
  <si>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</si>
  <si>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</si>
  <si>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</si>
  <si>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</si>
  <si>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</si>
  <si>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</si>
  <si>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</si>
  <si>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</si>
  <si>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</si>
  <si>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</si>
  <si>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</si>
  <si>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</si>
  <si>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</si>
  <si>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</si>
  <si>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</si>
  <si>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</si>
  <si>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</si>
  <si>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</si>
  <si>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</si>
  <si>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</si>
  <si>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</si>
  <si>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</si>
  <si>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</si>
  <si>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</si>
  <si>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</si>
  <si>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</si>
  <si>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</si>
  <si>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2004.gada valsts budžetu" pielikumos</t>
  </si>
  <si>
    <t xml:space="preserve">Valsts kases pārvaldniece 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</si>
  <si>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</si>
  <si>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</si>
  <si>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</si>
  <si>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(2004.gada  janvāris - novembris)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</si>
  <si>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</si>
  <si>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</si>
  <si>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</si>
  <si>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</si>
  <si>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</si>
  <si>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</si>
  <si>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</si>
  <si>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</si>
  <si>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</si>
  <si>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Valsts kase pārvaldniece</t>
  </si>
  <si>
    <t>Valsts kases oficiālais mēneša pārskats</t>
  </si>
  <si>
    <t>Konsolidētā kopbudžeta izpilde</t>
  </si>
  <si>
    <t>(ieskaitot ziedojumus un dāvinājumus)</t>
  </si>
  <si>
    <t>(2004.gada janvāris - novembris)</t>
  </si>
  <si>
    <t>(tūkst.latu)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</si>
  <si>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</si>
  <si>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</si>
  <si>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</si>
  <si>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</si>
  <si>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</si>
  <si>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</si>
  <si>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</si>
  <si>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</si>
  <si>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</si>
  <si>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</si>
  <si>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</si>
  <si>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</si>
  <si>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</si>
  <si>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</si>
  <si>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</si>
  <si>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</si>
  <si>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</si>
  <si>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</si>
  <si>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</si>
  <si>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</si>
  <si>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</si>
  <si>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</si>
  <si>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</si>
  <si>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</si>
  <si>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</si>
  <si>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</si>
  <si>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</si>
  <si>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</si>
  <si>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</si>
  <si>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</si>
  <si>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</si>
  <si>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</si>
  <si>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</si>
  <si>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</si>
  <si>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</si>
  <si>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</si>
  <si>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</si>
  <si>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</si>
  <si>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</si>
  <si>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</si>
  <si>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</si>
  <si>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</si>
  <si>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</si>
  <si>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Valsts kases pārvaldniece</t>
  </si>
  <si>
    <t>I.Krūmane</t>
  </si>
  <si>
    <t>Valsts kase/Pārskatu departaments</t>
  </si>
  <si>
    <t>2004.gada 15.decembris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</si>
  <si>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</si>
  <si>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</si>
  <si>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</si>
  <si>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(2004.gada janvāris - novembris)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</si>
  <si>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</si>
  <si>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</si>
  <si>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</si>
  <si>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</si>
  <si>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</si>
  <si>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</si>
  <si>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</si>
  <si>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</si>
  <si>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</si>
  <si>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</si>
  <si>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</si>
  <si>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</si>
  <si>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</si>
  <si>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</si>
  <si>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</si>
  <si>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Vieglo automobiļu un motociklu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</si>
  <si>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</si>
  <si>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</si>
  <si>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</si>
  <si>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</si>
  <si>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</si>
  <si>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</si>
  <si>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</si>
  <si>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</si>
  <si>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</si>
  <si>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</si>
  <si>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</si>
  <si>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</si>
  <si>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</si>
  <si>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</si>
  <si>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</si>
  <si>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</si>
  <si>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</si>
  <si>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</si>
  <si>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</si>
  <si>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</si>
  <si>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</si>
  <si>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</si>
  <si>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</si>
  <si>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</si>
  <si>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</si>
  <si>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</si>
  <si>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</si>
  <si>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</si>
  <si>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</si>
  <si>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</si>
  <si>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</si>
  <si>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</si>
  <si>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</si>
  <si>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</si>
  <si>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ieņēmumi no valsts un pašvaldību īpašuma privatizācijas </t>
  </si>
  <si>
    <t xml:space="preserve">          aizņēmumi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</si>
  <si>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</si>
  <si>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</si>
  <si>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</si>
  <si>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        no valsts pensiju speciālajam budžetam nodoto kapitāla daļu pārdošanas iegūto līdzekļu 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</si>
  <si>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</si>
  <si>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</si>
  <si>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</si>
  <si>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</si>
  <si>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</si>
  <si>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</si>
  <si>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</si>
  <si>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</si>
  <si>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</si>
  <si>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</si>
  <si>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</si>
  <si>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</si>
  <si>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</si>
  <si>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</si>
  <si>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</si>
  <si>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</si>
  <si>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</si>
  <si>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</si>
  <si>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</si>
  <si>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</si>
  <si>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</si>
  <si>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</si>
  <si>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</si>
  <si>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</si>
  <si>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</si>
  <si>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</si>
  <si>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</si>
  <si>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</si>
  <si>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</si>
  <si>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</si>
  <si>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</si>
  <si>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</si>
  <si>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</si>
  <si>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</si>
  <si>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</si>
  <si>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</t>
  </si>
  <si>
    <t>Valsts speciālā budžeta finansiālais deficīts (-), pārpalikums (+)</t>
  </si>
  <si>
    <t>C.5.</t>
  </si>
  <si>
    <t>Valsts speciālā budžeta fiskālais deficīts (-), pārpalikums (+)</t>
  </si>
  <si>
    <t xml:space="preserve">Valsts kases pārvaldniece                                       </t>
  </si>
  <si>
    <t>Valsts kase / Pārskatu departaments</t>
  </si>
  <si>
    <t>2.tabula</t>
  </si>
  <si>
    <t xml:space="preserve">Valsts pamatbudžeta ieņēmumi </t>
  </si>
  <si>
    <t>(2004.gada janvāris-novembris)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</si>
  <si>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</si>
  <si>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</si>
  <si>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</si>
  <si>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</si>
  <si>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</si>
  <si>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</si>
  <si>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</si>
  <si>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1.1.9.9.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</si>
  <si>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</si>
  <si>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</si>
  <si>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</si>
  <si>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</si>
  <si>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</si>
  <si>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</si>
  <si>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</si>
  <si>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</si>
  <si>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5.4.3.0</t>
  </si>
  <si>
    <t>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</si>
  <si>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</si>
  <si>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</si>
  <si>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</si>
  <si>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</si>
  <si>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</si>
  <si>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</si>
  <si>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</si>
  <si>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5.5.0.0.</t>
  </si>
  <si>
    <t xml:space="preserve">   Dabas resursu nodoklis</t>
  </si>
  <si>
    <t xml:space="preserve">1.2.Citiem budžetiem sadalāmie nodokļi </t>
  </si>
  <si>
    <t>4.0.0.0.</t>
  </si>
  <si>
    <t>1.3. Nenodokļu ieņēmumi</t>
  </si>
  <si>
    <t>8.2.0.0.</t>
  </si>
  <si>
    <t xml:space="preserve">   Latvijas Bankas maksājums</t>
  </si>
  <si>
    <t>8.3.0.0.</t>
  </si>
  <si>
    <t>Dividendes (maksājumi par valsts(pašvaldību) kapitāla izmantošanu</t>
  </si>
  <si>
    <t xml:space="preserve">    t.sk. Valsts a/s "Latvijas meži"maksājums.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</si>
  <si>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</si>
  <si>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</si>
  <si>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</si>
  <si>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</si>
  <si>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</si>
  <si>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par juridiskajiem un citiem pakalpojumiem</t>
  </si>
  <si>
    <t>9.1.8.1.</t>
  </si>
  <si>
    <t xml:space="preserve">   t.sk.:  valsts nodeva par pasu izsniegšanu </t>
  </si>
  <si>
    <t>9.2.0.0.</t>
  </si>
  <si>
    <t xml:space="preserve">  Valsts nodeva par licenču izsniegšanu atsevišķu uzņēmējdarbības veidu veikšanai </t>
  </si>
  <si>
    <t>9.2.4.0.</t>
  </si>
  <si>
    <t xml:space="preserve"> t.k. Latvijas investīciju un attīstības aģentūras  maksājums</t>
  </si>
  <si>
    <t>9.3.0.0.</t>
  </si>
  <si>
    <r>
      <t xml:space="preserve"> </t>
    </r>
    <r>
      <rPr>
        <sz val="10"/>
        <rFont val="Times New Roman"/>
        <family val="1"/>
      </rPr>
      <t>Speciāliem mērķiem paredzētās valsts nodevas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</si>
  <si>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</si>
  <si>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</si>
  <si>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</si>
  <si>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t xml:space="preserve">          tai skaitā  dotācijas iedzīvotājiem</t>
  </si>
  <si>
    <t>Valsts speciālā budžeta naudas līdzekļu atlikumu izmaiņas palielinājums (-) vai samazinājums (+)****</t>
  </si>
  <si>
    <t xml:space="preserve">     Nodarbinātības speciālais budžets</t>
  </si>
  <si>
    <t>Valsts sociālās apdrošināšanas speciālā budžeta sņemtie transferta pārskaitījumi</t>
  </si>
  <si>
    <t xml:space="preserve">  No darba negadījumu speciālā budžeta speciālajai apdrošināšanai bezdarba gadījumam</t>
  </si>
  <si>
    <t xml:space="preserve">  No invaliditātes, maternitātes un slimības speciālā budžēta apdrošināšanai bezdarba gadījumam</t>
  </si>
  <si>
    <t xml:space="preserve">   Saņemtās dotācijas no valsts pamatbudžeta</t>
  </si>
  <si>
    <t xml:space="preserve">    Valsts iemaksas sociālajai apdrošināšanai bezdarba gadījumam</t>
  </si>
  <si>
    <t>Pārējās valsts pamatbudžeta dotācijas</t>
  </si>
  <si>
    <t xml:space="preserve">     tai skaitā dotācijas iestādēm, organizācijām un uzņēmumiem</t>
  </si>
  <si>
    <t xml:space="preserve">     tai skaitā dotācijas iedzīvotājiem</t>
  </si>
  <si>
    <t xml:space="preserve"> Izdevumi kapitālieguldījumiem</t>
  </si>
  <si>
    <t xml:space="preserve">  Investīcijas</t>
  </si>
  <si>
    <t>Valsts speciālā budžeta naudas līdzekļu atlikumu izmaiņas palielinājums (-) vai samazinājums (+) ****</t>
  </si>
  <si>
    <t>Darba negadījumu speciālais budžets</t>
  </si>
  <si>
    <t>Īpašā (likumu un Ministru kabineta noteikumu) kārtībā noteiktie speciālā budžeta un iestāžu ieņēmumi *</t>
  </si>
  <si>
    <t xml:space="preserve">   Valsts sociālās apdrošināšanas obligātās iemaksas sociālajai apdrošināšanai pret nelaimes gadījumiem darbā un arodslimībām</t>
  </si>
  <si>
    <t>Invaliditātes, maternitātes un slimības speciālais budžets</t>
  </si>
  <si>
    <t xml:space="preserve">   Valsts sociālās apdrošināšanas obligātās iemaksas invaliditātes, maternitātes un slimības apdrošināšanai</t>
  </si>
  <si>
    <t>Valsts sociālās apdrošināšanas aģentūras speciālais budžets</t>
  </si>
  <si>
    <t>Pārējie iepriekš neklasificētie īpašiem mērķiem noteiktie ieņēmumi</t>
  </si>
  <si>
    <t xml:space="preserve">    No valsts pensiju speciālā budžeta ieskaitītie līdzekļi Valsts sociālās apdrošināšanas aģentūrai</t>
  </si>
  <si>
    <t xml:space="preserve">    No nodarbinātības speciālā budžeta ieskaitītie līdzekļi Valsts sociālās apdrošināšanas aģentūrai</t>
  </si>
  <si>
    <t xml:space="preserve">    No darba negadījumu speciālā budžeta ieskaitītie līdzekļi Valsts sociālās apdrošināšanas aģentūrai</t>
  </si>
  <si>
    <t xml:space="preserve">    No invaliditātes, maternitātes un slimības speciālā budžeta ieskaitītie līdzekļi Valsts sociālās apdrošināšanas aģentūrai</t>
  </si>
  <si>
    <t>Saņemtās dotācijas no valsts pamatbudžeta</t>
  </si>
  <si>
    <t xml:space="preserve">   Valsts pamatbudžeta dotācija Valsts sociālās apdrošināšanas aģentūrai no valsts budžeta izmaksājamo valsts sociālo pabalstu aprēķināšanai, piešķiršanai un piegādei</t>
  </si>
  <si>
    <t xml:space="preserve">   Valsts budžeta dotācija Valsts speciālās apdrošināšanas aģentūrai kompensāciju izmaksām spaidu darbos nodarbinātām personām</t>
  </si>
  <si>
    <t xml:space="preserve">  Kapitālie izdevumi</t>
  </si>
  <si>
    <t xml:space="preserve">* -  Pārējie iepriekš neklasificētie īpašiem mērķiem noteiktie ieņēmumi:                                                                                                                  </t>
  </si>
  <si>
    <t>04.01.00 apakšprogrammā Ls 64611 - peļņa no kapitāla daļu pārdošanas, Ls 174208 - % maksājumi no VK par konta atlikumu izmantošanu un Ls 116 - likvidācijas kvota;</t>
  </si>
  <si>
    <t>04.02.00 apakšprogrammā ieskaitīti Ls 39834 - % maksājumi no VK par konta atlikumu izmantošanu;</t>
  </si>
  <si>
    <t>04.03.00 apakšprogrammā Ls 3498 - % maksājumi no VK par konta atlikumu izmantošanu.</t>
  </si>
  <si>
    <t>04.04.00 apakšprogrammā Ls 21336 - % maksājumi no VK par konta atlikumu izmantošanu.</t>
  </si>
  <si>
    <t xml:space="preserve">      </t>
  </si>
  <si>
    <t>* - ailē "Izpilde no gada  sākuma" ieņēmumi un izdevumi konsolidēti par valsts sociālās apdrošināšanas iekšējiem transfertiem  Ls 25 435 935</t>
  </si>
  <si>
    <t>**- ailē "Izpilde no gada  sākuma" t.sk. fondēto pensiju  iemaksas Ls 39 756;</t>
  </si>
  <si>
    <t>*** - ailē "Izpilde no gada  sākuma" t.sk. valsts fondēto pensiju shēmas līdzekļi Ls 19 224 768</t>
  </si>
  <si>
    <t>**** - ailē "Izpilde no gada  sākuma" t.sk. iepriekšējos budžeta periodos speciālā budžeta iestāžu saņemto un iepriekšējos gados neizlietoto  budžeta līdzekļu no īpašiem mērķiem iezīmētiem ieņēmumiem atmaksa - Ls 107 700;</t>
  </si>
  <si>
    <t>8.tabula</t>
  </si>
  <si>
    <t>Valsts budžeta ziedojumu un dāvinājumu ieņēmumi un izdevumi pa ministrijām</t>
  </si>
  <si>
    <t xml:space="preserve">un citām centrālajām valsts iestādēm </t>
  </si>
  <si>
    <t xml:space="preserve">Finansēšanas plāns pārskata periodam </t>
  </si>
  <si>
    <t>Izpilde % pret finansēšanas plānu (3/2)</t>
  </si>
  <si>
    <t>Finansēšanas plāns mēnesim</t>
  </si>
  <si>
    <t>Ieņēmumi kopā</t>
  </si>
  <si>
    <t xml:space="preserve">    pārējie kārtējie izdevumi</t>
  </si>
  <si>
    <t xml:space="preserve">    tai skaitā pārējās subsīdijas un dotācijas</t>
  </si>
  <si>
    <t xml:space="preserve">Naudas līdzekļu atlikumu izmaiņas palielinājums (-) vai samazinājums (+) </t>
  </si>
  <si>
    <t>02.Saeima</t>
  </si>
  <si>
    <t>Naudas līdzekļu atlikumu izmaiņas palielinājums (-) vai samazinājums (+)</t>
  </si>
  <si>
    <t>03.Ministru kabinets</t>
  </si>
  <si>
    <t>Ieņēmumi kopā *</t>
  </si>
  <si>
    <t>10.Aizsardzības ministrija</t>
  </si>
  <si>
    <t xml:space="preserve">Ieņēmumi kopā </t>
  </si>
  <si>
    <t>11.Ārlietu ministrija**</t>
  </si>
  <si>
    <t>12.Ekonomikas ministrija</t>
  </si>
  <si>
    <t>13.Finanšu ministrija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</si>
  <si>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</si>
  <si>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</si>
  <si>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</si>
  <si>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</si>
  <si>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</si>
  <si>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</si>
  <si>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</si>
  <si>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Ieņēmumi kopā*</t>
  </si>
  <si>
    <t>22.Kultūras ministrija</t>
  </si>
  <si>
    <t xml:space="preserve">Izdevumi - kopā* </t>
  </si>
  <si>
    <t>29.Veselības ministrija</t>
  </si>
  <si>
    <t xml:space="preserve">Ieņēmumi kopā* </t>
  </si>
  <si>
    <t>36.Bērnu un ģimenes lietu ministrija</t>
  </si>
  <si>
    <t>45.Īpašu uzdevumu ministra sabiedrības integrācijas lietās sekretariāts</t>
  </si>
  <si>
    <t>47.Radio un televīzija</t>
  </si>
  <si>
    <t>58.Reģionālās attīstības un pašvaldību lietu ministrija</t>
  </si>
  <si>
    <t>22.tabula</t>
  </si>
  <si>
    <t xml:space="preserve">Ārvalstu finanšu palīdzības un valsts budžeta investīciju projekti </t>
  </si>
  <si>
    <t>Izpilde % pret gada plānu (4/2)</t>
  </si>
  <si>
    <t>Phare programma- kopā</t>
  </si>
  <si>
    <t xml:space="preserve">     Resursi izdevumu segšanai- kopā</t>
  </si>
  <si>
    <t xml:space="preserve">         Dotācija no vispārējiem ieņēmumiem</t>
  </si>
  <si>
    <t>Kultūras ministrija – kopā</t>
  </si>
  <si>
    <t xml:space="preserve">9.1.3.3. </t>
  </si>
  <si>
    <t>Nodeva par filmu producētāja (ražotāja) un izplatītāja, filmu izplatīšanas vietas un filmas reģistrāciju</t>
  </si>
  <si>
    <t>Valsts zemes dienests – kopā</t>
  </si>
  <si>
    <t>9.1.9.4.</t>
  </si>
  <si>
    <t>Ieņēmumi par izziņu sagatavošanu un izsniegšanu par nekustamo īpašumu piederību un sastāvu</t>
  </si>
  <si>
    <t xml:space="preserve">Radio un televīzija – kopā </t>
  </si>
  <si>
    <t>9.2.1.3.</t>
  </si>
  <si>
    <t>Nodeva par speciālu atļauju (licenci) darbībai elektronisko sabiedrības saziņas līdzekļu jomā</t>
  </si>
  <si>
    <t xml:space="preserve">Reģionālās attīstības un pašvaldību lietu ministrija – kopā 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</si>
  <si>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</si>
  <si>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</si>
  <si>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</si>
  <si>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</si>
  <si>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(2004.gada janvāris - novembris)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</si>
  <si>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</si>
  <si>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</si>
  <si>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</si>
  <si>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</si>
  <si>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</si>
  <si>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</si>
  <si>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</si>
  <si>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</si>
  <si>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</si>
  <si>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</si>
  <si>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</si>
  <si>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</si>
  <si>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</si>
  <si>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</si>
  <si>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</si>
  <si>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</si>
  <si>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speciālam budžetiem</t>
  </si>
  <si>
    <t xml:space="preserve">    no tiem pašvaldību budžetiem</t>
  </si>
  <si>
    <t xml:space="preserve">    tai skaitā dotācijas iestādēm, organizācijām un uzņēmumiem</t>
  </si>
  <si>
    <t xml:space="preserve">    tai skaitā dotācijas iedzīvotājiem</t>
  </si>
  <si>
    <t xml:space="preserve">    tai skaitā iemaksas starptautiskajās organizācijās</t>
  </si>
  <si>
    <t>Izdevumi kapitālieguldījumiem</t>
  </si>
  <si>
    <t xml:space="preserve">   kapitālie izdevumi</t>
  </si>
  <si>
    <t xml:space="preserve">   investīcijas</t>
  </si>
  <si>
    <t xml:space="preserve">    no tiem - pašvaldību budžetiem</t>
  </si>
  <si>
    <t xml:space="preserve">    no tiem  - speciālam budžetam</t>
  </si>
  <si>
    <t xml:space="preserve">Tīrie aizdevumi </t>
  </si>
  <si>
    <t>Fiskālā bilance</t>
  </si>
  <si>
    <r>
      <t xml:space="preserve">Finansēšana </t>
    </r>
    <r>
      <rPr>
        <sz val="10"/>
        <rFont val="Times New Roman"/>
        <family val="1"/>
      </rPr>
      <t xml:space="preserve">: </t>
    </r>
  </si>
  <si>
    <t>Ieņēmumi no valsts un pašvaldību īpašuma privatizācijas</t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</si>
  <si>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</si>
  <si>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</si>
  <si>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</si>
  <si>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</si>
  <si>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</si>
  <si>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</si>
  <si>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</si>
  <si>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</si>
  <si>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</si>
  <si>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</si>
  <si>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</si>
  <si>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</si>
  <si>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</si>
  <si>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</si>
  <si>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</si>
  <si>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 xml:space="preserve">  Subsīdijas un dotācijas </t>
  </si>
  <si>
    <t xml:space="preserve">    no tiem speciālam budžetam</t>
  </si>
  <si>
    <t>11.  Ārlietu ministrija</t>
  </si>
  <si>
    <t xml:space="preserve"> Ārvalstu finanšu palīdzība </t>
  </si>
  <si>
    <t>12.  Ekonomikas ministrija</t>
  </si>
  <si>
    <t xml:space="preserve">    kapitālie izdevumi</t>
  </si>
  <si>
    <t>13.  Finanšu ministrija</t>
  </si>
  <si>
    <t xml:space="preserve"> Maksājumi par aizņēmumiem un kredītiem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</si>
  <si>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</si>
  <si>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</si>
  <si>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</si>
  <si>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</si>
  <si>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</si>
  <si>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</si>
  <si>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</si>
  <si>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</si>
  <si>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</si>
  <si>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</si>
  <si>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</si>
  <si>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</si>
  <si>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</si>
  <si>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Izdevumi - kopā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</si>
  <si>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</si>
  <si>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</si>
  <si>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</si>
  <si>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</si>
  <si>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</si>
  <si>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</si>
  <si>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</si>
  <si>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</si>
  <si>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organizācijās</t>
  </si>
  <si>
    <t>36.  Bērnu un ģimenes lietu ministrija</t>
  </si>
  <si>
    <t>37.  Centrālā zemes komisija</t>
  </si>
  <si>
    <t>44.  Satversmes aizsardzības birojs</t>
  </si>
  <si>
    <t xml:space="preserve">
45. Īpašu uzdevumu ministra sabiedrības integrācijas lietās sekretariāts</t>
  </si>
  <si>
    <t>Ārvalstu finanšu palīdzība</t>
  </si>
  <si>
    <t>47.  Radio un televīzija</t>
  </si>
  <si>
    <t>48.  Valsts cilvēktiesību birojs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</si>
  <si>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</si>
  <si>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</si>
  <si>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</si>
  <si>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</si>
  <si>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Valsts kases pārvaldniece                                         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</si>
  <si>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</si>
  <si>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</si>
  <si>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</si>
  <si>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</si>
  <si>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(2004.gada janvāris-novembris)</t>
  </si>
  <si>
    <t>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</si>
  <si>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</si>
  <si>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</si>
  <si>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</si>
  <si>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</si>
  <si>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</si>
  <si>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</si>
  <si>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</si>
  <si>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</si>
  <si>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</si>
  <si>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</si>
  <si>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</si>
  <si>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</si>
  <si>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</si>
  <si>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</si>
  <si>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</si>
  <si>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</si>
  <si>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</t>
  </si>
  <si>
    <t>2.1.2. Maksājumi par aizņēmumiem un kredītiem</t>
  </si>
  <si>
    <t xml:space="preserve">      Kredītu procentu nomaksa</t>
  </si>
  <si>
    <t xml:space="preserve">       Procentu nomaksa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</si>
  <si>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</si>
  <si>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</si>
  <si>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</si>
  <si>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</si>
  <si>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</si>
  <si>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</si>
  <si>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</si>
  <si>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uzņēmumiem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</si>
  <si>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</si>
  <si>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</si>
  <si>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</si>
  <si>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</si>
  <si>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</si>
  <si>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</si>
  <si>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</si>
  <si>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</si>
  <si>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</si>
  <si>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</si>
  <si>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</si>
  <si>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dotācija no Eiropas Savienības palīdzības programmu līdzekļiem Latvijas valsts ieguldīto  finansu resursu ISPA un SAPARD projektos atmaksai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</si>
  <si>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</si>
  <si>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</si>
  <si>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</si>
  <si>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</si>
  <si>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valsts speciālo budžetu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</si>
  <si>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</si>
  <si>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</si>
  <si>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</si>
  <si>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</si>
  <si>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</si>
  <si>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</si>
  <si>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 xml:space="preserve">                   Privatizācijas fonda līdzekļi valsts parāda pārfinansēšanai</t>
  </si>
  <si>
    <t xml:space="preserve">Aizņēmumi 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</si>
  <si>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</si>
  <si>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</si>
  <si>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Valsts kases pārvaldniece                                            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</si>
  <si>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</si>
  <si>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</si>
  <si>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pēc valdības funkcijām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</si>
  <si>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</si>
  <si>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</si>
  <si>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</si>
  <si>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</si>
  <si>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</si>
  <si>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</si>
  <si>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</si>
  <si>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</si>
  <si>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</si>
  <si>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</si>
  <si>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</si>
  <si>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</si>
  <si>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</si>
  <si>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</si>
  <si>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</si>
  <si>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</si>
  <si>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</si>
  <si>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</si>
  <si>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</si>
  <si>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</si>
  <si>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</si>
  <si>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</si>
  <si>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</si>
  <si>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</si>
  <si>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</si>
  <si>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</si>
  <si>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</si>
  <si>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</si>
  <si>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</si>
  <si>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</si>
  <si>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Valsts kases pārvaldniece                                     </t>
  </si>
  <si>
    <t>7.tabula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</si>
  <si>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</si>
  <si>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</si>
  <si>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</si>
  <si>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</si>
  <si>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</si>
  <si>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</si>
  <si>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 xml:space="preserve">Ieņēmumi - kopā </t>
  </si>
  <si>
    <t xml:space="preserve">   Īpašiem mērķiem iezīmēti ieņēmumi *</t>
  </si>
  <si>
    <t xml:space="preserve">   Maksas pakalpojumi un citi pašu ieņēmumi </t>
  </si>
  <si>
    <t>Izdevumi - kopā (6.valdības funkcija "Sociālā apdrošināšana un sociālā nodrošināšana")</t>
  </si>
  <si>
    <t xml:space="preserve">Uzturēšanas izdevumi  </t>
  </si>
  <si>
    <t>Kārtējie izdevumi</t>
  </si>
  <si>
    <t>atalgojumi</t>
  </si>
  <si>
    <t>valsts sociālās apdrošināšanas obligātās iemaksas</t>
  </si>
  <si>
    <t>t.sk. valsts sociālās apdrošināšanas obligātās iemaksas, izņemot valsts sociālās apdrošināšanas obligātās iemaksas par obligātā aktīvā militārā dienesta karavīriem, diplomātu laulātajiem</t>
  </si>
  <si>
    <t>darbības ar valsts fondēto pensiju                                                                                                                                                                        shēmas līdzekļiem</t>
  </si>
  <si>
    <t>1400,   1500</t>
  </si>
  <si>
    <t>pakalpojumu apmaksa un materiālu, energoresursu, ūdens un inventāra vērtībā līdz Ls 50 par vienu vienību iegāde</t>
  </si>
  <si>
    <t>t.sk. transportlīdzekļu valsts obligātās                                                                                                                                                             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</si>
  <si>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</si>
  <si>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</si>
  <si>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</si>
  <si>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</si>
  <si>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iedzīvotāju ienākuma nodoklis (no maksātnespējīgā darba devēja                                                                                                                                      darbinieku prasījumu summām)</t>
  </si>
  <si>
    <t>pārējo nodokļu un nodevu maksājumi</t>
  </si>
  <si>
    <t>1300,    1600,   1900</t>
  </si>
  <si>
    <t>pārējie kārtējie izdevumi</t>
  </si>
  <si>
    <t>aizņēmuma atmaksa</t>
  </si>
  <si>
    <t xml:space="preserve">   Maksājumi par aizņēmumiem un kredītiem</t>
  </si>
  <si>
    <t xml:space="preserve">   Subsīdijas un dotācijas *</t>
  </si>
  <si>
    <t>dotācijas iestādēm, organizācijām un uzņēmumiem</t>
  </si>
  <si>
    <t>dotācijas iedzīvotājiem</t>
  </si>
  <si>
    <t>t.sk. pensijas</t>
  </si>
  <si>
    <t>pabalsti</t>
  </si>
  <si>
    <t>stipendijas</t>
  </si>
  <si>
    <t>pārējie</t>
  </si>
  <si>
    <t>4000-7000</t>
  </si>
  <si>
    <t>4000, 6000</t>
  </si>
  <si>
    <t xml:space="preserve">   Investīcijas</t>
  </si>
  <si>
    <t>Valsts speciālā budžeta naudas līdzekļu atlikumu izmaiņas palielinājums (-) vai samazinājums (+)</t>
  </si>
  <si>
    <t>No valsts pensiju speciālajam budžetam nodoto kapitāla daļu pārdošanas iegūto līdzekļu palielinājums (-) vai samazinājums (+)</t>
  </si>
  <si>
    <t>Labklājības ministrija</t>
  </si>
  <si>
    <t>Sociālā apdrošināšana</t>
  </si>
  <si>
    <t xml:space="preserve">Īpašiem mērķiem iezīmēti ieņēmumi 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</si>
  <si>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</si>
  <si>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</si>
  <si>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Valsts sociālās apdrošināšanas obligātās iemaksas valsts pensiju apdrošināšanai</t>
  </si>
  <si>
    <t xml:space="preserve">   Valsts sociālās apdrošināšanas obligātās iemaksas sociālajai apdrošināšanai bezdarba gadījumam </t>
  </si>
  <si>
    <t xml:space="preserve">  Valsts sociālās apdrošināšanas obligātās iemaksas sociālajai apdrošināšanai pret nelaimes gadījumiem darbā un arodslimībām</t>
  </si>
  <si>
    <t xml:space="preserve">  Valsts sociālās apdrošināšanas obligātās iemaksas invaliditātes, maternitātes un slimības apdrošināšanai</t>
  </si>
  <si>
    <t xml:space="preserve">  Brīvpratīgās iemaksas valsts pensiju apdrošināšanai</t>
  </si>
  <si>
    <t>Īpašiem (likumu un Ministru kabineta noteikumu) mērķiem noteiktie atskaitījumi ieņēmumiem</t>
  </si>
  <si>
    <t xml:space="preserve"> Regresa prasības</t>
  </si>
  <si>
    <t xml:space="preserve"> Divedendes no valsts pensiju speciālājam budžetam nodotajām kapitāla daļām</t>
  </si>
  <si>
    <t>Citi īpašiem (likumu un Ministru kabineta noteikumu) mērķiem noteiktie ieņēmumi</t>
  </si>
  <si>
    <t xml:space="preserve">  Iemaksas nodarbinātībai par privatizācijas līguma nosacījumu neizpildi</t>
  </si>
  <si>
    <t xml:space="preserve">  Kapitalizācijas rezultātā atgūtie līdzekļi</t>
  </si>
  <si>
    <t xml:space="preserve">  Iemaksas darba atļauju izsniegšanai (ārvalstniekiem un bezvalstniekiem)</t>
  </si>
  <si>
    <t xml:space="preserve">  Pārējie iepriekš neklasificētie īpašiem mērķiem noteiktie ieņēmumi</t>
  </si>
  <si>
    <t>Saņemtie valsts budžeta transferta pārskaitījumi</t>
  </si>
  <si>
    <t xml:space="preserve">  Saņemtās dotācijas no valsts pamatbudžeta</t>
  </si>
  <si>
    <t xml:space="preserve">  Valsts pamatbudžeta dotācijas Valsts sociālās apdrošināšanas aģentūrai no valsts budžeta izmaksājamo valsts sociālo pabalstu aprēķināšanai, piešķiršanai un piegādei</t>
  </si>
  <si>
    <t xml:space="preserve">  Valsts iemaksas valsts sociālajai apdrošināšanai valsts pensiju apdrošināšanai</t>
  </si>
  <si>
    <t xml:space="preserve">  Valsts iemaksas sociālajai apdrošināšanai bezdarba gadījumam</t>
  </si>
  <si>
    <t xml:space="preserve">  Valsts budžeta dotācija apgādnieka zaudējumu pensiju izmaksai</t>
  </si>
  <si>
    <t xml:space="preserve">  Valsts budžeta dotācija AP deputātu pensiju izmaksai</t>
  </si>
  <si>
    <t xml:space="preserve">  Valsts budžeta dotācija Valsts sociālās apdrošināšanas aģentūrai kompensāciju izmaksām spaidu darbos nodarbinātām personām</t>
  </si>
  <si>
    <t xml:space="preserve">  Pārējās valsts pamatbudžeta dotācijas</t>
  </si>
  <si>
    <t>Maksas pakalpojumi un citi pašu ieņēmumi</t>
  </si>
  <si>
    <t xml:space="preserve">   Kārtējie izdevumi</t>
  </si>
  <si>
    <t xml:space="preserve">     tai skaitā atalgojumi</t>
  </si>
  <si>
    <t xml:space="preserve">     tai skaitā aizņēmuma atmaksa</t>
  </si>
  <si>
    <t xml:space="preserve">   Subsīdijas un dotācijas</t>
  </si>
  <si>
    <t xml:space="preserve">        tai skaitā  dotācijas iestādēm, organizācijām un uzņēmumiem</t>
  </si>
  <si>
    <t xml:space="preserve">        tai skaitā dotācijas iedzīvotājiem</t>
  </si>
  <si>
    <t xml:space="preserve">   Kapitālie izdevumi</t>
  </si>
  <si>
    <t xml:space="preserve">     Valsts pensiju speciālais budžets</t>
  </si>
  <si>
    <t xml:space="preserve">   Sociālās apdrošināšanas iemaksas **</t>
  </si>
  <si>
    <t xml:space="preserve">   Valsts sociālās apdrošināšanas obligātās iemaksas valsts pensiju apdrošināšanai ***</t>
  </si>
  <si>
    <t xml:space="preserve">Citi īpašiem (likumu un Ministru kabineta noteikumu) mērķiem noteiktie ieņēmumi </t>
  </si>
  <si>
    <t xml:space="preserve">  Valsts sociālās apdrošināšanas speciālā budžeta saņemtie transferta pārskaitījumi</t>
  </si>
  <si>
    <t xml:space="preserve">  No nodarbinātības speciālā budžeta valsts pensiju apdrošināšanai</t>
  </si>
  <si>
    <t xml:space="preserve">  No darba negadījumu speciālā budžeta valsts pensiju apdrošināšanai</t>
  </si>
  <si>
    <t xml:space="preserve">  No invaliditātes, maternitātes un slimības speciālā budžēta valsts pensiju apdrošināšanai</t>
  </si>
  <si>
    <t>II Nodokļu un nenodokļu ieņēmumi (III+IV)</t>
  </si>
  <si>
    <t>III Nodokļu ieņēmumi</t>
  </si>
  <si>
    <t>Tiešie nodokļi</t>
  </si>
  <si>
    <t>1.1.0.0.</t>
  </si>
  <si>
    <t xml:space="preserve">t.sk.saņemts iepriekšējā periodā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</si>
  <si>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</si>
  <si>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</si>
  <si>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</si>
  <si>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</si>
  <si>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</si>
  <si>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</si>
  <si>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</si>
  <si>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</si>
  <si>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</si>
  <si>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</si>
  <si>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</si>
  <si>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</si>
  <si>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</si>
  <si>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</si>
  <si>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</si>
  <si>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</si>
  <si>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</si>
  <si>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</si>
  <si>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</si>
  <si>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</si>
  <si>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</si>
  <si>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</si>
  <si>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</si>
  <si>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</si>
  <si>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</si>
  <si>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</si>
  <si>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</si>
  <si>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</si>
  <si>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</si>
  <si>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</si>
  <si>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</si>
  <si>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</si>
  <si>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</si>
  <si>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</si>
  <si>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</si>
  <si>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</si>
  <si>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</si>
  <si>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</si>
  <si>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</si>
  <si>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</si>
  <si>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</si>
  <si>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</si>
  <si>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</si>
  <si>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</si>
  <si>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</si>
  <si>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</si>
  <si>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</si>
  <si>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</si>
  <si>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</si>
  <si>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</si>
  <si>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</si>
  <si>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</si>
  <si>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</si>
  <si>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</si>
  <si>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</si>
  <si>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</si>
  <si>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</si>
  <si>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</si>
  <si>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</si>
  <si>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</si>
  <si>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</si>
  <si>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</si>
  <si>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</si>
  <si>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</si>
  <si>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</si>
  <si>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</si>
  <si>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</si>
  <si>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</si>
  <si>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</si>
  <si>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</si>
  <si>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</si>
  <si>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</si>
  <si>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</si>
  <si>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</si>
  <si>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</si>
  <si>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</si>
  <si>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</si>
  <si>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</si>
  <si>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</si>
  <si>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</si>
  <si>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</si>
  <si>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</si>
  <si>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</si>
  <si>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</si>
  <si>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</si>
  <si>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</si>
  <si>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</si>
  <si>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</si>
  <si>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</si>
  <si>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</si>
  <si>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</si>
  <si>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</si>
  <si>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</si>
  <si>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</si>
  <si>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</si>
  <si>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</si>
  <si>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</si>
  <si>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</si>
  <si>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</si>
  <si>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</si>
  <si>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</si>
  <si>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</si>
  <si>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</si>
  <si>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</si>
  <si>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</si>
  <si>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</si>
  <si>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</si>
  <si>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</si>
  <si>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</si>
  <si>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</si>
  <si>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</si>
  <si>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</si>
  <si>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</si>
  <si>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</si>
  <si>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</si>
  <si>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</si>
  <si>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</si>
  <si>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</si>
  <si>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</si>
  <si>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</si>
  <si>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</si>
  <si>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</si>
  <si>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</si>
  <si>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</si>
  <si>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</si>
  <si>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</si>
  <si>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</si>
  <si>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</si>
  <si>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</si>
  <si>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</si>
  <si>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</si>
  <si>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</si>
  <si>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</si>
  <si>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</si>
  <si>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</si>
  <si>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</si>
  <si>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</si>
  <si>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</si>
  <si>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</si>
  <si>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</si>
  <si>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</si>
  <si>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</si>
  <si>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</si>
  <si>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</si>
  <si>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</si>
  <si>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</si>
  <si>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</si>
  <si>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</si>
  <si>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</si>
  <si>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</si>
  <si>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</si>
  <si>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</si>
  <si>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</si>
  <si>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 xml:space="preserve">              (2004.gada  janvāris - novembris)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</si>
  <si>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</si>
  <si>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</si>
  <si>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</si>
  <si>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</si>
  <si>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</si>
  <si>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</si>
  <si>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</si>
  <si>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</si>
  <si>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</si>
  <si>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</si>
  <si>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</si>
  <si>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</si>
  <si>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</si>
  <si>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</si>
  <si>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</si>
  <si>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</si>
  <si>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</si>
  <si>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</si>
  <si>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</si>
  <si>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</si>
  <si>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</si>
  <si>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</si>
  <si>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</si>
  <si>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</si>
  <si>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</si>
  <si>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</si>
  <si>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</si>
  <si>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</si>
  <si>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</si>
  <si>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</si>
  <si>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</si>
  <si>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</si>
  <si>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</si>
  <si>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</si>
  <si>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</si>
  <si>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</si>
  <si>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</si>
  <si>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</si>
  <si>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</si>
  <si>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</si>
  <si>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1500</t>
  </si>
  <si>
    <t>Materiālu, energoresursu, ūdens un inventāra vērtībā līdz Ls 50 par 1 vienību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</si>
  <si>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</si>
  <si>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</si>
  <si>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</si>
  <si>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</si>
  <si>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</si>
  <si>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</si>
  <si>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</si>
  <si>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</si>
  <si>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</si>
  <si>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</si>
  <si>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</si>
  <si>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</si>
  <si>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</si>
  <si>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</si>
  <si>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</si>
  <si>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</si>
  <si>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</si>
  <si>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</si>
  <si>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</si>
  <si>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</si>
  <si>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</si>
  <si>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</si>
  <si>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</si>
  <si>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</si>
  <si>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</si>
  <si>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</si>
  <si>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</si>
  <si>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</si>
  <si>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</si>
  <si>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</si>
  <si>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</si>
  <si>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</si>
  <si>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</si>
  <si>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</si>
  <si>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</si>
  <si>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</si>
  <si>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</si>
  <si>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</si>
  <si>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</si>
  <si>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</si>
  <si>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</si>
  <si>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</si>
  <si>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</si>
  <si>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</si>
  <si>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</si>
  <si>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</si>
  <si>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</si>
  <si>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</si>
  <si>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</si>
  <si>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</si>
  <si>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</si>
  <si>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</si>
  <si>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</si>
  <si>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</si>
  <si>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</si>
  <si>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</si>
  <si>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</si>
  <si>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t xml:space="preserve">Ārējā finansēšana 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</si>
  <si>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</si>
  <si>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</si>
  <si>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</si>
  <si>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</si>
  <si>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</si>
  <si>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</si>
  <si>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>15.tabula</t>
  </si>
  <si>
    <t xml:space="preserve">             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</si>
  <si>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</si>
  <si>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</si>
  <si>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</si>
  <si>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</si>
  <si>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</si>
  <si>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</si>
  <si>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</si>
  <si>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</si>
  <si>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</si>
  <si>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</si>
  <si>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</si>
  <si>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</si>
  <si>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</si>
  <si>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</si>
  <si>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</si>
  <si>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</si>
  <si>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</si>
  <si>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</si>
  <si>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</si>
  <si>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</si>
  <si>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</si>
  <si>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5.5.3.0.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</si>
  <si>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</si>
  <si>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</si>
  <si>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</si>
  <si>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</si>
  <si>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</si>
  <si>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</si>
  <si>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</si>
  <si>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</si>
  <si>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</si>
  <si>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</si>
  <si>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</si>
  <si>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</si>
  <si>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</si>
  <si>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</si>
  <si>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                                               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</si>
  <si>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</si>
  <si>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(2004.gada  janvāris - novembris)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</si>
  <si>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</si>
  <si>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</si>
  <si>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</si>
  <si>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</si>
  <si>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</si>
  <si>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</si>
  <si>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</si>
  <si>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</si>
  <si>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</si>
  <si>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</si>
  <si>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</si>
  <si>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</si>
  <si>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</si>
  <si>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</si>
  <si>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</si>
  <si>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</si>
  <si>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</si>
  <si>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</si>
  <si>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</si>
  <si>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 xml:space="preserve">II </t>
  </si>
  <si>
    <t>Izdevumi pēc ekonomiskās klasifikācijas (1+2)</t>
  </si>
  <si>
    <t xml:space="preserve">   Atalgojumi </t>
  </si>
  <si>
    <t>Aizkraukles rajons</t>
  </si>
  <si>
    <t>Allažu pagasts</t>
  </si>
  <si>
    <t>Alsungas pagasts</t>
  </si>
  <si>
    <t>Ances pagasts</t>
  </si>
  <si>
    <t>Aronas pagasts</t>
  </si>
  <si>
    <t>Asares pagasts</t>
  </si>
  <si>
    <t>Auces pilsēta</t>
  </si>
  <si>
    <t>Balvu pilsēta</t>
  </si>
  <si>
    <t>Balvu rajons</t>
  </si>
  <si>
    <t>Biķernieku pagasts</t>
  </si>
  <si>
    <t>Brunavas pagasts</t>
  </si>
  <si>
    <t>Bunkas pagasts</t>
  </si>
  <si>
    <t>Bērzgales pagasts</t>
  </si>
  <si>
    <t>Birzgales pagasta padome</t>
  </si>
  <si>
    <t>Carnikavas pagasts</t>
  </si>
  <si>
    <t>Cēsu pilsēta</t>
  </si>
  <si>
    <t>Cēsu pilsētas dome</t>
  </si>
  <si>
    <t>Daukstu pagasts</t>
  </si>
  <si>
    <t>Degoles pagasts</t>
  </si>
  <si>
    <t>Dobeles pagasts</t>
  </si>
  <si>
    <t>Dricānu pagasts</t>
  </si>
  <si>
    <t>Dundagas pagasts</t>
  </si>
  <si>
    <t>Durbes novads</t>
  </si>
  <si>
    <t>Elejas pagasts</t>
  </si>
  <si>
    <t>Embūtes pagasts</t>
  </si>
  <si>
    <t>Ērgļu  pagasts</t>
  </si>
  <si>
    <t>Engures pagasta padome</t>
  </si>
  <si>
    <t>Ezernieku pagasts</t>
  </si>
  <si>
    <t>Grobiņas pilsētas dome</t>
  </si>
  <si>
    <t>Grobiņas pilsēta</t>
  </si>
  <si>
    <t>Gudenieku pagasts</t>
  </si>
  <si>
    <t>Gulbenes pilsēta</t>
  </si>
  <si>
    <t>Gulbenes rajons</t>
  </si>
  <si>
    <t>Ilzenes pagasts</t>
  </si>
  <si>
    <t>Ilzeskalna pagasts</t>
  </si>
  <si>
    <t>Indrānu pagasts</t>
  </si>
  <si>
    <t>Irlavas pagasts</t>
  </si>
  <si>
    <t>Irlavas pagasta padome</t>
  </si>
  <si>
    <t>Īvandes pagasts</t>
  </si>
  <si>
    <t>Izvaltas pagasts</t>
  </si>
  <si>
    <t>Jaunauces pagasts</t>
  </si>
  <si>
    <t>Jaungulbene pilsēta</t>
  </si>
  <si>
    <t>Jaunjelgavas pilsēta</t>
  </si>
  <si>
    <t>Jaunjelgavas pilsētas dome</t>
  </si>
  <si>
    <t>Jaunpiebalgas pagasts</t>
  </si>
  <si>
    <t>Jaunpils pagasts</t>
  </si>
  <si>
    <t>Jaunsvirlaukas pagasts</t>
  </si>
  <si>
    <t>Jaunsātu pagasts</t>
  </si>
  <si>
    <t>Jeru pagasts</t>
  </si>
  <si>
    <t>Jēkabpils pilsēta</t>
  </si>
  <si>
    <t>Jēkabpils rajons</t>
  </si>
  <si>
    <t>Jūrmalas pilsēta</t>
  </si>
  <si>
    <t>Kabiles pagasts</t>
  </si>
  <si>
    <t>Kalsnavas pagasts</t>
  </si>
  <si>
    <t>Kuldīgas pilsēta</t>
  </si>
  <si>
    <t>Ķeipenes pagasts</t>
  </si>
  <si>
    <t>Kocēnu pagasts</t>
  </si>
  <si>
    <t>Kurmāles pagasts</t>
  </si>
  <si>
    <t>Lapmežciema pagasts</t>
  </si>
  <si>
    <t>Laucienes pagasts</t>
  </si>
  <si>
    <t>Lielvārdes pilsēta</t>
  </si>
  <si>
    <t>Liepupes pagasts</t>
  </si>
  <si>
    <t>Liepājas pilsēta</t>
  </si>
  <si>
    <t>Limbažu pilsēta</t>
  </si>
  <si>
    <t>Limbažu rajons</t>
  </si>
  <si>
    <t>Līvānu novads</t>
  </si>
  <si>
    <t>Līvbērzes pagasts</t>
  </si>
  <si>
    <t>Lubānas pilsēta</t>
  </si>
  <si>
    <t>Ludzas pilsēta</t>
  </si>
  <si>
    <t>Lūznavas pagasts</t>
  </si>
  <si>
    <t>Madlienas pagasts</t>
  </si>
  <si>
    <t>Madonas pilsēta</t>
  </si>
  <si>
    <t>Malienas pagasts</t>
  </si>
  <si>
    <t>Medzes pagasts</t>
  </si>
  <si>
    <t>Mežotnes pagasts</t>
  </si>
  <si>
    <t>Mērsraga pagasts</t>
  </si>
  <si>
    <t>Mārsēnu pagasts</t>
  </si>
  <si>
    <t>Mārupes pagasts</t>
  </si>
  <si>
    <t>Naudītes pagasts</t>
  </si>
  <si>
    <t>Neretas pagasts</t>
  </si>
  <si>
    <t>Nirzas pagasts</t>
  </si>
  <si>
    <t>Novadnieku pagasts</t>
  </si>
  <si>
    <t>Ogres novada dome</t>
  </si>
  <si>
    <t>Pampāļu pagasts</t>
  </si>
  <si>
    <t>Penkules pagasts</t>
  </si>
  <si>
    <t>Preiļu rajona padome</t>
  </si>
  <si>
    <t xml:space="preserve">Pureņu pagasts </t>
  </si>
  <si>
    <t>Puzes pagasta padome</t>
  </si>
  <si>
    <t>Pūres pagasta padome</t>
  </si>
  <si>
    <t>Rankas pagasts</t>
  </si>
  <si>
    <t>Raunas pagasts</t>
  </si>
  <si>
    <t>Rikavas pagasts</t>
  </si>
  <si>
    <t>Rīgas pilsētas dome</t>
  </si>
  <si>
    <t>Rīgas rajona padome</t>
  </si>
  <si>
    <t>Robežnieku pagasts</t>
  </si>
  <si>
    <t>Rubas pagasts</t>
  </si>
  <si>
    <t>Rēzeknes pilsēta</t>
  </si>
  <si>
    <t>Rūjienas pilsēta</t>
  </si>
  <si>
    <t>Salaspils pilsēta</t>
  </si>
  <si>
    <t>Salaspils pilsētas dome</t>
  </si>
  <si>
    <t>Saldus pagasts</t>
  </si>
  <si>
    <t>Saulkrastu pilsēta</t>
  </si>
  <si>
    <t>Seces pagasts</t>
  </si>
  <si>
    <t>Siguldas pilsēta</t>
  </si>
  <si>
    <t>Skultes pagasts</t>
  </si>
  <si>
    <t>Smiltenes pilsēta</t>
  </si>
  <si>
    <t>Snēpeles pagasts</t>
  </si>
  <si>
    <t>Sokolku pagasts</t>
  </si>
  <si>
    <t>Stabulnieku pagasts</t>
  </si>
  <si>
    <t>Stalbes pagasts</t>
  </si>
  <si>
    <t>Stendes pagasts</t>
  </si>
  <si>
    <t>Straupes pagasts</t>
  </si>
  <si>
    <t>Stružānu pagasts</t>
  </si>
  <si>
    <t>Sunākstes pagasts</t>
  </si>
  <si>
    <t>Sventes pagasts</t>
  </si>
  <si>
    <t>Sēlpils pagasts</t>
  </si>
  <si>
    <t>Šķaunes pagasts</t>
  </si>
  <si>
    <t>Šķēdes pagasts</t>
  </si>
  <si>
    <t>Talsu pilsēta</t>
  </si>
  <si>
    <t>Taurupes pagasts</t>
  </si>
  <si>
    <t>Tirzas pagasts</t>
  </si>
  <si>
    <t>Trikātas pagasts</t>
  </si>
  <si>
    <t>Trikātas pagasta padome</t>
  </si>
  <si>
    <t>Tukuma pilsēta</t>
  </si>
  <si>
    <t>Turlavas pagasts</t>
  </si>
  <si>
    <t>Užavas pagasts</t>
  </si>
  <si>
    <t>Ūdrišu pagasts</t>
  </si>
  <si>
    <t>Vadakstes pagasts</t>
  </si>
  <si>
    <t>Vaives pagasts</t>
  </si>
  <si>
    <t xml:space="preserve">Valkas pilsēta </t>
  </si>
  <si>
    <t xml:space="preserve">Valmieras pilsēta </t>
  </si>
  <si>
    <t>Vārkavas novads</t>
  </si>
  <si>
    <t>Vārmes pagasts</t>
  </si>
  <si>
    <t>Vērēmu pagasts</t>
  </si>
  <si>
    <t>Vecpiebalgas pagasts</t>
  </si>
  <si>
    <t>Viesturu pagasts</t>
  </si>
  <si>
    <t>Viesītes pilsēta</t>
  </si>
  <si>
    <t>Vijciema pagasts</t>
  </si>
  <si>
    <t>Vilces pagasts</t>
  </si>
  <si>
    <t>Viļānu pilsēta</t>
  </si>
  <si>
    <t>Virbu pagasta padome</t>
  </si>
  <si>
    <t>Vircavas pagasts</t>
  </si>
  <si>
    <t>Višķu pagasts</t>
  </si>
  <si>
    <t>Vērgales pagasts</t>
  </si>
  <si>
    <t>Vīksnas pagasts</t>
  </si>
  <si>
    <t>Vītiņu pagasts</t>
  </si>
  <si>
    <t>Zasas pagasts</t>
  </si>
  <si>
    <t>Zaubes pagasts</t>
  </si>
  <si>
    <t>Zilupes pagasts</t>
  </si>
  <si>
    <t>Ziru pagasts</t>
  </si>
  <si>
    <t>Zirņu pagasts</t>
  </si>
  <si>
    <t>3.2. Pašvaldību uzņēmumiem</t>
  </si>
  <si>
    <t xml:space="preserve"> ISPA projektu realizācija</t>
  </si>
  <si>
    <t xml:space="preserve">    - EV34-04 Sadzīves atkritumu apsaimniekošana Liepājas rajonā (ISPA, PCF) </t>
  </si>
  <si>
    <t xml:space="preserve">    - EV34-09 Cieto sadzīves atkritumu apsaimniekošana Ventspils rajonā (ISPA 2000/LV/15/P/PE/006) </t>
  </si>
  <si>
    <t xml:space="preserve">    - EV34-03 Sadzīves atkritumu apsaimniekošana Ziemeļvidzemes reģionā (ISPA 2001/LV/16/P/PE/006) </t>
  </si>
  <si>
    <t xml:space="preserve">    - EV34-05 Malienas reģionālais sadzīves atkritumu apsaimniekošanas projekts (Balvi) (ISPA ) </t>
  </si>
  <si>
    <t xml:space="preserve">    - EV 60 Ūdensapgādes un kanalizācijas pakalpojumu attīstība Ventspilī (ISPA, 2000/LV/16/P/PE/003) </t>
  </si>
  <si>
    <t xml:space="preserve">    - EV07 Udensapgādes un kanalizācijas pakalpojumu attīstība Jelgava (ISPA)</t>
  </si>
  <si>
    <t>Pārējie  projekti</t>
  </si>
  <si>
    <t xml:space="preserve">    - ENh03-181 Ventspils pilsētas siltumapgādes sistēmas attīstība, realizējot integrēto pieeju vides politikai</t>
  </si>
  <si>
    <t xml:space="preserve">   -ENh03-139 Olaines pilsētas siltumapgādes sistēmas rekonstrukcijas 2.kārta</t>
  </si>
  <si>
    <t xml:space="preserve">   -ENh03-59 Aizkraukles pilsētas siltumapgādes  rekonstrukcija </t>
  </si>
  <si>
    <t xml:space="preserve">   -ENh03-69 Ludzas pilsētas maģistrālās siltumtrases  rekonstrukcija </t>
  </si>
  <si>
    <t xml:space="preserve">   - ENh03-107 Salaspils pilsētas centralizētās siltumapgādes sistēmas rekonstrukcija</t>
  </si>
  <si>
    <t xml:space="preserve">   - ENh03-172 Jēkabpils pilsētas centralizētās siltumapgādes sistēmas rekonstrukcijas</t>
  </si>
  <si>
    <t xml:space="preserve">   - ENh03-07 Dobeles pilsētas centralizētās siltumapgādes sistēmas rekonstrukcija</t>
  </si>
  <si>
    <t xml:space="preserve">   - ENh03-145 Pļaviņu pilsētas centralizētās siltumapgādes sistēmas rekonstrukcija</t>
  </si>
  <si>
    <t xml:space="preserve">  -ENh03-120 Iecavas pagasta  centralizētās siltumapgādes sistēmas rekonstrukcija  </t>
  </si>
  <si>
    <t xml:space="preserve">   -ENh03-39 Preiļu centralizētās siltumapgādes sistēmas rekonstrukcijas 7.kārta</t>
  </si>
  <si>
    <t xml:space="preserve">   -Kuldīgas rajona slimnīca SIA</t>
  </si>
  <si>
    <t>Pirmsstrukturālo un strukturālo fondu projektu pagaidu līdzfinansējumam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</si>
  <si>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</si>
  <si>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</si>
  <si>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</si>
  <si>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</si>
  <si>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kreditēšanai                                         (atmaksa)</t>
  </si>
  <si>
    <t xml:space="preserve">                                                                                 (dzēšana)</t>
  </si>
</sst>
</file>

<file path=xl/styles.xml><?xml version="1.0" encoding="utf-8"?>
<styleSheet xmlns="http://schemas.openxmlformats.org/spreadsheetml/2006/main">
  <numFmts count="1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0.0"/>
    <numFmt numFmtId="166" formatCode="#,##0.0"/>
    <numFmt numFmtId="167" formatCode="00.000"/>
    <numFmt numFmtId="168" formatCode="00000"/>
    <numFmt numFmtId="169" formatCode="0.000"/>
    <numFmt numFmtId="170" formatCode="###,###,###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sz val="8"/>
      <name val="Tahoma"/>
      <family val="2"/>
    </font>
    <font>
      <b/>
      <sz val="11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Arial"/>
      <family val="0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10"/>
      <name val="RimTimes"/>
      <family val="0"/>
    </font>
    <font>
      <sz val="10"/>
      <name val="Times New Roman Baltic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5" fontId="7" fillId="0" borderId="1" xfId="23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5" fontId="3" fillId="0" borderId="1" xfId="23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65" fontId="3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65" fontId="7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165" fontId="9" fillId="0" borderId="1" xfId="23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65" fontId="9" fillId="0" borderId="1" xfId="23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66" fontId="9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3" fontId="8" fillId="0" borderId="1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3" fontId="15" fillId="2" borderId="1" xfId="2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vertical="top"/>
    </xf>
    <xf numFmtId="0" fontId="3" fillId="2" borderId="1" xfId="0" applyFont="1" applyFill="1" applyBorder="1" applyAlignment="1">
      <alignment horizontal="left" wrapText="1" indent="1"/>
    </xf>
    <xf numFmtId="3" fontId="3" fillId="2" borderId="1" xfId="0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7" fillId="0" borderId="1" xfId="23" applyNumberFormat="1" applyFont="1" applyBorder="1" applyAlignment="1">
      <alignment horizontal="center"/>
    </xf>
    <xf numFmtId="3" fontId="7" fillId="0" borderId="1" xfId="23" applyNumberFormat="1" applyFont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2" borderId="4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7" fillId="2" borderId="4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66" fontId="9" fillId="0" borderId="1" xfId="0" applyNumberFormat="1" applyFont="1" applyBorder="1" applyAlignment="1">
      <alignment/>
    </xf>
    <xf numFmtId="0" fontId="3" fillId="2" borderId="4" xfId="0" applyFont="1" applyFill="1" applyBorder="1" applyAlignment="1">
      <alignment horizontal="left" wrapText="1"/>
    </xf>
    <xf numFmtId="0" fontId="0" fillId="3" borderId="0" xfId="0" applyFont="1" applyFill="1" applyAlignment="1">
      <alignment/>
    </xf>
    <xf numFmtId="166" fontId="3" fillId="0" borderId="1" xfId="23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5" fontId="7" fillId="0" borderId="1" xfId="23" applyNumberFormat="1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165" fontId="3" fillId="0" borderId="1" xfId="23" applyNumberFormat="1" applyFont="1" applyBorder="1" applyAlignment="1">
      <alignment/>
    </xf>
    <xf numFmtId="0" fontId="9" fillId="0" borderId="1" xfId="0" applyFont="1" applyBorder="1" applyAlignment="1">
      <alignment horizontal="right" wrapText="1"/>
    </xf>
    <xf numFmtId="165" fontId="9" fillId="0" borderId="1" xfId="23" applyNumberFormat="1" applyFont="1" applyBorder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14" fillId="0" borderId="0" xfId="0" applyFont="1" applyAlignment="1">
      <alignment/>
    </xf>
    <xf numFmtId="3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vertical="top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wrapText="1" indent="1"/>
    </xf>
    <xf numFmtId="0" fontId="1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wrapText="1" indent="2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 indent="3"/>
    </xf>
    <xf numFmtId="0" fontId="1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wrapText="1" indent="2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wrapText="1" indent="4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/>
    </xf>
    <xf numFmtId="3" fontId="21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165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indent="1"/>
    </xf>
    <xf numFmtId="0" fontId="14" fillId="0" borderId="0" xfId="0" applyFont="1" applyFill="1" applyAlignment="1">
      <alignment horizontal="left" indent="1"/>
    </xf>
    <xf numFmtId="3" fontId="14" fillId="0" borderId="0" xfId="0" applyNumberFormat="1" applyFont="1" applyFill="1" applyAlignment="1">
      <alignment horizontal="left" inden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left" wrapText="1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66" fontId="7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43" fontId="9" fillId="0" borderId="1" xfId="15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16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166" fontId="7" fillId="0" borderId="1" xfId="23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166" fontId="3" fillId="0" borderId="1" xfId="23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3" fontId="11" fillId="0" borderId="1" xfId="0" applyNumberFormat="1" applyFont="1" applyBorder="1" applyAlignment="1">
      <alignment/>
    </xf>
    <xf numFmtId="166" fontId="1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wrapText="1" indent="2"/>
    </xf>
    <xf numFmtId="3" fontId="11" fillId="0" borderId="1" xfId="0" applyNumberFormat="1" applyFont="1" applyFill="1" applyBorder="1" applyAlignment="1">
      <alignment/>
    </xf>
    <xf numFmtId="166" fontId="11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3" fontId="10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5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17" fillId="0" borderId="6" xfId="0" applyFont="1" applyBorder="1" applyAlignment="1">
      <alignment wrapText="1"/>
    </xf>
    <xf numFmtId="0" fontId="24" fillId="0" borderId="0" xfId="0" applyFont="1" applyFill="1" applyAlignment="1">
      <alignment/>
    </xf>
    <xf numFmtId="0" fontId="9" fillId="0" borderId="1" xfId="0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5" xfId="0" applyFont="1" applyBorder="1" applyAlignment="1">
      <alignment/>
    </xf>
    <xf numFmtId="0" fontId="17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7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2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Continuous" vertical="top"/>
    </xf>
    <xf numFmtId="49" fontId="3" fillId="0" borderId="0" xfId="0" applyNumberFormat="1" applyFont="1" applyFill="1" applyAlignment="1">
      <alignment horizontal="left" vertical="top" indent="15"/>
    </xf>
    <xf numFmtId="0" fontId="3" fillId="0" borderId="0" xfId="0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vertical="top"/>
    </xf>
    <xf numFmtId="166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 wrapText="1" indent="1"/>
    </xf>
    <xf numFmtId="3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 indent="3"/>
    </xf>
    <xf numFmtId="0" fontId="4" fillId="0" borderId="1" xfId="0" applyNumberFormat="1" applyFont="1" applyFill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28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28" fillId="0" borderId="1" xfId="0" applyNumberFormat="1" applyFont="1" applyFill="1" applyBorder="1" applyAlignment="1">
      <alignment horizontal="left" vertical="center" wrapText="1" indent="2"/>
    </xf>
    <xf numFmtId="3" fontId="3" fillId="0" borderId="1" xfId="0" applyNumberFormat="1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28" fillId="0" borderId="1" xfId="0" applyNumberFormat="1" applyFont="1" applyFill="1" applyBorder="1" applyAlignment="1">
      <alignment horizontal="right" vertical="center" wrapText="1"/>
    </xf>
    <xf numFmtId="0" fontId="28" fillId="0" borderId="1" xfId="0" applyNumberFormat="1" applyFont="1" applyFill="1" applyBorder="1" applyAlignment="1">
      <alignment horizontal="left" vertical="justify" wrapText="1" indent="2"/>
    </xf>
    <xf numFmtId="0" fontId="5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top" indent="15"/>
    </xf>
    <xf numFmtId="0" fontId="7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3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 indent="1"/>
    </xf>
    <xf numFmtId="166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indent="1"/>
    </xf>
    <xf numFmtId="3" fontId="9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indent="1"/>
    </xf>
    <xf numFmtId="3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3"/>
    </xf>
    <xf numFmtId="3" fontId="9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4" fontId="1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6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 vertical="top"/>
    </xf>
    <xf numFmtId="166" fontId="7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Border="1" applyAlignment="1">
      <alignment horizontal="right"/>
    </xf>
    <xf numFmtId="166" fontId="3" fillId="0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top" wrapText="1"/>
    </xf>
    <xf numFmtId="169" fontId="3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 vertical="top"/>
    </xf>
    <xf numFmtId="166" fontId="9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16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28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 indent="1"/>
    </xf>
    <xf numFmtId="49" fontId="7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wrapText="1"/>
    </xf>
    <xf numFmtId="0" fontId="16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right"/>
    </xf>
    <xf numFmtId="165" fontId="3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165" fontId="7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left" indent="4"/>
    </xf>
    <xf numFmtId="166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2"/>
    </xf>
    <xf numFmtId="0" fontId="17" fillId="0" borderId="0" xfId="0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left" indent="3"/>
    </xf>
    <xf numFmtId="0" fontId="7" fillId="0" borderId="1" xfId="0" applyFont="1" applyFill="1" applyBorder="1" applyAlignment="1">
      <alignment horizontal="left" indent="4"/>
    </xf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wrapText="1" indent="1"/>
    </xf>
    <xf numFmtId="166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wrapText="1" indent="2"/>
    </xf>
    <xf numFmtId="0" fontId="0" fillId="0" borderId="0" xfId="0" applyAlignment="1">
      <alignment wrapText="1"/>
    </xf>
    <xf numFmtId="0" fontId="3" fillId="0" borderId="7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left" indent="4"/>
    </xf>
    <xf numFmtId="165" fontId="7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 inden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 indent="4"/>
    </xf>
    <xf numFmtId="165" fontId="3" fillId="0" borderId="1" xfId="0" applyNumberFormat="1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170" fontId="3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Fill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1" xfId="0" applyFont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3" fontId="7" fillId="0" borderId="12" xfId="22" applyNumberFormat="1" applyFont="1" applyFill="1" applyBorder="1" applyAlignment="1">
      <alignment horizontal="left"/>
      <protection/>
    </xf>
    <xf numFmtId="3" fontId="7" fillId="0" borderId="12" xfId="22" applyNumberFormat="1" applyFont="1" applyFill="1" applyBorder="1">
      <alignment/>
      <protection/>
    </xf>
    <xf numFmtId="3" fontId="9" fillId="0" borderId="12" xfId="22" applyNumberFormat="1" applyFont="1" applyFill="1" applyBorder="1">
      <alignment/>
      <protection/>
    </xf>
    <xf numFmtId="3" fontId="29" fillId="0" borderId="1" xfId="22" applyNumberFormat="1" applyFont="1" applyFill="1" applyBorder="1">
      <alignment/>
      <protection/>
    </xf>
    <xf numFmtId="3" fontId="9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 horizontal="justify" wrapText="1"/>
      <protection/>
    </xf>
    <xf numFmtId="3" fontId="3" fillId="0" borderId="1" xfId="22" applyNumberFormat="1" applyFont="1" applyFill="1" applyBorder="1" applyAlignment="1">
      <alignment horizontal="center"/>
      <protection/>
    </xf>
    <xf numFmtId="3" fontId="3" fillId="0" borderId="1" xfId="22" applyNumberFormat="1" applyFont="1" applyFill="1" applyBorder="1" applyAlignment="1">
      <alignment wrapText="1"/>
      <protection/>
    </xf>
    <xf numFmtId="3" fontId="9" fillId="0" borderId="1" xfId="22" applyNumberFormat="1" applyFont="1" applyFill="1" applyBorder="1" applyAlignment="1">
      <alignment horizontal="right"/>
      <protection/>
    </xf>
    <xf numFmtId="3" fontId="9" fillId="0" borderId="1" xfId="22" applyNumberFormat="1" applyFont="1" applyFill="1" applyBorder="1" applyAlignment="1">
      <alignment horizontal="left" wrapText="1"/>
      <protection/>
    </xf>
    <xf numFmtId="3" fontId="7" fillId="0" borderId="1" xfId="21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horizontal="left" wrapText="1"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11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29" fillId="0" borderId="1" xfId="22" applyNumberFormat="1" applyFont="1" applyFill="1" applyBorder="1" applyAlignment="1">
      <alignment horizontal="right"/>
      <protection/>
    </xf>
    <xf numFmtId="3" fontId="7" fillId="0" borderId="1" xfId="22" applyNumberFormat="1" applyFont="1" applyFill="1" applyBorder="1" applyAlignment="1">
      <alignment horizontal="right"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3" fillId="0" borderId="1" xfId="22" applyNumberFormat="1" applyFont="1" applyFill="1" applyBorder="1">
      <alignment/>
      <protection/>
    </xf>
    <xf numFmtId="3" fontId="10" fillId="0" borderId="1" xfId="22" applyNumberFormat="1" applyFont="1" applyFill="1" applyBorder="1">
      <alignment/>
      <protection/>
    </xf>
    <xf numFmtId="0" fontId="0" fillId="0" borderId="0" xfId="0" applyFont="1" applyFill="1" applyAlignment="1">
      <alignment horizontal="center"/>
    </xf>
    <xf numFmtId="0" fontId="35" fillId="0" borderId="1" xfId="0" applyFont="1" applyFill="1" applyBorder="1" applyAlignment="1">
      <alignment/>
    </xf>
    <xf numFmtId="3" fontId="35" fillId="0" borderId="1" xfId="0" applyNumberFormat="1" applyFont="1" applyFill="1" applyBorder="1" applyAlignment="1">
      <alignment/>
    </xf>
    <xf numFmtId="3" fontId="35" fillId="0" borderId="1" xfId="0" applyNumberFormat="1" applyFont="1" applyFill="1" applyBorder="1" applyAlignment="1" quotePrefix="1">
      <alignment horizontal="right"/>
    </xf>
    <xf numFmtId="0" fontId="35" fillId="0" borderId="1" xfId="0" applyFont="1" applyFill="1" applyBorder="1" applyAlignment="1">
      <alignment wrapText="1"/>
    </xf>
    <xf numFmtId="3" fontId="7" fillId="0" borderId="1" xfId="22" applyNumberFormat="1" applyFont="1" applyFill="1" applyBorder="1" applyAlignment="1">
      <alignment horizontal="left" wrapText="1"/>
      <protection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3" fontId="3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 applyAlignment="1">
      <alignment horizontal="center"/>
      <protection/>
    </xf>
    <xf numFmtId="3" fontId="3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0" fillId="0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wrapText="1"/>
    </xf>
    <xf numFmtId="0" fontId="22" fillId="2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left" wrapText="1" inden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4-menesa%20parskati\7.tab.-spec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ilis"/>
      <sheetName val="Maijs"/>
      <sheetName val="Junijs"/>
      <sheetName val="Julijs"/>
      <sheetName val="Augusts"/>
      <sheetName val="Septembris "/>
      <sheetName val="Oktobris"/>
      <sheetName val="Novembris"/>
      <sheetName val="Sheet1"/>
      <sheetName val="Palīgtab"/>
    </sheetNames>
    <sheetDataSet>
      <sheetData sheetId="7">
        <row r="202">
          <cell r="D202">
            <v>0</v>
          </cell>
          <cell r="E202">
            <v>367268</v>
          </cell>
        </row>
        <row r="203">
          <cell r="D203">
            <v>0</v>
          </cell>
          <cell r="E203">
            <v>-367268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3" t="s">
        <v>882</v>
      </c>
      <c r="E1" s="2"/>
    </row>
    <row r="2" spans="1:5" ht="15.75">
      <c r="A2" s="4"/>
      <c r="E2" s="2"/>
    </row>
    <row r="3" spans="2:5" s="6" customFormat="1" ht="15.75" customHeight="1">
      <c r="B3" s="5" t="s">
        <v>883</v>
      </c>
      <c r="C3" s="5"/>
      <c r="D3" s="5"/>
      <c r="E3" s="5"/>
    </row>
    <row r="4" spans="2:5" s="6" customFormat="1" ht="15.75">
      <c r="B4" s="5" t="s">
        <v>884</v>
      </c>
      <c r="C4" s="5"/>
      <c r="D4" s="5"/>
      <c r="E4" s="5"/>
    </row>
    <row r="5" spans="2:5" ht="15" customHeight="1">
      <c r="B5" s="7" t="s">
        <v>885</v>
      </c>
      <c r="C5" s="7"/>
      <c r="D5" s="7"/>
      <c r="E5" s="7"/>
    </row>
    <row r="6" spans="1:5" ht="12.75">
      <c r="A6" s="8"/>
      <c r="E6" s="9" t="s">
        <v>886</v>
      </c>
    </row>
    <row r="7" spans="1:5" ht="38.25">
      <c r="A7" s="10" t="s">
        <v>887</v>
      </c>
      <c r="B7" s="11" t="s">
        <v>888</v>
      </c>
      <c r="C7" s="11" t="s">
        <v>889</v>
      </c>
      <c r="D7" s="11" t="s">
        <v>890</v>
      </c>
      <c r="E7" s="11" t="s">
        <v>891</v>
      </c>
    </row>
    <row r="8" spans="1:5" ht="12.75">
      <c r="A8" s="12" t="s">
        <v>892</v>
      </c>
      <c r="B8" s="13">
        <v>1850224</v>
      </c>
      <c r="C8" s="13">
        <v>609103</v>
      </c>
      <c r="D8" s="13">
        <v>2459327</v>
      </c>
      <c r="E8" s="13">
        <v>234099</v>
      </c>
    </row>
    <row r="9" spans="1:5" ht="13.5" customHeight="1">
      <c r="A9" s="15" t="s">
        <v>893</v>
      </c>
      <c r="B9" s="16" t="s">
        <v>894</v>
      </c>
      <c r="C9" s="16" t="s">
        <v>894</v>
      </c>
      <c r="D9" s="14">
        <v>187958</v>
      </c>
      <c r="E9" s="14">
        <v>22599</v>
      </c>
    </row>
    <row r="10" spans="1:5" ht="16.5" customHeight="1">
      <c r="A10" s="17" t="s">
        <v>895</v>
      </c>
      <c r="B10" s="13">
        <v>1850224</v>
      </c>
      <c r="C10" s="13">
        <v>609103</v>
      </c>
      <c r="D10" s="13">
        <v>2271370</v>
      </c>
      <c r="E10" s="13">
        <v>211500</v>
      </c>
    </row>
    <row r="11" spans="1:5" ht="12.75">
      <c r="A11" s="12" t="s">
        <v>896</v>
      </c>
      <c r="B11" s="13">
        <v>1829163</v>
      </c>
      <c r="C11" s="13">
        <v>583659</v>
      </c>
      <c r="D11" s="13">
        <v>2412822</v>
      </c>
      <c r="E11" s="13">
        <v>279101</v>
      </c>
    </row>
    <row r="12" spans="1:5" ht="12.75" customHeight="1">
      <c r="A12" s="15" t="s">
        <v>893</v>
      </c>
      <c r="B12" s="16" t="s">
        <v>894</v>
      </c>
      <c r="C12" s="16" t="s">
        <v>894</v>
      </c>
      <c r="D12" s="14">
        <v>187958</v>
      </c>
      <c r="E12" s="14">
        <v>22599</v>
      </c>
    </row>
    <row r="13" spans="1:5" ht="12.75">
      <c r="A13" s="17" t="s">
        <v>897</v>
      </c>
      <c r="B13" s="13">
        <v>1829163</v>
      </c>
      <c r="C13" s="13">
        <v>583659</v>
      </c>
      <c r="D13" s="13">
        <v>2224864</v>
      </c>
      <c r="E13" s="13">
        <v>256502</v>
      </c>
    </row>
    <row r="14" spans="1:5" ht="24.75" customHeight="1">
      <c r="A14" s="17" t="s">
        <v>898</v>
      </c>
      <c r="B14" s="18">
        <v>21061</v>
      </c>
      <c r="C14" s="18">
        <v>25444</v>
      </c>
      <c r="D14" s="19">
        <v>46506</v>
      </c>
      <c r="E14" s="19">
        <v>-45002</v>
      </c>
    </row>
    <row r="15" spans="1:5" ht="12.75" customHeight="1">
      <c r="A15" s="17" t="s">
        <v>899</v>
      </c>
      <c r="B15" s="20">
        <v>-22581</v>
      </c>
      <c r="C15" s="20">
        <v>-841</v>
      </c>
      <c r="D15" s="20">
        <v>-29497</v>
      </c>
      <c r="E15" s="20">
        <v>-1599</v>
      </c>
    </row>
    <row r="16" spans="1:5" ht="12.75">
      <c r="A16" s="21" t="s">
        <v>900</v>
      </c>
      <c r="B16" s="12">
        <v>24219</v>
      </c>
      <c r="C16" s="12">
        <v>1928</v>
      </c>
      <c r="D16" s="12">
        <v>26147</v>
      </c>
      <c r="E16" s="12">
        <v>4247</v>
      </c>
    </row>
    <row r="17" spans="1:5" ht="24.75" customHeight="1">
      <c r="A17" s="15" t="s">
        <v>901</v>
      </c>
      <c r="B17" s="16" t="s">
        <v>894</v>
      </c>
      <c r="C17" s="16" t="s">
        <v>894</v>
      </c>
      <c r="D17" s="14">
        <v>20569</v>
      </c>
      <c r="E17" s="14">
        <v>3915</v>
      </c>
    </row>
    <row r="18" spans="1:5" ht="12.75">
      <c r="A18" s="17" t="s">
        <v>902</v>
      </c>
      <c r="B18" s="20">
        <v>24219</v>
      </c>
      <c r="C18" s="20">
        <v>1928</v>
      </c>
      <c r="D18" s="20">
        <v>5578</v>
      </c>
      <c r="E18" s="20">
        <v>333</v>
      </c>
    </row>
    <row r="19" spans="1:5" ht="12.75" customHeight="1">
      <c r="A19" s="21" t="s">
        <v>903</v>
      </c>
      <c r="B19" s="12">
        <v>46800</v>
      </c>
      <c r="C19" s="12">
        <v>2769</v>
      </c>
      <c r="D19" s="12">
        <v>49569</v>
      </c>
      <c r="E19" s="12">
        <v>3090</v>
      </c>
    </row>
    <row r="20" spans="1:5" ht="24.75" customHeight="1">
      <c r="A20" s="15" t="s">
        <v>904</v>
      </c>
      <c r="B20" s="16" t="s">
        <v>894</v>
      </c>
      <c r="C20" s="16" t="s">
        <v>894</v>
      </c>
      <c r="D20" s="14">
        <v>14494</v>
      </c>
      <c r="E20" s="14">
        <v>1158</v>
      </c>
    </row>
    <row r="21" spans="1:5" ht="12.75" customHeight="1">
      <c r="A21" s="17" t="s">
        <v>905</v>
      </c>
      <c r="B21" s="22">
        <v>46800</v>
      </c>
      <c r="C21" s="22">
        <v>2769</v>
      </c>
      <c r="D21" s="20">
        <v>35074</v>
      </c>
      <c r="E21" s="20">
        <v>1932</v>
      </c>
    </row>
    <row r="22" spans="1:5" ht="12.75" customHeight="1">
      <c r="A22" s="17" t="s">
        <v>906</v>
      </c>
      <c r="B22" s="22">
        <v>43642</v>
      </c>
      <c r="C22" s="22">
        <v>26286</v>
      </c>
      <c r="D22" s="22">
        <v>76002</v>
      </c>
      <c r="E22" s="22">
        <v>-43403</v>
      </c>
    </row>
    <row r="23" spans="1:5" ht="12.75">
      <c r="A23" s="13" t="s">
        <v>907</v>
      </c>
      <c r="B23" s="20">
        <v>-43642</v>
      </c>
      <c r="C23" s="20">
        <v>-26286</v>
      </c>
      <c r="D23" s="20">
        <v>-76002</v>
      </c>
      <c r="E23" s="20">
        <v>43403</v>
      </c>
    </row>
    <row r="24" spans="1:5" ht="12.75">
      <c r="A24" s="13" t="s">
        <v>908</v>
      </c>
      <c r="B24" s="20">
        <v>-166544</v>
      </c>
      <c r="C24" s="20">
        <v>-25895</v>
      </c>
      <c r="D24" s="20">
        <v>-198513</v>
      </c>
      <c r="E24" s="20">
        <v>36932</v>
      </c>
    </row>
    <row r="25" spans="1:5" ht="12.75">
      <c r="A25" s="23" t="s">
        <v>909</v>
      </c>
      <c r="B25" s="25">
        <v>0</v>
      </c>
      <c r="C25" s="12">
        <v>5855</v>
      </c>
      <c r="D25" s="24">
        <v>5855</v>
      </c>
      <c r="E25" s="24">
        <v>2465</v>
      </c>
    </row>
    <row r="26" spans="1:5" ht="24.75" customHeight="1">
      <c r="A26" s="15" t="s">
        <v>910</v>
      </c>
      <c r="B26" s="16" t="s">
        <v>894</v>
      </c>
      <c r="C26" s="16" t="s">
        <v>894</v>
      </c>
      <c r="D26" s="24">
        <v>6075</v>
      </c>
      <c r="E26" s="24">
        <v>2756</v>
      </c>
    </row>
    <row r="27" spans="1:5" ht="12.75" customHeight="1">
      <c r="A27" s="26" t="s">
        <v>911</v>
      </c>
      <c r="B27" s="25">
        <v>0</v>
      </c>
      <c r="C27" s="25">
        <v>5855</v>
      </c>
      <c r="D27" s="25">
        <v>-219</v>
      </c>
      <c r="E27" s="25">
        <v>-291</v>
      </c>
    </row>
    <row r="28" spans="1:5" ht="12" customHeight="1">
      <c r="A28" s="27" t="s">
        <v>912</v>
      </c>
      <c r="B28" s="12">
        <v>-56330</v>
      </c>
      <c r="C28" s="12">
        <v>0</v>
      </c>
      <c r="D28" s="12">
        <v>-56330</v>
      </c>
      <c r="E28" s="12">
        <v>66323</v>
      </c>
    </row>
    <row r="29" spans="1:5" ht="12.75">
      <c r="A29" s="26" t="s">
        <v>913</v>
      </c>
      <c r="B29" s="24">
        <v>-75299</v>
      </c>
      <c r="C29" s="24">
        <v>0</v>
      </c>
      <c r="D29" s="24">
        <v>-75299</v>
      </c>
      <c r="E29" s="24">
        <v>47483</v>
      </c>
    </row>
    <row r="30" spans="1:5" ht="24.75" customHeight="1">
      <c r="A30" s="26" t="s">
        <v>914</v>
      </c>
      <c r="B30" s="24">
        <v>9637</v>
      </c>
      <c r="C30" s="24">
        <v>0</v>
      </c>
      <c r="D30" s="24">
        <v>9637</v>
      </c>
      <c r="E30" s="24">
        <v>2460</v>
      </c>
    </row>
    <row r="31" spans="1:5" ht="12.75" customHeight="1">
      <c r="A31" s="26" t="s">
        <v>915</v>
      </c>
      <c r="B31" s="24">
        <v>-4713</v>
      </c>
      <c r="C31" s="24">
        <v>0</v>
      </c>
      <c r="D31" s="24">
        <v>-4713</v>
      </c>
      <c r="E31" s="24">
        <v>16695</v>
      </c>
    </row>
    <row r="32" spans="1:5" ht="24.75" customHeight="1">
      <c r="A32" s="26" t="s">
        <v>916</v>
      </c>
      <c r="B32" s="24">
        <v>-16572</v>
      </c>
      <c r="C32" s="24">
        <v>0</v>
      </c>
      <c r="D32" s="24">
        <v>-16572</v>
      </c>
      <c r="E32" s="24">
        <v>-316</v>
      </c>
    </row>
    <row r="33" spans="1:5" ht="12.75" customHeight="1">
      <c r="A33" s="26" t="s">
        <v>917</v>
      </c>
      <c r="B33" s="24">
        <v>30617</v>
      </c>
      <c r="C33" s="24">
        <v>0</v>
      </c>
      <c r="D33" s="24">
        <v>30617</v>
      </c>
      <c r="E33" s="24">
        <v>-1</v>
      </c>
    </row>
    <row r="34" spans="1:5" ht="12.75">
      <c r="A34" s="28" t="s">
        <v>918</v>
      </c>
      <c r="B34" s="25">
        <v>-169450</v>
      </c>
      <c r="C34" s="25">
        <v>-20657</v>
      </c>
      <c r="D34" s="25">
        <v>-190106</v>
      </c>
      <c r="E34" s="25">
        <v>-45966</v>
      </c>
    </row>
    <row r="35" spans="1:5" ht="12.75">
      <c r="A35" s="28" t="s">
        <v>919</v>
      </c>
      <c r="B35" s="24">
        <v>-52744</v>
      </c>
      <c r="C35" s="24">
        <v>9423</v>
      </c>
      <c r="D35" s="24">
        <v>-43321</v>
      </c>
      <c r="E35" s="24">
        <v>245</v>
      </c>
    </row>
    <row r="36" spans="1:5" ht="12.75">
      <c r="A36" s="26" t="s">
        <v>920</v>
      </c>
      <c r="B36" s="24">
        <v>-114876</v>
      </c>
      <c r="C36" s="24">
        <v>0</v>
      </c>
      <c r="D36" s="24">
        <v>-114876</v>
      </c>
      <c r="E36" s="24">
        <v>-40576</v>
      </c>
    </row>
    <row r="37" spans="1:5" ht="12.75" customHeight="1">
      <c r="A37" s="26" t="s">
        <v>921</v>
      </c>
      <c r="B37" s="24">
        <v>3953</v>
      </c>
      <c r="C37" s="24">
        <v>-30079</v>
      </c>
      <c r="D37" s="24">
        <v>-26126</v>
      </c>
      <c r="E37" s="24">
        <v>2290</v>
      </c>
    </row>
    <row r="38" spans="1:5" ht="24.75" customHeight="1">
      <c r="A38" s="26" t="s">
        <v>922</v>
      </c>
      <c r="B38" s="24">
        <v>-404</v>
      </c>
      <c r="C38" s="24">
        <v>0</v>
      </c>
      <c r="D38" s="24">
        <v>-404</v>
      </c>
      <c r="E38" s="24">
        <v>-616</v>
      </c>
    </row>
    <row r="39" spans="1:5" ht="12.75" customHeight="1">
      <c r="A39" s="26" t="s">
        <v>917</v>
      </c>
      <c r="B39" s="24">
        <v>-5379</v>
      </c>
      <c r="C39" s="24">
        <v>0</v>
      </c>
      <c r="D39" s="24">
        <v>-5379</v>
      </c>
      <c r="E39" s="24">
        <v>-7309</v>
      </c>
    </row>
    <row r="40" spans="1:5" ht="12.75">
      <c r="A40" s="28" t="s">
        <v>923</v>
      </c>
      <c r="B40" s="25">
        <v>59235</v>
      </c>
      <c r="C40" s="25">
        <v>-11093</v>
      </c>
      <c r="D40" s="25">
        <v>48142</v>
      </c>
      <c r="E40" s="25">
        <v>16866</v>
      </c>
    </row>
    <row r="41" spans="1:5" ht="24.75" customHeight="1">
      <c r="A41" s="26" t="s">
        <v>924</v>
      </c>
      <c r="B41" s="25">
        <v>4714</v>
      </c>
      <c r="C41" s="25">
        <v>8030</v>
      </c>
      <c r="D41" s="25">
        <v>12744</v>
      </c>
      <c r="E41" s="25">
        <v>-38766</v>
      </c>
    </row>
    <row r="42" spans="1:5" ht="24.75" customHeight="1">
      <c r="A42" s="26" t="s">
        <v>925</v>
      </c>
      <c r="B42" s="25">
        <v>30952</v>
      </c>
      <c r="C42" s="25">
        <v>0</v>
      </c>
      <c r="D42" s="25">
        <v>30952</v>
      </c>
      <c r="E42" s="25">
        <v>7390</v>
      </c>
    </row>
    <row r="43" spans="1:5" ht="12.75">
      <c r="A43" s="26" t="s">
        <v>926</v>
      </c>
      <c r="B43" s="25">
        <v>23569</v>
      </c>
      <c r="C43" s="25">
        <v>-19123</v>
      </c>
      <c r="D43" s="25">
        <v>4446</v>
      </c>
      <c r="E43" s="25">
        <v>48242</v>
      </c>
    </row>
    <row r="44" spans="1:5" ht="12.75">
      <c r="A44" s="13" t="s">
        <v>927</v>
      </c>
      <c r="B44" s="20">
        <v>122902</v>
      </c>
      <c r="C44" s="20">
        <v>-391</v>
      </c>
      <c r="D44" s="20">
        <v>122511</v>
      </c>
      <c r="E44" s="20">
        <v>6471</v>
      </c>
    </row>
    <row r="45" spans="1:5" ht="12.75">
      <c r="A45" s="28" t="s">
        <v>928</v>
      </c>
      <c r="B45" s="25">
        <v>122553</v>
      </c>
      <c r="C45" s="25">
        <v>-391</v>
      </c>
      <c r="D45" s="25">
        <v>122162</v>
      </c>
      <c r="E45" s="25">
        <v>6591</v>
      </c>
    </row>
    <row r="46" spans="1:5" ht="12.75">
      <c r="A46" s="28" t="s">
        <v>929</v>
      </c>
      <c r="B46" s="25">
        <v>350</v>
      </c>
      <c r="C46" s="25">
        <v>0</v>
      </c>
      <c r="D46" s="25">
        <v>350</v>
      </c>
      <c r="E46" s="25">
        <v>-120</v>
      </c>
    </row>
    <row r="47" spans="1:3" ht="12.75">
      <c r="A47" s="29"/>
      <c r="C47" s="29"/>
    </row>
    <row r="48" spans="1:6" ht="12.75">
      <c r="A48" s="31"/>
      <c r="B48" s="32"/>
      <c r="C48" s="32"/>
      <c r="D48" s="33"/>
      <c r="E48" s="32"/>
      <c r="F48" s="30"/>
    </row>
    <row r="49" spans="1:6" s="36" customFormat="1" ht="15.75">
      <c r="A49" s="987"/>
      <c r="B49" s="987"/>
      <c r="C49" s="987"/>
      <c r="D49" s="987"/>
      <c r="E49" s="987"/>
      <c r="F49" s="35"/>
    </row>
    <row r="50" spans="1:6" s="36" customFormat="1" ht="15.75">
      <c r="A50" s="37"/>
      <c r="C50" s="7"/>
      <c r="D50" s="7"/>
      <c r="E50" s="7"/>
      <c r="F50" s="35"/>
    </row>
    <row r="51" spans="1:6" s="36" customFormat="1" ht="15.75">
      <c r="A51" s="34" t="s">
        <v>930</v>
      </c>
      <c r="B51" s="34"/>
      <c r="C51" s="7"/>
      <c r="D51" s="38" t="s">
        <v>931</v>
      </c>
      <c r="E51" s="7"/>
      <c r="F51" s="35"/>
    </row>
    <row r="52" spans="1:4" ht="12.75">
      <c r="A52" s="39"/>
      <c r="D52" s="9"/>
    </row>
    <row r="54" spans="1:5" s="35" customFormat="1" ht="15.75">
      <c r="A54" s="1" t="s">
        <v>932</v>
      </c>
      <c r="B54" s="40"/>
      <c r="C54" s="40"/>
      <c r="D54" s="40"/>
      <c r="E54" s="29"/>
    </row>
    <row r="55" spans="1:3" ht="12.75">
      <c r="A55" s="1" t="s">
        <v>933</v>
      </c>
      <c r="C55" s="29"/>
    </row>
    <row r="56" ht="12.75">
      <c r="C56" s="29"/>
    </row>
  </sheetData>
  <mergeCells count="1">
    <mergeCell ref="A49:E49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6"/>
  <dimension ref="A1:GP55"/>
  <sheetViews>
    <sheetView zoomScaleSheetLayoutView="100" workbookViewId="0" topLeftCell="A1">
      <selection activeCell="I17" sqref="I17"/>
    </sheetView>
  </sheetViews>
  <sheetFormatPr defaultColWidth="9.140625" defaultRowHeight="17.25" customHeight="1"/>
  <cols>
    <col min="1" max="1" width="6.140625" style="431" customWidth="1"/>
    <col min="2" max="2" width="37.00390625" style="153" customWidth="1"/>
    <col min="3" max="3" width="13.00390625" style="153" customWidth="1"/>
    <col min="4" max="4" width="9.8515625" style="447" customWidth="1"/>
    <col min="5" max="5" width="11.28125" style="438" customWidth="1"/>
    <col min="6" max="6" width="11.00390625" style="438" customWidth="1"/>
    <col min="7" max="7" width="10.00390625" style="447" customWidth="1"/>
    <col min="8" max="16384" width="9.140625" style="147" customWidth="1"/>
  </cols>
  <sheetData>
    <row r="1" spans="1:7" s="161" customFormat="1" ht="14.25" customHeight="1">
      <c r="A1" s="431"/>
      <c r="B1" s="432"/>
      <c r="C1" s="433"/>
      <c r="D1" s="434"/>
      <c r="E1" s="163"/>
      <c r="F1" s="163"/>
      <c r="G1" s="335" t="s">
        <v>212</v>
      </c>
    </row>
    <row r="2" spans="1:7" ht="15" customHeight="1">
      <c r="A2" s="437"/>
      <c r="B2" s="147"/>
      <c r="C2" s="438" t="s">
        <v>882</v>
      </c>
      <c r="D2" s="439"/>
      <c r="E2" s="439"/>
      <c r="F2" s="439"/>
      <c r="G2" s="147"/>
    </row>
    <row r="3" spans="1:7" s="161" customFormat="1" ht="13.5" customHeight="1">
      <c r="A3" s="431"/>
      <c r="B3" s="163"/>
      <c r="C3" s="163"/>
      <c r="D3" s="440"/>
      <c r="E3" s="163"/>
      <c r="F3" s="163"/>
      <c r="G3" s="441"/>
    </row>
    <row r="4" spans="1:7" s="161" customFormat="1" ht="15.75">
      <c r="A4" s="442"/>
      <c r="B4" s="980" t="s">
        <v>213</v>
      </c>
      <c r="C4" s="981"/>
      <c r="D4" s="981"/>
      <c r="E4" s="981"/>
      <c r="F4" s="981"/>
      <c r="G4" s="445"/>
    </row>
    <row r="5" spans="1:7" s="161" customFormat="1" ht="15.75">
      <c r="A5" s="446" t="s">
        <v>214</v>
      </c>
      <c r="C5" s="443" t="s">
        <v>215</v>
      </c>
      <c r="D5" s="444"/>
      <c r="E5" s="444"/>
      <c r="F5" s="444"/>
      <c r="G5" s="445"/>
    </row>
    <row r="6" spans="1:198" ht="18" customHeight="1">
      <c r="A6" s="437"/>
      <c r="B6" s="438"/>
      <c r="C6" s="162" t="s">
        <v>885</v>
      </c>
      <c r="D6" s="162"/>
      <c r="E6" s="162"/>
      <c r="F6" s="162"/>
      <c r="G6" s="147"/>
      <c r="J6" s="162"/>
      <c r="K6" s="162"/>
      <c r="L6" s="162"/>
      <c r="M6" s="162"/>
      <c r="N6" s="162"/>
      <c r="R6" s="162"/>
      <c r="S6" s="162"/>
      <c r="T6" s="162"/>
      <c r="U6" s="162"/>
      <c r="V6" s="162"/>
      <c r="Z6" s="162"/>
      <c r="AA6" s="162"/>
      <c r="AB6" s="162"/>
      <c r="AC6" s="162"/>
      <c r="AD6" s="162"/>
      <c r="AH6" s="162"/>
      <c r="AI6" s="162"/>
      <c r="AJ6" s="162"/>
      <c r="AK6" s="162"/>
      <c r="AL6" s="162"/>
      <c r="AP6" s="162"/>
      <c r="AQ6" s="162"/>
      <c r="AR6" s="162"/>
      <c r="AS6" s="162"/>
      <c r="AT6" s="162"/>
      <c r="AX6" s="162"/>
      <c r="AY6" s="162"/>
      <c r="AZ6" s="162"/>
      <c r="BA6" s="162"/>
      <c r="BB6" s="162"/>
      <c r="BF6" s="162"/>
      <c r="BG6" s="162"/>
      <c r="BH6" s="162"/>
      <c r="BI6" s="162"/>
      <c r="BJ6" s="162"/>
      <c r="BN6" s="162"/>
      <c r="BO6" s="162"/>
      <c r="BP6" s="162"/>
      <c r="BQ6" s="162"/>
      <c r="BR6" s="162"/>
      <c r="BV6" s="162"/>
      <c r="BW6" s="162"/>
      <c r="BX6" s="162"/>
      <c r="BY6" s="162"/>
      <c r="BZ6" s="162"/>
      <c r="CD6" s="162"/>
      <c r="CE6" s="162"/>
      <c r="CF6" s="162"/>
      <c r="CG6" s="162"/>
      <c r="CH6" s="162"/>
      <c r="CL6" s="162"/>
      <c r="CM6" s="162"/>
      <c r="CN6" s="162"/>
      <c r="CO6" s="162"/>
      <c r="CP6" s="162"/>
      <c r="CT6" s="162"/>
      <c r="CU6" s="162"/>
      <c r="CV6" s="162"/>
      <c r="CW6" s="162"/>
      <c r="CX6" s="162"/>
      <c r="DB6" s="162"/>
      <c r="DC6" s="162"/>
      <c r="DD6" s="162"/>
      <c r="DE6" s="162"/>
      <c r="DF6" s="162"/>
      <c r="DJ6" s="162"/>
      <c r="DK6" s="162"/>
      <c r="DL6" s="162"/>
      <c r="DM6" s="162"/>
      <c r="DN6" s="162"/>
      <c r="DR6" s="162"/>
      <c r="DS6" s="162"/>
      <c r="DT6" s="162"/>
      <c r="DU6" s="162"/>
      <c r="DV6" s="162"/>
      <c r="DZ6" s="162"/>
      <c r="EA6" s="162"/>
      <c r="EB6" s="162"/>
      <c r="EC6" s="162"/>
      <c r="ED6" s="162"/>
      <c r="EH6" s="162"/>
      <c r="EI6" s="162"/>
      <c r="EJ6" s="162"/>
      <c r="EK6" s="162"/>
      <c r="EL6" s="162"/>
      <c r="EP6" s="162"/>
      <c r="EQ6" s="162"/>
      <c r="ER6" s="162"/>
      <c r="ES6" s="162"/>
      <c r="ET6" s="162"/>
      <c r="EX6" s="162"/>
      <c r="EY6" s="162"/>
      <c r="EZ6" s="162"/>
      <c r="FA6" s="162"/>
      <c r="FB6" s="162"/>
      <c r="FF6" s="162"/>
      <c r="FG6" s="162"/>
      <c r="FH6" s="162"/>
      <c r="FI6" s="162"/>
      <c r="FJ6" s="162"/>
      <c r="FN6" s="162"/>
      <c r="FO6" s="162"/>
      <c r="FP6" s="162"/>
      <c r="FQ6" s="162"/>
      <c r="FR6" s="162"/>
      <c r="FV6" s="162"/>
      <c r="FW6" s="162"/>
      <c r="FX6" s="162"/>
      <c r="FY6" s="162"/>
      <c r="FZ6" s="162"/>
      <c r="GD6" s="162"/>
      <c r="GE6" s="162"/>
      <c r="GF6" s="162"/>
      <c r="GG6" s="162"/>
      <c r="GH6" s="162"/>
      <c r="GL6" s="162"/>
      <c r="GM6" s="162"/>
      <c r="GN6" s="162"/>
      <c r="GO6" s="162"/>
      <c r="GP6" s="162"/>
    </row>
    <row r="7" spans="1:7" ht="18" customHeight="1">
      <c r="A7" s="437"/>
      <c r="G7" s="164" t="s">
        <v>938</v>
      </c>
    </row>
    <row r="8" spans="1:7" ht="51" customHeight="1">
      <c r="A8" s="450" t="s">
        <v>216</v>
      </c>
      <c r="B8" s="343" t="s">
        <v>887</v>
      </c>
      <c r="C8" s="343" t="s">
        <v>1132</v>
      </c>
      <c r="D8" s="344" t="s">
        <v>217</v>
      </c>
      <c r="E8" s="343" t="s">
        <v>218</v>
      </c>
      <c r="F8" s="343" t="s">
        <v>1134</v>
      </c>
      <c r="G8" s="343" t="s">
        <v>1041</v>
      </c>
    </row>
    <row r="9" spans="1:7" s="453" customFormat="1" ht="11.25">
      <c r="A9" s="451">
        <v>1</v>
      </c>
      <c r="B9" s="452">
        <v>2</v>
      </c>
      <c r="C9" s="452">
        <v>3</v>
      </c>
      <c r="D9" s="347">
        <v>4</v>
      </c>
      <c r="E9" s="452">
        <v>5</v>
      </c>
      <c r="F9" s="347">
        <v>6</v>
      </c>
      <c r="G9" s="347">
        <v>7</v>
      </c>
    </row>
    <row r="10" spans="1:7" ht="16.5" customHeight="1">
      <c r="A10" s="454"/>
      <c r="B10" s="455" t="s">
        <v>219</v>
      </c>
      <c r="C10" s="419">
        <v>9740312</v>
      </c>
      <c r="D10" s="419">
        <v>4975465</v>
      </c>
      <c r="E10" s="456">
        <v>51.081166599180804</v>
      </c>
      <c r="F10" s="419">
        <v>895029</v>
      </c>
      <c r="G10" s="419">
        <v>-98639</v>
      </c>
    </row>
    <row r="11" spans="1:7" ht="25.5">
      <c r="A11" s="454"/>
      <c r="B11" s="352" t="s">
        <v>220</v>
      </c>
      <c r="C11" s="353">
        <v>9022062</v>
      </c>
      <c r="D11" s="353">
        <v>4561427</v>
      </c>
      <c r="E11" s="457">
        <v>50.55858627440158</v>
      </c>
      <c r="F11" s="353">
        <v>895029</v>
      </c>
      <c r="G11" s="353">
        <v>-109997</v>
      </c>
    </row>
    <row r="12" spans="1:7" ht="20.25" customHeight="1">
      <c r="A12" s="454"/>
      <c r="B12" s="352" t="s">
        <v>221</v>
      </c>
      <c r="C12" s="353">
        <v>718250</v>
      </c>
      <c r="D12" s="353">
        <v>414038</v>
      </c>
      <c r="E12" s="457">
        <v>57.64538809606683</v>
      </c>
      <c r="F12" s="353">
        <v>0</v>
      </c>
      <c r="G12" s="353">
        <v>11358</v>
      </c>
    </row>
    <row r="13" spans="1:7" ht="14.25" customHeight="1">
      <c r="A13" s="454"/>
      <c r="B13" s="455" t="s">
        <v>222</v>
      </c>
      <c r="C13" s="357">
        <v>10516185</v>
      </c>
      <c r="D13" s="357">
        <v>4325346</v>
      </c>
      <c r="E13" s="456">
        <v>41.130371898174104</v>
      </c>
      <c r="F13" s="419">
        <v>907746</v>
      </c>
      <c r="G13" s="419">
        <v>311426</v>
      </c>
    </row>
    <row r="14" spans="1:7" ht="15" customHeight="1">
      <c r="A14" s="454"/>
      <c r="B14" s="88" t="s">
        <v>223</v>
      </c>
      <c r="C14" s="357">
        <v>9385058</v>
      </c>
      <c r="D14" s="357">
        <v>4101983</v>
      </c>
      <c r="E14" s="456">
        <v>43.707593495959216</v>
      </c>
      <c r="F14" s="419">
        <v>805399</v>
      </c>
      <c r="G14" s="419">
        <v>277519</v>
      </c>
    </row>
    <row r="15" spans="1:7" ht="15" customHeight="1">
      <c r="A15" s="454">
        <v>1000</v>
      </c>
      <c r="B15" s="88" t="s">
        <v>1381</v>
      </c>
      <c r="C15" s="419">
        <v>8223603</v>
      </c>
      <c r="D15" s="419">
        <v>3687546</v>
      </c>
      <c r="E15" s="456">
        <v>44.841002173864666</v>
      </c>
      <c r="F15" s="419">
        <v>797500</v>
      </c>
      <c r="G15" s="419">
        <v>255785</v>
      </c>
    </row>
    <row r="16" spans="1:7" ht="15" customHeight="1">
      <c r="A16" s="454">
        <v>1100</v>
      </c>
      <c r="B16" s="458" t="s">
        <v>224</v>
      </c>
      <c r="C16" s="353">
        <v>1219961</v>
      </c>
      <c r="D16" s="353">
        <v>484136</v>
      </c>
      <c r="E16" s="457">
        <v>39.684547292905265</v>
      </c>
      <c r="F16" s="353">
        <v>102136</v>
      </c>
      <c r="G16" s="353">
        <v>86981</v>
      </c>
    </row>
    <row r="17" spans="1:7" ht="25.5" customHeight="1">
      <c r="A17" s="454">
        <v>1200</v>
      </c>
      <c r="B17" s="352" t="s">
        <v>225</v>
      </c>
      <c r="C17" s="241" t="s">
        <v>894</v>
      </c>
      <c r="D17" s="460">
        <v>84897</v>
      </c>
      <c r="E17" s="457" t="s">
        <v>894</v>
      </c>
      <c r="F17" s="353" t="s">
        <v>894</v>
      </c>
      <c r="G17" s="353">
        <v>6392</v>
      </c>
    </row>
    <row r="18" spans="1:7" ht="15" customHeight="1">
      <c r="A18" s="454"/>
      <c r="B18" s="352" t="s">
        <v>1136</v>
      </c>
      <c r="C18" s="244">
        <v>7003642</v>
      </c>
      <c r="D18" s="196">
        <v>3118513</v>
      </c>
      <c r="E18" s="457">
        <v>44.52701894243024</v>
      </c>
      <c r="F18" s="353">
        <v>695364</v>
      </c>
      <c r="G18" s="353">
        <v>162412</v>
      </c>
    </row>
    <row r="19" spans="1:7" ht="25.5">
      <c r="A19" s="454" t="s">
        <v>226</v>
      </c>
      <c r="B19" s="461" t="s">
        <v>227</v>
      </c>
      <c r="C19" s="241" t="s">
        <v>894</v>
      </c>
      <c r="D19" s="460">
        <v>2697266</v>
      </c>
      <c r="E19" s="457" t="s">
        <v>894</v>
      </c>
      <c r="F19" s="353" t="s">
        <v>894</v>
      </c>
      <c r="G19" s="353">
        <v>218496</v>
      </c>
    </row>
    <row r="20" spans="1:7" ht="36">
      <c r="A20" s="454" t="s">
        <v>228</v>
      </c>
      <c r="B20" s="462" t="s">
        <v>229</v>
      </c>
      <c r="C20" s="241" t="s">
        <v>894</v>
      </c>
      <c r="D20" s="460">
        <v>421247</v>
      </c>
      <c r="E20" s="457" t="s">
        <v>894</v>
      </c>
      <c r="F20" s="353" t="s">
        <v>894</v>
      </c>
      <c r="G20" s="353">
        <v>-56084</v>
      </c>
    </row>
    <row r="21" spans="1:7" ht="15" customHeight="1">
      <c r="A21" s="454">
        <v>3000</v>
      </c>
      <c r="B21" s="463" t="s">
        <v>230</v>
      </c>
      <c r="C21" s="419">
        <v>1161455</v>
      </c>
      <c r="D21" s="419">
        <v>414437</v>
      </c>
      <c r="E21" s="456">
        <v>35.682570568812395</v>
      </c>
      <c r="F21" s="419">
        <v>7899</v>
      </c>
      <c r="G21" s="419">
        <v>21734</v>
      </c>
    </row>
    <row r="22" spans="1:7" ht="15" customHeight="1" hidden="1">
      <c r="A22" s="454">
        <v>3100</v>
      </c>
      <c r="B22" s="458" t="s">
        <v>231</v>
      </c>
      <c r="C22" s="244">
        <v>0</v>
      </c>
      <c r="D22" s="244">
        <v>0</v>
      </c>
      <c r="E22" s="457" t="s">
        <v>894</v>
      </c>
      <c r="F22" s="353">
        <v>0</v>
      </c>
      <c r="G22" s="353">
        <v>0</v>
      </c>
    </row>
    <row r="23" spans="1:7" ht="25.5">
      <c r="A23" s="454">
        <v>3400</v>
      </c>
      <c r="B23" s="352" t="s">
        <v>232</v>
      </c>
      <c r="C23" s="244">
        <v>562968</v>
      </c>
      <c r="D23" s="244">
        <v>25607</v>
      </c>
      <c r="E23" s="457">
        <v>4.548571144363446</v>
      </c>
      <c r="F23" s="353">
        <v>-1384</v>
      </c>
      <c r="G23" s="353">
        <v>2796</v>
      </c>
    </row>
    <row r="24" spans="1:7" ht="15" customHeight="1">
      <c r="A24" s="454">
        <v>3500</v>
      </c>
      <c r="B24" s="352" t="s">
        <v>233</v>
      </c>
      <c r="C24" s="244">
        <v>478468</v>
      </c>
      <c r="D24" s="244">
        <v>269136</v>
      </c>
      <c r="E24" s="457">
        <v>56.24952974911592</v>
      </c>
      <c r="F24" s="353">
        <v>9283</v>
      </c>
      <c r="G24" s="353">
        <v>18938</v>
      </c>
    </row>
    <row r="25" spans="1:7" ht="15" customHeight="1" hidden="1">
      <c r="A25" s="454">
        <v>3600</v>
      </c>
      <c r="B25" s="352" t="s">
        <v>234</v>
      </c>
      <c r="C25" s="244">
        <v>0</v>
      </c>
      <c r="D25" s="244">
        <v>0</v>
      </c>
      <c r="E25" s="457" t="s">
        <v>894</v>
      </c>
      <c r="F25" s="353">
        <v>0</v>
      </c>
      <c r="G25" s="353">
        <v>0</v>
      </c>
    </row>
    <row r="26" spans="1:7" ht="15" customHeight="1">
      <c r="A26" s="454">
        <v>3900</v>
      </c>
      <c r="B26" s="352" t="s">
        <v>235</v>
      </c>
      <c r="C26" s="244">
        <v>120019</v>
      </c>
      <c r="D26" s="244">
        <v>119694</v>
      </c>
      <c r="E26" s="457">
        <v>99.72920954182256</v>
      </c>
      <c r="F26" s="353">
        <v>0</v>
      </c>
      <c r="G26" s="353">
        <v>0</v>
      </c>
    </row>
    <row r="27" spans="1:7" ht="15" customHeight="1">
      <c r="A27" s="454"/>
      <c r="B27" s="455" t="s">
        <v>236</v>
      </c>
      <c r="C27" s="357">
        <v>1131127</v>
      </c>
      <c r="D27" s="357">
        <v>223363</v>
      </c>
      <c r="E27" s="456">
        <v>19.74694265100205</v>
      </c>
      <c r="F27" s="419">
        <v>102347</v>
      </c>
      <c r="G27" s="419">
        <v>33907</v>
      </c>
    </row>
    <row r="28" spans="1:7" ht="25.5" customHeight="1">
      <c r="A28" s="454" t="s">
        <v>1407</v>
      </c>
      <c r="B28" s="352" t="s">
        <v>237</v>
      </c>
      <c r="C28" s="353">
        <v>1131127</v>
      </c>
      <c r="D28" s="353">
        <v>223363</v>
      </c>
      <c r="E28" s="457">
        <v>19.74694265100205</v>
      </c>
      <c r="F28" s="419">
        <v>102347</v>
      </c>
      <c r="G28" s="353">
        <v>33907</v>
      </c>
    </row>
    <row r="29" spans="1:7" ht="15" customHeight="1">
      <c r="A29" s="454"/>
      <c r="B29" s="455" t="s">
        <v>238</v>
      </c>
      <c r="C29" s="357">
        <v>-775873</v>
      </c>
      <c r="D29" s="357">
        <v>650119</v>
      </c>
      <c r="E29" s="456" t="s">
        <v>894</v>
      </c>
      <c r="F29" s="419">
        <v>-12717</v>
      </c>
      <c r="G29" s="419">
        <v>-410065</v>
      </c>
    </row>
    <row r="30" spans="1:7" ht="15" customHeight="1">
      <c r="A30" s="454"/>
      <c r="B30" s="455" t="s">
        <v>1329</v>
      </c>
      <c r="C30" s="357">
        <v>775873</v>
      </c>
      <c r="D30" s="357">
        <v>-650119</v>
      </c>
      <c r="E30" s="456" t="s">
        <v>894</v>
      </c>
      <c r="F30" s="419">
        <v>12717</v>
      </c>
      <c r="G30" s="419">
        <v>410065</v>
      </c>
    </row>
    <row r="31" spans="1:7" ht="25.5">
      <c r="A31" s="454"/>
      <c r="B31" s="464" t="s">
        <v>1140</v>
      </c>
      <c r="C31" s="244">
        <v>775873</v>
      </c>
      <c r="D31" s="244">
        <v>-650119</v>
      </c>
      <c r="E31" s="457" t="s">
        <v>894</v>
      </c>
      <c r="F31" s="353">
        <v>12717</v>
      </c>
      <c r="G31" s="353">
        <v>410065</v>
      </c>
    </row>
    <row r="32" spans="1:7" ht="12.75">
      <c r="A32" s="465"/>
      <c r="B32" s="466"/>
      <c r="C32" s="449"/>
      <c r="D32" s="449"/>
      <c r="E32" s="459"/>
      <c r="F32" s="449"/>
      <c r="G32" s="449"/>
    </row>
    <row r="33" spans="1:7" ht="12.75">
      <c r="A33" s="1004" t="s">
        <v>239</v>
      </c>
      <c r="B33" s="985"/>
      <c r="C33" s="985"/>
      <c r="D33" s="985"/>
      <c r="E33" s="985"/>
      <c r="F33" s="985"/>
      <c r="G33" s="449"/>
    </row>
    <row r="34" spans="1:7" ht="12.75">
      <c r="A34" s="427"/>
      <c r="B34" s="467"/>
      <c r="C34" s="468"/>
      <c r="D34" s="468"/>
      <c r="E34" s="467"/>
      <c r="F34" s="467"/>
      <c r="G34" s="449"/>
    </row>
    <row r="35" spans="1:7" ht="12.75">
      <c r="A35" s="427"/>
      <c r="B35" s="467"/>
      <c r="C35" s="468"/>
      <c r="D35" s="468"/>
      <c r="E35" s="467"/>
      <c r="F35" s="467"/>
      <c r="G35" s="449"/>
    </row>
    <row r="36" spans="1:7" ht="12.75">
      <c r="A36" s="427"/>
      <c r="B36" s="467"/>
      <c r="C36" s="468"/>
      <c r="D36" s="468"/>
      <c r="E36" s="467"/>
      <c r="F36" s="467"/>
      <c r="G36" s="449"/>
    </row>
    <row r="37" spans="1:7" ht="12.75">
      <c r="A37" s="427"/>
      <c r="B37" s="467"/>
      <c r="C37" s="468"/>
      <c r="D37" s="468"/>
      <c r="E37" s="467"/>
      <c r="F37" s="467"/>
      <c r="G37" s="449"/>
    </row>
    <row r="38" spans="1:7" ht="12.75">
      <c r="A38" s="465"/>
      <c r="B38" s="466"/>
      <c r="C38" s="449"/>
      <c r="D38" s="449"/>
      <c r="E38" s="459"/>
      <c r="F38" s="449"/>
      <c r="G38" s="449"/>
    </row>
    <row r="39" spans="1:7" ht="12.75">
      <c r="A39" s="982"/>
      <c r="B39" s="983"/>
      <c r="C39" s="983"/>
      <c r="D39" s="983"/>
      <c r="E39" s="148"/>
      <c r="F39" s="428"/>
      <c r="G39" s="428"/>
    </row>
    <row r="40" spans="1:7" ht="17.25" customHeight="1">
      <c r="A40" s="153" t="s">
        <v>930</v>
      </c>
      <c r="B40" s="147"/>
      <c r="C40" s="148"/>
      <c r="D40" s="164"/>
      <c r="E40" s="211"/>
      <c r="F40" s="211" t="s">
        <v>931</v>
      </c>
      <c r="G40" s="147"/>
    </row>
    <row r="41" spans="1:7" ht="15.75">
      <c r="A41" s="153"/>
      <c r="B41" s="147"/>
      <c r="C41" s="148"/>
      <c r="D41" s="164"/>
      <c r="E41" s="211"/>
      <c r="F41" s="163"/>
      <c r="G41" s="469"/>
    </row>
    <row r="42" spans="1:7" ht="15.75">
      <c r="A42" s="153"/>
      <c r="B42" s="147"/>
      <c r="C42" s="148"/>
      <c r="D42" s="164"/>
      <c r="E42" s="211"/>
      <c r="F42" s="163"/>
      <c r="G42" s="469"/>
    </row>
    <row r="43" spans="1:7" ht="15.75">
      <c r="A43" s="153"/>
      <c r="B43" s="147"/>
      <c r="C43" s="148"/>
      <c r="D43" s="164"/>
      <c r="E43" s="211"/>
      <c r="F43" s="163"/>
      <c r="G43" s="469"/>
    </row>
    <row r="44" spans="2:7" ht="12.75">
      <c r="B44" s="152"/>
      <c r="C44" s="470"/>
      <c r="D44" s="448"/>
      <c r="E44" s="471"/>
      <c r="F44" s="471"/>
      <c r="G44" s="448"/>
    </row>
    <row r="45" spans="1:5" s="175" customFormat="1" ht="12.75">
      <c r="A45" s="984" t="s">
        <v>1034</v>
      </c>
      <c r="B45" s="983"/>
      <c r="C45" s="176"/>
      <c r="D45" s="176"/>
      <c r="E45" s="176"/>
    </row>
    <row r="46" spans="1:2" s="176" customFormat="1" ht="12.75">
      <c r="A46" s="984" t="s">
        <v>933</v>
      </c>
      <c r="B46" s="983"/>
    </row>
    <row r="47" spans="2:6" ht="17.25" customHeight="1">
      <c r="B47" s="152"/>
      <c r="C47" s="470"/>
      <c r="D47" s="448"/>
      <c r="E47" s="471"/>
      <c r="F47" s="471"/>
    </row>
    <row r="48" spans="3:7" ht="17.25" customHeight="1">
      <c r="C48" s="472"/>
      <c r="D48" s="473"/>
      <c r="E48" s="474"/>
      <c r="F48" s="474"/>
      <c r="G48" s="473"/>
    </row>
    <row r="49" spans="3:6" ht="17.25" customHeight="1">
      <c r="C49" s="447"/>
      <c r="E49" s="474"/>
      <c r="F49" s="474"/>
    </row>
    <row r="50" spans="3:6" ht="17.25" customHeight="1">
      <c r="C50" s="447"/>
      <c r="E50" s="474"/>
      <c r="F50" s="474"/>
    </row>
    <row r="51" spans="3:6" ht="17.25" customHeight="1">
      <c r="C51" s="447"/>
      <c r="E51" s="474"/>
      <c r="F51" s="474"/>
    </row>
    <row r="52" spans="2:6" ht="17.25" customHeight="1">
      <c r="B52" s="170"/>
      <c r="C52" s="447"/>
      <c r="E52" s="474"/>
      <c r="F52" s="474"/>
    </row>
    <row r="53" ht="17.25" customHeight="1">
      <c r="B53" s="170"/>
    </row>
    <row r="54" ht="17.25" customHeight="1">
      <c r="B54" s="475"/>
    </row>
    <row r="55" spans="3:6" ht="17.25" customHeight="1">
      <c r="C55" s="447"/>
      <c r="E55" s="474"/>
      <c r="F55" s="474"/>
    </row>
  </sheetData>
  <mergeCells count="5">
    <mergeCell ref="B4:F4"/>
    <mergeCell ref="A39:D39"/>
    <mergeCell ref="A45:B45"/>
    <mergeCell ref="A46:B46"/>
    <mergeCell ref="A33:F33"/>
  </mergeCells>
  <printOptions horizontalCentered="1"/>
  <pageMargins left="0.69" right="0.5118110236220472" top="0.984251968503937" bottom="0.3937007874015748" header="0.5118110236220472" footer="0.5118110236220472"/>
  <pageSetup firstPageNumber="31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F15" sqref="F15"/>
    </sheetView>
  </sheetViews>
  <sheetFormatPr defaultColWidth="9.140625" defaultRowHeight="12.75"/>
  <cols>
    <col min="1" max="1" width="7.28125" style="0" customWidth="1"/>
    <col min="2" max="2" width="31.421875" style="0" customWidth="1"/>
    <col min="3" max="4" width="11.8515625" style="0" customWidth="1"/>
    <col min="5" max="5" width="10.421875" style="0" customWidth="1"/>
    <col min="6" max="6" width="10.28125" style="0" customWidth="1"/>
  </cols>
  <sheetData>
    <row r="1" ht="12.75">
      <c r="F1" s="476" t="s">
        <v>240</v>
      </c>
    </row>
    <row r="2" ht="12.75">
      <c r="C2" s="438" t="s">
        <v>882</v>
      </c>
    </row>
    <row r="3" spans="1:5" ht="12.75">
      <c r="A3" s="147"/>
      <c r="B3" s="147"/>
      <c r="C3" s="147"/>
      <c r="D3" s="147"/>
      <c r="E3" s="147"/>
    </row>
    <row r="4" spans="1:6" ht="30" customHeight="1">
      <c r="A4" s="55"/>
      <c r="B4" s="991" t="s">
        <v>241</v>
      </c>
      <c r="C4" s="991"/>
      <c r="D4" s="991"/>
      <c r="E4" s="991"/>
      <c r="F4" s="157"/>
    </row>
    <row r="5" spans="1:6" ht="12.75">
      <c r="A5" s="41"/>
      <c r="B5" s="986" t="s">
        <v>885</v>
      </c>
      <c r="C5" s="961"/>
      <c r="D5" s="961"/>
      <c r="E5" s="961"/>
      <c r="F5" s="162"/>
    </row>
    <row r="6" spans="1:6" ht="12.75">
      <c r="A6" s="147"/>
      <c r="B6" s="147"/>
      <c r="C6" s="147"/>
      <c r="D6" s="147"/>
      <c r="E6" s="147"/>
      <c r="F6" s="147"/>
    </row>
    <row r="7" spans="1:6" ht="12.75">
      <c r="A7" s="147"/>
      <c r="B7" s="147"/>
      <c r="C7" s="147"/>
      <c r="D7" s="147"/>
      <c r="E7" s="147"/>
      <c r="F7" s="477" t="s">
        <v>938</v>
      </c>
    </row>
    <row r="8" spans="1:6" ht="51">
      <c r="A8" s="343" t="s">
        <v>668</v>
      </c>
      <c r="B8" s="478" t="s">
        <v>887</v>
      </c>
      <c r="C8" s="343" t="s">
        <v>1185</v>
      </c>
      <c r="D8" s="343" t="s">
        <v>940</v>
      </c>
      <c r="E8" s="343" t="s">
        <v>242</v>
      </c>
      <c r="F8" s="343" t="s">
        <v>1041</v>
      </c>
    </row>
    <row r="9" spans="1:6" ht="9.75" customHeight="1">
      <c r="A9" s="479">
        <v>1</v>
      </c>
      <c r="B9" s="479">
        <v>2</v>
      </c>
      <c r="C9" s="172">
        <v>3</v>
      </c>
      <c r="D9" s="172">
        <v>4</v>
      </c>
      <c r="E9" s="172">
        <v>5</v>
      </c>
      <c r="F9" s="172">
        <v>6</v>
      </c>
    </row>
    <row r="10" spans="1:6" ht="12.75">
      <c r="A10" s="480"/>
      <c r="B10" s="455" t="s">
        <v>1251</v>
      </c>
      <c r="C10" s="260">
        <v>10516185</v>
      </c>
      <c r="D10" s="260">
        <v>4325346</v>
      </c>
      <c r="E10" s="481">
        <v>41.130371898174104</v>
      </c>
      <c r="F10" s="260">
        <v>311426</v>
      </c>
    </row>
    <row r="11" spans="1:6" ht="19.5" customHeight="1">
      <c r="A11" s="482" t="s">
        <v>1339</v>
      </c>
      <c r="B11" s="352" t="s">
        <v>1340</v>
      </c>
      <c r="C11" s="259">
        <v>2472447</v>
      </c>
      <c r="D11" s="259">
        <v>988045</v>
      </c>
      <c r="E11" s="483">
        <v>39.96223174854709</v>
      </c>
      <c r="F11" s="259">
        <v>-53447</v>
      </c>
    </row>
    <row r="12" spans="1:6" ht="12.75">
      <c r="A12" s="484" t="s">
        <v>1341</v>
      </c>
      <c r="B12" s="352" t="s">
        <v>1342</v>
      </c>
      <c r="C12" s="259">
        <v>457</v>
      </c>
      <c r="D12" s="259">
        <v>441</v>
      </c>
      <c r="E12" s="483">
        <v>96.49890590809628</v>
      </c>
      <c r="F12" s="259">
        <v>9</v>
      </c>
    </row>
    <row r="13" spans="1:6" ht="25.5" customHeight="1">
      <c r="A13" s="482" t="s">
        <v>1343</v>
      </c>
      <c r="B13" s="352" t="s">
        <v>1344</v>
      </c>
      <c r="C13" s="259">
        <v>276782</v>
      </c>
      <c r="D13" s="259">
        <v>128058</v>
      </c>
      <c r="E13" s="483">
        <v>46.26673699879327</v>
      </c>
      <c r="F13" s="259">
        <v>20456</v>
      </c>
    </row>
    <row r="14" spans="1:6" ht="19.5" customHeight="1">
      <c r="A14" s="482" t="s">
        <v>1345</v>
      </c>
      <c r="B14" s="352" t="s">
        <v>1346</v>
      </c>
      <c r="C14" s="259">
        <v>3823504</v>
      </c>
      <c r="D14" s="259">
        <v>1992432</v>
      </c>
      <c r="E14" s="483">
        <v>52.110106331783626</v>
      </c>
      <c r="F14" s="259">
        <v>155919</v>
      </c>
    </row>
    <row r="15" spans="1:6" ht="19.5" customHeight="1">
      <c r="A15" s="482" t="s">
        <v>1347</v>
      </c>
      <c r="B15" s="352" t="s">
        <v>1348</v>
      </c>
      <c r="C15" s="259">
        <v>338652</v>
      </c>
      <c r="D15" s="259">
        <v>326616</v>
      </c>
      <c r="E15" s="483">
        <v>96.44590907480244</v>
      </c>
      <c r="F15" s="259">
        <v>11577</v>
      </c>
    </row>
    <row r="16" spans="1:6" ht="25.5" customHeight="1">
      <c r="A16" s="482" t="s">
        <v>1349</v>
      </c>
      <c r="B16" s="352" t="s">
        <v>1350</v>
      </c>
      <c r="C16" s="259">
        <v>194880</v>
      </c>
      <c r="D16" s="259">
        <v>132256</v>
      </c>
      <c r="E16" s="483">
        <v>67.86535303776682</v>
      </c>
      <c r="F16" s="259">
        <v>3308</v>
      </c>
    </row>
    <row r="17" spans="1:6" ht="25.5" customHeight="1">
      <c r="A17" s="482" t="s">
        <v>1351</v>
      </c>
      <c r="B17" s="352" t="s">
        <v>1352</v>
      </c>
      <c r="C17" s="259">
        <v>441567</v>
      </c>
      <c r="D17" s="259">
        <v>214573</v>
      </c>
      <c r="E17" s="483">
        <v>48.59353167243023</v>
      </c>
      <c r="F17" s="259">
        <v>20062</v>
      </c>
    </row>
    <row r="18" spans="1:6" ht="19.5" customHeight="1">
      <c r="A18" s="482" t="s">
        <v>1353</v>
      </c>
      <c r="B18" s="352" t="s">
        <v>243</v>
      </c>
      <c r="C18" s="259">
        <v>2883846</v>
      </c>
      <c r="D18" s="259">
        <v>492871</v>
      </c>
      <c r="E18" s="483">
        <v>17.09075311233679</v>
      </c>
      <c r="F18" s="259">
        <v>148288</v>
      </c>
    </row>
    <row r="19" spans="1:6" ht="25.5" customHeight="1" hidden="1">
      <c r="A19" s="482">
        <v>9</v>
      </c>
      <c r="B19" s="352" t="s">
        <v>1356</v>
      </c>
      <c r="C19" s="259">
        <v>0</v>
      </c>
      <c r="D19" s="259">
        <v>0</v>
      </c>
      <c r="E19" s="483" t="e">
        <v>#DIV/0!</v>
      </c>
      <c r="F19" s="259">
        <v>0</v>
      </c>
    </row>
    <row r="20" spans="1:6" ht="25.5" customHeight="1">
      <c r="A20" s="482" t="s">
        <v>1357</v>
      </c>
      <c r="B20" s="352" t="s">
        <v>1358</v>
      </c>
      <c r="C20" s="259">
        <v>52299</v>
      </c>
      <c r="D20" s="259">
        <v>30169</v>
      </c>
      <c r="E20" s="483">
        <v>57.685615403736215</v>
      </c>
      <c r="F20" s="259">
        <v>2260</v>
      </c>
    </row>
    <row r="21" spans="1:6" ht="24.75" customHeight="1">
      <c r="A21" s="482" t="s">
        <v>1359</v>
      </c>
      <c r="B21" s="352" t="s">
        <v>1360</v>
      </c>
      <c r="C21" s="259">
        <v>15700</v>
      </c>
      <c r="D21" s="259">
        <v>1782</v>
      </c>
      <c r="E21" s="483">
        <v>11.35031847133758</v>
      </c>
      <c r="F21" s="259">
        <v>0</v>
      </c>
    </row>
    <row r="22" spans="1:6" ht="19.5" customHeight="1" hidden="1">
      <c r="A22" s="482">
        <v>12</v>
      </c>
      <c r="B22" s="352" t="s">
        <v>1362</v>
      </c>
      <c r="C22" s="259">
        <v>0</v>
      </c>
      <c r="D22" s="259">
        <v>0</v>
      </c>
      <c r="E22" s="483" t="e">
        <v>#DIV/0!</v>
      </c>
      <c r="F22" s="259">
        <v>0</v>
      </c>
    </row>
    <row r="23" spans="1:6" ht="19.5" customHeight="1">
      <c r="A23" s="482" t="s">
        <v>1363</v>
      </c>
      <c r="B23" s="352" t="s">
        <v>1364</v>
      </c>
      <c r="C23" s="259">
        <v>16051</v>
      </c>
      <c r="D23" s="259">
        <v>18103</v>
      </c>
      <c r="E23" s="483">
        <v>112.7842502024796</v>
      </c>
      <c r="F23" s="259">
        <v>2994</v>
      </c>
    </row>
    <row r="24" spans="1:6" ht="25.5" customHeight="1" hidden="1">
      <c r="A24" s="147"/>
      <c r="B24" s="352" t="s">
        <v>1366</v>
      </c>
      <c r="C24" s="259"/>
      <c r="D24" s="259"/>
      <c r="E24" s="483"/>
      <c r="F24" s="259"/>
    </row>
    <row r="25" spans="1:6" ht="12" customHeight="1">
      <c r="A25" s="147"/>
      <c r="B25" s="147"/>
      <c r="C25" s="485"/>
      <c r="D25" s="485"/>
      <c r="E25" s="486"/>
      <c r="F25" s="147"/>
    </row>
    <row r="26" spans="1:6" ht="21.75" customHeight="1">
      <c r="A26" s="1004" t="s">
        <v>244</v>
      </c>
      <c r="B26" s="897"/>
      <c r="C26" s="897"/>
      <c r="D26" s="897"/>
      <c r="E26" s="897"/>
      <c r="F26" s="487"/>
    </row>
    <row r="27" spans="1:6" ht="12.75">
      <c r="A27" s="147"/>
      <c r="B27" s="147"/>
      <c r="C27" s="485"/>
      <c r="D27" s="485"/>
      <c r="E27" s="486"/>
      <c r="F27" s="147"/>
    </row>
    <row r="28" spans="1:6" ht="12.75">
      <c r="A28" s="147"/>
      <c r="B28" s="147"/>
      <c r="C28" s="485"/>
      <c r="D28" s="485"/>
      <c r="E28" s="486"/>
      <c r="F28" s="147"/>
    </row>
    <row r="29" spans="1:6" ht="12.75">
      <c r="A29" s="147"/>
      <c r="B29" s="147"/>
      <c r="C29" s="485"/>
      <c r="D29" s="485"/>
      <c r="E29" s="486"/>
      <c r="F29" s="147"/>
    </row>
    <row r="30" spans="1:6" ht="12.75">
      <c r="A30" s="147"/>
      <c r="B30" s="147"/>
      <c r="C30" s="485"/>
      <c r="D30" s="485"/>
      <c r="E30" s="486"/>
      <c r="F30" s="147"/>
    </row>
    <row r="31" spans="1:6" ht="12.75">
      <c r="A31" s="147"/>
      <c r="B31" s="147"/>
      <c r="C31" s="485"/>
      <c r="D31" s="485"/>
      <c r="E31" s="486"/>
      <c r="F31" s="147"/>
    </row>
    <row r="32" spans="1:6" ht="12.75">
      <c r="A32" s="147"/>
      <c r="B32" s="147"/>
      <c r="C32" s="485"/>
      <c r="D32" s="485"/>
      <c r="E32" s="486"/>
      <c r="F32" s="147"/>
    </row>
    <row r="33" spans="1:6" ht="12.75">
      <c r="A33" s="147"/>
      <c r="B33" s="147"/>
      <c r="C33" s="485"/>
      <c r="D33" s="485"/>
      <c r="E33" s="486"/>
      <c r="F33" s="147"/>
    </row>
    <row r="34" spans="1:6" ht="12.75">
      <c r="A34" s="147"/>
      <c r="B34" s="147"/>
      <c r="C34" s="485"/>
      <c r="D34" s="485"/>
      <c r="E34" s="486"/>
      <c r="F34" s="147"/>
    </row>
    <row r="35" spans="1:6" ht="12.75">
      <c r="A35" s="153" t="s">
        <v>930</v>
      </c>
      <c r="B35" s="147"/>
      <c r="C35" s="148"/>
      <c r="D35" s="148"/>
      <c r="E35" s="148" t="s">
        <v>931</v>
      </c>
      <c r="F35" s="147"/>
    </row>
    <row r="36" spans="1:6" ht="12.75">
      <c r="A36" s="147"/>
      <c r="B36" s="147"/>
      <c r="C36" s="485"/>
      <c r="D36" s="485"/>
      <c r="E36" s="486"/>
      <c r="F36" s="147"/>
    </row>
    <row r="37" spans="1:6" ht="12.75">
      <c r="A37" s="147"/>
      <c r="B37" s="147"/>
      <c r="C37" s="485"/>
      <c r="D37" s="485"/>
      <c r="E37" s="486"/>
      <c r="F37" s="147"/>
    </row>
    <row r="38" spans="1:6" ht="12.75">
      <c r="A38" s="147"/>
      <c r="B38" s="147"/>
      <c r="C38" s="485"/>
      <c r="D38" s="485"/>
      <c r="E38" s="486"/>
      <c r="F38" s="147"/>
    </row>
    <row r="39" spans="1:6" ht="12.75">
      <c r="A39" s="147"/>
      <c r="B39" s="147"/>
      <c r="C39" s="485"/>
      <c r="D39" s="485"/>
      <c r="E39" s="486"/>
      <c r="F39" s="147"/>
    </row>
    <row r="40" spans="1:6" ht="12.75">
      <c r="A40" s="147"/>
      <c r="B40" s="147"/>
      <c r="C40" s="485"/>
      <c r="D40" s="485"/>
      <c r="E40" s="486"/>
      <c r="F40" s="147"/>
    </row>
    <row r="41" spans="1:6" ht="12.75">
      <c r="A41" s="153"/>
      <c r="B41" s="147"/>
      <c r="C41" s="148"/>
      <c r="D41" s="148"/>
      <c r="E41" s="148"/>
      <c r="F41" s="428"/>
    </row>
    <row r="42" spans="1:6" ht="12.75">
      <c r="A42" s="399" t="s">
        <v>1034</v>
      </c>
      <c r="B42" s="399"/>
      <c r="C42" s="148"/>
      <c r="D42" s="148"/>
      <c r="E42" s="147"/>
      <c r="F42" s="211"/>
    </row>
    <row r="43" spans="1:6" ht="12.75">
      <c r="A43" s="399" t="s">
        <v>933</v>
      </c>
      <c r="B43" s="399"/>
      <c r="C43" s="148"/>
      <c r="D43" s="148"/>
      <c r="E43" s="147"/>
      <c r="F43" s="211"/>
    </row>
    <row r="44" spans="1:6" ht="12.75">
      <c r="A44" s="153"/>
      <c r="B44" s="147"/>
      <c r="C44" s="148"/>
      <c r="D44" s="148"/>
      <c r="E44" s="147"/>
      <c r="F44" s="211"/>
    </row>
    <row r="45" spans="1:6" ht="15.75">
      <c r="A45" s="147"/>
      <c r="B45" s="438"/>
      <c r="C45" s="148"/>
      <c r="D45" s="488"/>
      <c r="E45" s="147"/>
      <c r="F45" s="147"/>
    </row>
    <row r="46" spans="1:6" ht="12.75">
      <c r="A46" s="147"/>
      <c r="B46" s="147"/>
      <c r="C46" s="148"/>
      <c r="D46" s="148"/>
      <c r="E46" s="489"/>
      <c r="F46" s="147"/>
    </row>
    <row r="47" spans="1:6" ht="12.75">
      <c r="A47" s="147"/>
      <c r="B47" s="147"/>
      <c r="C47" s="148"/>
      <c r="D47" s="148"/>
      <c r="E47" s="489"/>
      <c r="F47" s="147"/>
    </row>
    <row r="48" spans="1:6" ht="12.75">
      <c r="A48" s="147"/>
      <c r="B48" s="147"/>
      <c r="C48" s="148"/>
      <c r="D48" s="148"/>
      <c r="E48" s="489"/>
      <c r="F48" s="147"/>
    </row>
    <row r="49" spans="1:6" ht="12.75">
      <c r="A49" s="147"/>
      <c r="B49" s="147"/>
      <c r="C49" s="148"/>
      <c r="D49" s="148"/>
      <c r="E49" s="489"/>
      <c r="F49" s="147"/>
    </row>
    <row r="50" spans="1:6" ht="12.75">
      <c r="A50" s="399"/>
      <c r="B50" s="399"/>
      <c r="C50" s="148"/>
      <c r="D50" s="148"/>
      <c r="E50" s="489"/>
      <c r="F50" s="147"/>
    </row>
    <row r="51" spans="1:6" ht="12.75">
      <c r="A51" s="399"/>
      <c r="B51" s="399"/>
      <c r="C51" s="399"/>
      <c r="D51" s="399"/>
      <c r="E51" s="399"/>
      <c r="F51" s="393"/>
    </row>
    <row r="52" spans="1:6" ht="12.75">
      <c r="A52" s="399"/>
      <c r="B52" s="399"/>
      <c r="C52" s="399"/>
      <c r="D52" s="399"/>
      <c r="E52" s="399"/>
      <c r="F52" s="399"/>
    </row>
    <row r="53" spans="1:6" ht="12.75">
      <c r="A53" s="147"/>
      <c r="B53" s="147"/>
      <c r="C53" s="148"/>
      <c r="D53" s="148"/>
      <c r="E53" s="489"/>
      <c r="F53" s="147"/>
    </row>
  </sheetData>
  <mergeCells count="3">
    <mergeCell ref="B4:E4"/>
    <mergeCell ref="B5:E5"/>
    <mergeCell ref="A26:E26"/>
  </mergeCells>
  <printOptions horizontalCentered="1"/>
  <pageMargins left="0.7480314960629921" right="0.7480314960629921" top="0.984251968503937" bottom="0.984251968503937" header="0.5118110236220472" footer="0.5118110236220472"/>
  <pageSetup firstPageNumber="32" useFirstPageNumber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6"/>
  <sheetViews>
    <sheetView workbookViewId="0" topLeftCell="A1">
      <selection activeCell="I10" sqref="I10"/>
    </sheetView>
  </sheetViews>
  <sheetFormatPr defaultColWidth="9.140625" defaultRowHeight="17.25" customHeight="1"/>
  <cols>
    <col min="1" max="1" width="46.7109375" style="490" customWidth="1"/>
    <col min="2" max="2" width="9.57421875" style="490" customWidth="1"/>
    <col min="3" max="3" width="10.28125" style="490" bestFit="1" customWidth="1"/>
    <col min="4" max="4" width="10.7109375" style="490" customWidth="1"/>
    <col min="5" max="5" width="10.57421875" style="490" bestFit="1" customWidth="1"/>
    <col min="6" max="16384" width="9.140625" style="492" customWidth="1"/>
  </cols>
  <sheetData>
    <row r="1" spans="2:5" ht="17.25" customHeight="1">
      <c r="B1" s="491"/>
      <c r="C1" s="491"/>
      <c r="D1" s="491"/>
      <c r="E1" s="321" t="s">
        <v>245</v>
      </c>
    </row>
    <row r="2" spans="1:5" ht="17.25" customHeight="1">
      <c r="A2" s="865" t="s">
        <v>1370</v>
      </c>
      <c r="B2" s="865"/>
      <c r="C2" s="865"/>
      <c r="D2" s="865"/>
      <c r="E2" s="865"/>
    </row>
    <row r="3" spans="1:5" ht="17.25" customHeight="1">
      <c r="A3" s="199"/>
      <c r="B3" s="199"/>
      <c r="C3" s="199"/>
      <c r="D3" s="199"/>
      <c r="E3" s="199"/>
    </row>
    <row r="4" spans="1:5" ht="20.25" customHeight="1">
      <c r="A4" s="493" t="s">
        <v>246</v>
      </c>
      <c r="B4" s="494"/>
      <c r="C4" s="491"/>
      <c r="D4" s="491"/>
      <c r="E4" s="491"/>
    </row>
    <row r="5" spans="1:5" ht="17.25" customHeight="1">
      <c r="A5" s="866" t="s">
        <v>247</v>
      </c>
      <c r="B5" s="866"/>
      <c r="C5" s="866"/>
      <c r="D5" s="866"/>
      <c r="E5" s="866"/>
    </row>
    <row r="6" spans="1:5" ht="17.25" customHeight="1">
      <c r="A6" s="495"/>
      <c r="B6" s="495"/>
      <c r="C6" s="496"/>
      <c r="D6" s="497"/>
      <c r="E6" s="498" t="s">
        <v>938</v>
      </c>
    </row>
    <row r="7" spans="1:5" ht="48">
      <c r="A7" s="499" t="s">
        <v>887</v>
      </c>
      <c r="B7" s="500" t="s">
        <v>248</v>
      </c>
      <c r="C7" s="500" t="s">
        <v>940</v>
      </c>
      <c r="D7" s="500" t="s">
        <v>249</v>
      </c>
      <c r="E7" s="500" t="s">
        <v>1041</v>
      </c>
    </row>
    <row r="8" spans="1:5" s="502" customFormat="1" ht="11.25">
      <c r="A8" s="501">
        <v>1</v>
      </c>
      <c r="B8" s="501">
        <v>2</v>
      </c>
      <c r="C8" s="501">
        <v>3</v>
      </c>
      <c r="D8" s="501">
        <v>4</v>
      </c>
      <c r="E8" s="501">
        <v>5</v>
      </c>
    </row>
    <row r="9" spans="1:5" ht="17.25" customHeight="1">
      <c r="A9" s="503" t="s">
        <v>250</v>
      </c>
      <c r="B9" s="504">
        <v>644000820</v>
      </c>
      <c r="C9" s="504">
        <v>606161605</v>
      </c>
      <c r="D9" s="505">
        <v>94.12435297830832</v>
      </c>
      <c r="E9" s="504">
        <v>61047261</v>
      </c>
    </row>
    <row r="10" spans="1:5" ht="17.25" customHeight="1">
      <c r="A10" s="506" t="s">
        <v>251</v>
      </c>
      <c r="B10" s="504">
        <v>709581552</v>
      </c>
      <c r="C10" s="504">
        <v>662061751</v>
      </c>
      <c r="D10" s="505">
        <v>93.30312338785266</v>
      </c>
      <c r="E10" s="504">
        <v>67740447</v>
      </c>
    </row>
    <row r="11" spans="1:5" ht="12.75">
      <c r="A11" s="507" t="s">
        <v>252</v>
      </c>
      <c r="B11" s="508">
        <v>353436005</v>
      </c>
      <c r="C11" s="508">
        <v>334180239</v>
      </c>
      <c r="D11" s="509">
        <v>94.55183803359253</v>
      </c>
      <c r="E11" s="508">
        <v>33232230</v>
      </c>
    </row>
    <row r="12" spans="1:5" ht="12.75">
      <c r="A12" s="507" t="s">
        <v>253</v>
      </c>
      <c r="B12" s="508">
        <v>34866257</v>
      </c>
      <c r="C12" s="508">
        <v>30930976</v>
      </c>
      <c r="D12" s="509">
        <v>88.71321059785683</v>
      </c>
      <c r="E12" s="508">
        <v>2905936</v>
      </c>
    </row>
    <row r="13" spans="1:5" ht="12.75">
      <c r="A13" s="507" t="s">
        <v>1438</v>
      </c>
      <c r="B13" s="508">
        <v>32363396</v>
      </c>
      <c r="C13" s="508">
        <v>29159296</v>
      </c>
      <c r="D13" s="509">
        <v>90.09961748142871</v>
      </c>
      <c r="E13" s="508">
        <v>3355197</v>
      </c>
    </row>
    <row r="14" spans="1:5" ht="12.75">
      <c r="A14" s="507" t="s">
        <v>1265</v>
      </c>
      <c r="B14" s="508">
        <v>5012020</v>
      </c>
      <c r="C14" s="508">
        <v>4607813</v>
      </c>
      <c r="D14" s="509">
        <v>91.93524766461427</v>
      </c>
      <c r="E14" s="508">
        <v>1893492</v>
      </c>
    </row>
    <row r="15" spans="1:5" ht="12.75">
      <c r="A15" s="507" t="s">
        <v>254</v>
      </c>
      <c r="B15" s="508">
        <v>283903874</v>
      </c>
      <c r="C15" s="508">
        <v>263183427</v>
      </c>
      <c r="D15" s="509">
        <v>92.7015976541412</v>
      </c>
      <c r="E15" s="508">
        <v>26353592</v>
      </c>
    </row>
    <row r="16" spans="1:5" ht="25.5">
      <c r="A16" s="510" t="s">
        <v>255</v>
      </c>
      <c r="B16" s="511">
        <v>68930026</v>
      </c>
      <c r="C16" s="511">
        <v>63025722</v>
      </c>
      <c r="D16" s="512">
        <v>91.43435112007646</v>
      </c>
      <c r="E16" s="513">
        <v>7121655</v>
      </c>
    </row>
    <row r="17" spans="1:5" ht="25.5" customHeight="1">
      <c r="A17" s="510" t="s">
        <v>256</v>
      </c>
      <c r="B17" s="513">
        <v>35635660</v>
      </c>
      <c r="C17" s="513">
        <v>33119914</v>
      </c>
      <c r="D17" s="514">
        <v>92.94036928178123</v>
      </c>
      <c r="E17" s="513">
        <v>3119295</v>
      </c>
    </row>
    <row r="18" spans="1:5" ht="12.75">
      <c r="A18" s="503" t="s">
        <v>257</v>
      </c>
      <c r="B18" s="504">
        <v>605015866</v>
      </c>
      <c r="C18" s="504">
        <v>565916115</v>
      </c>
      <c r="D18" s="505">
        <v>93.53740072000029</v>
      </c>
      <c r="E18" s="504">
        <v>57499497</v>
      </c>
    </row>
    <row r="19" spans="1:5" ht="14.25" customHeight="1">
      <c r="A19" s="515" t="s">
        <v>258</v>
      </c>
      <c r="B19" s="504">
        <v>56534441</v>
      </c>
      <c r="C19" s="504">
        <v>56663693</v>
      </c>
      <c r="D19" s="505">
        <v>100.22862523749019</v>
      </c>
      <c r="E19" s="504">
        <v>4800074</v>
      </c>
    </row>
    <row r="20" spans="1:5" ht="12.75">
      <c r="A20" s="516" t="s">
        <v>259</v>
      </c>
      <c r="B20" s="508">
        <v>52866916</v>
      </c>
      <c r="C20" s="508">
        <v>52930656</v>
      </c>
      <c r="D20" s="509">
        <v>100.12056689669583</v>
      </c>
      <c r="E20" s="508">
        <v>4545269</v>
      </c>
    </row>
    <row r="21" spans="1:5" ht="12.75">
      <c r="A21" s="507" t="s">
        <v>1438</v>
      </c>
      <c r="B21" s="508">
        <v>2834476</v>
      </c>
      <c r="C21" s="508">
        <v>2898446</v>
      </c>
      <c r="D21" s="509">
        <v>102.25685452972613</v>
      </c>
      <c r="E21" s="508">
        <v>126603</v>
      </c>
    </row>
    <row r="22" spans="1:5" ht="12.75">
      <c r="A22" s="507" t="s">
        <v>1265</v>
      </c>
      <c r="B22" s="508">
        <v>833049</v>
      </c>
      <c r="C22" s="508">
        <v>834591</v>
      </c>
      <c r="D22" s="509">
        <v>100.18510315719725</v>
      </c>
      <c r="E22" s="508">
        <v>128202</v>
      </c>
    </row>
    <row r="23" spans="1:5" ht="17.25" customHeight="1">
      <c r="A23" s="510" t="s">
        <v>260</v>
      </c>
      <c r="B23" s="508">
        <v>8620214</v>
      </c>
      <c r="C23" s="508">
        <v>8029573</v>
      </c>
      <c r="D23" s="509">
        <v>93.14818634432973</v>
      </c>
      <c r="E23" s="508">
        <v>417678</v>
      </c>
    </row>
    <row r="24" spans="1:5" ht="25.5">
      <c r="A24" s="510" t="s">
        <v>261</v>
      </c>
      <c r="B24" s="508">
        <v>8929273</v>
      </c>
      <c r="C24" s="508">
        <v>8388630</v>
      </c>
      <c r="D24" s="509">
        <v>93.9452741561379</v>
      </c>
      <c r="E24" s="508">
        <v>834632</v>
      </c>
    </row>
    <row r="25" spans="1:5" ht="17.25" customHeight="1">
      <c r="A25" s="503" t="s">
        <v>262</v>
      </c>
      <c r="B25" s="517">
        <v>38984954</v>
      </c>
      <c r="C25" s="517">
        <v>40245490</v>
      </c>
      <c r="D25" s="518">
        <v>103.23339101541585</v>
      </c>
      <c r="E25" s="504">
        <v>3547764</v>
      </c>
    </row>
    <row r="26" spans="1:5" ht="32.25" customHeight="1">
      <c r="A26" s="503" t="s">
        <v>263</v>
      </c>
      <c r="B26" s="504">
        <v>711719119</v>
      </c>
      <c r="C26" s="504">
        <v>580590272</v>
      </c>
      <c r="D26" s="505">
        <v>81.57575882122677</v>
      </c>
      <c r="E26" s="504">
        <v>62863558</v>
      </c>
    </row>
    <row r="27" spans="1:5" ht="25.5">
      <c r="A27" s="519" t="s">
        <v>264</v>
      </c>
      <c r="B27" s="508">
        <v>582847015</v>
      </c>
      <c r="C27" s="508">
        <v>494092129</v>
      </c>
      <c r="D27" s="509">
        <v>84.77218142740253</v>
      </c>
      <c r="E27" s="508">
        <v>50541435</v>
      </c>
    </row>
    <row r="28" spans="1:5" ht="23.25" customHeight="1">
      <c r="A28" s="519" t="s">
        <v>265</v>
      </c>
      <c r="B28" s="508">
        <v>83827769</v>
      </c>
      <c r="C28" s="508">
        <v>58732475</v>
      </c>
      <c r="D28" s="509">
        <v>70.06326865265852</v>
      </c>
      <c r="E28" s="508">
        <v>9045807</v>
      </c>
    </row>
    <row r="29" spans="1:5" ht="32.25" customHeight="1">
      <c r="A29" s="519" t="s">
        <v>266</v>
      </c>
      <c r="B29" s="508">
        <v>45044335</v>
      </c>
      <c r="C29" s="508">
        <v>27765668</v>
      </c>
      <c r="D29" s="509">
        <v>61.64075460321481</v>
      </c>
      <c r="E29" s="508">
        <v>3276316</v>
      </c>
    </row>
    <row r="30" spans="1:5" ht="25.5">
      <c r="A30" s="503" t="s">
        <v>267</v>
      </c>
      <c r="B30" s="504">
        <v>-67718299</v>
      </c>
      <c r="C30" s="504">
        <v>25571333</v>
      </c>
      <c r="D30" s="505">
        <v>-37.76133390473969</v>
      </c>
      <c r="E30" s="504">
        <v>-1816297</v>
      </c>
    </row>
    <row r="31" spans="1:5" ht="25.5">
      <c r="A31" s="503" t="s">
        <v>268</v>
      </c>
      <c r="B31" s="504">
        <v>-466433</v>
      </c>
      <c r="C31" s="504">
        <v>-841356</v>
      </c>
      <c r="D31" s="505">
        <v>180.3808907174235</v>
      </c>
      <c r="E31" s="504">
        <v>-362544</v>
      </c>
    </row>
    <row r="32" spans="1:5" ht="25.5">
      <c r="A32" s="503" t="s">
        <v>269</v>
      </c>
      <c r="B32" s="504">
        <v>711252686</v>
      </c>
      <c r="C32" s="504">
        <v>579748916</v>
      </c>
      <c r="D32" s="505">
        <v>81.51096332028473</v>
      </c>
      <c r="E32" s="504">
        <v>62501014</v>
      </c>
    </row>
    <row r="33" spans="1:5" ht="25.5">
      <c r="A33" s="503" t="s">
        <v>270</v>
      </c>
      <c r="B33" s="504">
        <v>-67251866</v>
      </c>
      <c r="C33" s="504">
        <v>26412689</v>
      </c>
      <c r="D33" s="505">
        <v>-39.27428422580869</v>
      </c>
      <c r="E33" s="504">
        <v>-1453753</v>
      </c>
    </row>
    <row r="34" spans="1:5" s="521" customFormat="1" ht="12.75">
      <c r="A34" s="520" t="s">
        <v>271</v>
      </c>
      <c r="B34" s="513">
        <v>67251866</v>
      </c>
      <c r="C34" s="513">
        <v>-26412689</v>
      </c>
      <c r="D34" s="514">
        <v>-39.27428422580869</v>
      </c>
      <c r="E34" s="513">
        <v>1453753</v>
      </c>
    </row>
    <row r="35" spans="1:5" s="521" customFormat="1" ht="12.75">
      <c r="A35" s="522" t="s">
        <v>272</v>
      </c>
      <c r="B35" s="513">
        <v>8620214</v>
      </c>
      <c r="C35" s="513">
        <v>8029573</v>
      </c>
      <c r="D35" s="514">
        <v>93.14818634432973</v>
      </c>
      <c r="E35" s="513">
        <v>417678</v>
      </c>
    </row>
    <row r="36" spans="1:5" s="521" customFormat="1" ht="12.75">
      <c r="A36" s="520" t="s">
        <v>273</v>
      </c>
      <c r="B36" s="513">
        <v>9519416</v>
      </c>
      <c r="C36" s="513">
        <v>6265189</v>
      </c>
      <c r="D36" s="514">
        <v>65.81484620485122</v>
      </c>
      <c r="E36" s="513">
        <v>2681554</v>
      </c>
    </row>
    <row r="37" spans="1:5" s="523" customFormat="1" ht="12.75">
      <c r="A37" s="520" t="s">
        <v>274</v>
      </c>
      <c r="B37" s="513">
        <v>39104847</v>
      </c>
      <c r="C37" s="513">
        <v>-30206475</v>
      </c>
      <c r="D37" s="514">
        <v>-77.24483617082046</v>
      </c>
      <c r="E37" s="513">
        <v>800942</v>
      </c>
    </row>
    <row r="38" spans="1:5" s="523" customFormat="1" ht="12.75">
      <c r="A38" s="520" t="s">
        <v>275</v>
      </c>
      <c r="B38" s="513">
        <v>10007389</v>
      </c>
      <c r="C38" s="513">
        <v>-10500976</v>
      </c>
      <c r="D38" s="514">
        <v>-104.93222557852002</v>
      </c>
      <c r="E38" s="513">
        <v>-2446421</v>
      </c>
    </row>
    <row r="39" spans="1:5" ht="17.25" customHeight="1">
      <c r="A39" s="503" t="s">
        <v>276</v>
      </c>
      <c r="B39" s="504">
        <v>754854091</v>
      </c>
      <c r="C39" s="504">
        <v>630742839</v>
      </c>
      <c r="D39" s="505">
        <v>83.55824609288631</v>
      </c>
      <c r="E39" s="504">
        <v>67718210</v>
      </c>
    </row>
    <row r="40" spans="1:5" ht="12.75">
      <c r="A40" s="524" t="s">
        <v>277</v>
      </c>
      <c r="B40" s="508">
        <v>104565686</v>
      </c>
      <c r="C40" s="508">
        <v>96145636</v>
      </c>
      <c r="D40" s="509">
        <v>91.94759741737839</v>
      </c>
      <c r="E40" s="508">
        <v>10240950</v>
      </c>
    </row>
    <row r="41" spans="1:5" s="525" customFormat="1" ht="17.25" customHeight="1">
      <c r="A41" s="503" t="s">
        <v>278</v>
      </c>
      <c r="B41" s="504">
        <v>650288405</v>
      </c>
      <c r="C41" s="504">
        <v>534597203</v>
      </c>
      <c r="D41" s="505">
        <v>82.20924729543655</v>
      </c>
      <c r="E41" s="504">
        <v>57477260</v>
      </c>
    </row>
    <row r="42" spans="1:5" s="526" customFormat="1" ht="12.75">
      <c r="A42" s="352" t="s">
        <v>279</v>
      </c>
      <c r="B42" s="511">
        <v>651082066</v>
      </c>
      <c r="C42" s="511">
        <v>562477541</v>
      </c>
      <c r="D42" s="512">
        <v>86.39118943263905</v>
      </c>
      <c r="E42" s="511">
        <v>57630608</v>
      </c>
    </row>
    <row r="43" spans="1:5" s="526" customFormat="1" ht="12.75">
      <c r="A43" s="527" t="s">
        <v>280</v>
      </c>
      <c r="B43" s="528">
        <v>104400770</v>
      </c>
      <c r="C43" s="528">
        <v>96014994</v>
      </c>
      <c r="D43" s="512">
        <v>91.96770675158812</v>
      </c>
      <c r="E43" s="511">
        <v>10198285</v>
      </c>
    </row>
    <row r="44" spans="1:5" ht="25.5">
      <c r="A44" s="503" t="s">
        <v>281</v>
      </c>
      <c r="B44" s="504">
        <v>546681296</v>
      </c>
      <c r="C44" s="504">
        <v>466462547</v>
      </c>
      <c r="D44" s="505">
        <v>85.32623128192775</v>
      </c>
      <c r="E44" s="504">
        <v>47432323</v>
      </c>
    </row>
    <row r="45" spans="1:5" ht="19.5" customHeight="1">
      <c r="A45" s="519" t="s">
        <v>282</v>
      </c>
      <c r="B45" s="508">
        <v>60095396</v>
      </c>
      <c r="C45" s="508">
        <v>42634500</v>
      </c>
      <c r="D45" s="509">
        <v>70.94470265242948</v>
      </c>
      <c r="E45" s="508">
        <v>6815959</v>
      </c>
    </row>
    <row r="46" spans="1:5" ht="17.25" customHeight="1">
      <c r="A46" s="524" t="s">
        <v>283</v>
      </c>
      <c r="B46" s="513">
        <v>158651</v>
      </c>
      <c r="C46" s="513">
        <v>130642</v>
      </c>
      <c r="D46" s="514">
        <v>0</v>
      </c>
      <c r="E46" s="508">
        <v>42665</v>
      </c>
    </row>
    <row r="47" spans="1:5" ht="18" customHeight="1">
      <c r="A47" s="503" t="s">
        <v>284</v>
      </c>
      <c r="B47" s="504">
        <v>59936745</v>
      </c>
      <c r="C47" s="504">
        <v>42503858</v>
      </c>
      <c r="D47" s="505">
        <v>70.91452497128431</v>
      </c>
      <c r="E47" s="504">
        <v>6773294</v>
      </c>
    </row>
    <row r="48" spans="1:5" s="525" customFormat="1" ht="17.25" customHeight="1">
      <c r="A48" s="529" t="s">
        <v>285</v>
      </c>
      <c r="B48" s="508">
        <v>43676629</v>
      </c>
      <c r="C48" s="508">
        <v>25630798</v>
      </c>
      <c r="D48" s="509">
        <v>58.683095712354536</v>
      </c>
      <c r="E48" s="508">
        <v>3271643</v>
      </c>
    </row>
    <row r="49" spans="1:5" s="525" customFormat="1" ht="17.25" customHeight="1">
      <c r="A49" s="524" t="s">
        <v>286</v>
      </c>
      <c r="B49" s="513">
        <v>6265</v>
      </c>
      <c r="C49" s="513">
        <v>0</v>
      </c>
      <c r="D49" s="514">
        <v>0</v>
      </c>
      <c r="E49" s="508">
        <v>0</v>
      </c>
    </row>
    <row r="50" spans="1:5" s="525" customFormat="1" ht="17.25" customHeight="1">
      <c r="A50" s="530" t="s">
        <v>287</v>
      </c>
      <c r="B50" s="504">
        <v>43670364</v>
      </c>
      <c r="C50" s="504">
        <v>25630798</v>
      </c>
      <c r="D50" s="505">
        <v>58.691514455890506</v>
      </c>
      <c r="E50" s="504">
        <v>3271643</v>
      </c>
    </row>
    <row r="51" spans="1:5" s="525" customFormat="1" ht="28.5" customHeight="1">
      <c r="A51" s="503" t="s">
        <v>288</v>
      </c>
      <c r="B51" s="504">
        <v>-45272539</v>
      </c>
      <c r="C51" s="504">
        <v>31318912</v>
      </c>
      <c r="D51" s="505">
        <v>-69.17860736726075</v>
      </c>
      <c r="E51" s="504">
        <v>22237</v>
      </c>
    </row>
    <row r="52" spans="1:5" s="525" customFormat="1" ht="12.75">
      <c r="A52" s="503" t="s">
        <v>289</v>
      </c>
      <c r="B52" s="504">
        <v>-264596</v>
      </c>
      <c r="C52" s="504">
        <v>-596000</v>
      </c>
      <c r="D52" s="505">
        <v>225.24905894269</v>
      </c>
      <c r="E52" s="504">
        <v>-314141</v>
      </c>
    </row>
    <row r="53" spans="1:5" s="531" customFormat="1" ht="25.5">
      <c r="A53" s="503" t="s">
        <v>290</v>
      </c>
      <c r="B53" s="504">
        <v>-45007943</v>
      </c>
      <c r="C53" s="504">
        <v>31914912</v>
      </c>
      <c r="D53" s="505">
        <v>-70.9095103502064</v>
      </c>
      <c r="E53" s="504">
        <v>336378</v>
      </c>
    </row>
    <row r="54" spans="1:5" s="531" customFormat="1" ht="19.5" customHeight="1">
      <c r="A54" s="519" t="s">
        <v>291</v>
      </c>
      <c r="B54" s="508">
        <v>70359987</v>
      </c>
      <c r="C54" s="508">
        <v>54381699</v>
      </c>
      <c r="D54" s="509">
        <v>77.29066095478386</v>
      </c>
      <c r="E54" s="508">
        <v>6220930</v>
      </c>
    </row>
    <row r="55" spans="1:5" s="532" customFormat="1" ht="15" customHeight="1">
      <c r="A55" s="524" t="s">
        <v>292</v>
      </c>
      <c r="B55" s="508">
        <v>8929273</v>
      </c>
      <c r="C55" s="508">
        <v>8388630</v>
      </c>
      <c r="D55" s="509">
        <v>93.9452741561379</v>
      </c>
      <c r="E55" s="508">
        <v>834632</v>
      </c>
    </row>
    <row r="56" spans="1:5" s="525" customFormat="1" ht="15.75" customHeight="1">
      <c r="A56" s="503" t="s">
        <v>293</v>
      </c>
      <c r="B56" s="504">
        <v>61430714</v>
      </c>
      <c r="C56" s="504">
        <v>45993069</v>
      </c>
      <c r="D56" s="505">
        <v>74.86982651707417</v>
      </c>
      <c r="E56" s="504">
        <v>5386298</v>
      </c>
    </row>
    <row r="57" spans="1:5" s="533" customFormat="1" ht="19.5" customHeight="1">
      <c r="A57" s="519" t="s">
        <v>294</v>
      </c>
      <c r="B57" s="508">
        <v>45094992</v>
      </c>
      <c r="C57" s="508">
        <v>36018212</v>
      </c>
      <c r="D57" s="509">
        <v>79.87186692482393</v>
      </c>
      <c r="E57" s="508">
        <v>3943744</v>
      </c>
    </row>
    <row r="58" spans="1:5" s="534" customFormat="1" ht="12.75">
      <c r="A58" s="524" t="s">
        <v>280</v>
      </c>
      <c r="B58" s="508">
        <v>8929273</v>
      </c>
      <c r="C58" s="508">
        <v>8388630</v>
      </c>
      <c r="D58" s="509">
        <v>93.9452741561379</v>
      </c>
      <c r="E58" s="508">
        <v>834632</v>
      </c>
    </row>
    <row r="59" spans="1:5" s="534" customFormat="1" ht="27" customHeight="1">
      <c r="A59" s="503" t="s">
        <v>295</v>
      </c>
      <c r="B59" s="504">
        <v>36165719</v>
      </c>
      <c r="C59" s="504">
        <v>27629582</v>
      </c>
      <c r="D59" s="505">
        <v>76.39715942049983</v>
      </c>
      <c r="E59" s="504">
        <v>3109112</v>
      </c>
    </row>
    <row r="60" spans="1:5" s="534" customFormat="1" ht="18" customHeight="1">
      <c r="A60" s="519" t="s">
        <v>296</v>
      </c>
      <c r="B60" s="508">
        <v>23891024</v>
      </c>
      <c r="C60" s="508">
        <v>16228617</v>
      </c>
      <c r="D60" s="509">
        <v>67.92767442701492</v>
      </c>
      <c r="E60" s="508">
        <v>2272513</v>
      </c>
    </row>
    <row r="61" spans="1:5" s="534" customFormat="1" ht="12.75">
      <c r="A61" s="524" t="s">
        <v>283</v>
      </c>
      <c r="B61" s="508">
        <v>0</v>
      </c>
      <c r="C61" s="508">
        <v>0</v>
      </c>
      <c r="D61" s="509">
        <v>0</v>
      </c>
      <c r="E61" s="508">
        <v>0</v>
      </c>
    </row>
    <row r="62" spans="1:5" ht="13.5" customHeight="1">
      <c r="A62" s="503" t="s">
        <v>297</v>
      </c>
      <c r="B62" s="504">
        <v>23891024</v>
      </c>
      <c r="C62" s="504">
        <v>16228617</v>
      </c>
      <c r="D62" s="505">
        <v>67.92767442701492</v>
      </c>
      <c r="E62" s="504">
        <v>2272513</v>
      </c>
    </row>
    <row r="63" spans="1:5" ht="12.75">
      <c r="A63" s="519" t="s">
        <v>298</v>
      </c>
      <c r="B63" s="508">
        <v>1373971</v>
      </c>
      <c r="C63" s="508">
        <v>2134870</v>
      </c>
      <c r="D63" s="509">
        <v>155.37955313467316</v>
      </c>
      <c r="E63" s="508">
        <v>4673</v>
      </c>
    </row>
    <row r="64" spans="1:5" ht="12.75">
      <c r="A64" s="524" t="s">
        <v>286</v>
      </c>
      <c r="B64" s="513">
        <v>0</v>
      </c>
      <c r="C64" s="513">
        <v>0</v>
      </c>
      <c r="D64" s="514">
        <v>0</v>
      </c>
      <c r="E64" s="508">
        <v>0</v>
      </c>
    </row>
    <row r="65" spans="1:5" s="525" customFormat="1" ht="13.5" customHeight="1">
      <c r="A65" s="515" t="s">
        <v>299</v>
      </c>
      <c r="B65" s="504">
        <v>1373971</v>
      </c>
      <c r="C65" s="504">
        <v>2134870</v>
      </c>
      <c r="D65" s="505">
        <v>155.37955313467316</v>
      </c>
      <c r="E65" s="504">
        <v>4673</v>
      </c>
    </row>
    <row r="66" spans="1:5" s="525" customFormat="1" ht="25.5">
      <c r="A66" s="503" t="s">
        <v>300</v>
      </c>
      <c r="B66" s="504">
        <v>-13825546</v>
      </c>
      <c r="C66" s="504">
        <v>2281994</v>
      </c>
      <c r="D66" s="505">
        <v>-16.505633846214828</v>
      </c>
      <c r="E66" s="504">
        <v>-1420856</v>
      </c>
    </row>
    <row r="67" spans="1:5" s="525" customFormat="1" ht="17.25" customHeight="1">
      <c r="A67" s="503" t="s">
        <v>301</v>
      </c>
      <c r="B67" s="504">
        <v>-201837</v>
      </c>
      <c r="C67" s="504">
        <v>-245356</v>
      </c>
      <c r="D67" s="505">
        <v>121.56145800819473</v>
      </c>
      <c r="E67" s="504">
        <v>-48403</v>
      </c>
    </row>
    <row r="68" spans="1:5" s="531" customFormat="1" ht="25.5">
      <c r="A68" s="503" t="s">
        <v>302</v>
      </c>
      <c r="B68" s="504">
        <v>-13623709</v>
      </c>
      <c r="C68" s="504">
        <v>2527350</v>
      </c>
      <c r="D68" s="505">
        <v>-18.551115558912777</v>
      </c>
      <c r="E68" s="504">
        <v>-1372453</v>
      </c>
    </row>
    <row r="69" spans="1:5" s="539" customFormat="1" ht="12.75">
      <c r="A69" s="535"/>
      <c r="B69" s="536"/>
      <c r="C69" s="536"/>
      <c r="D69" s="537"/>
      <c r="E69" s="538"/>
    </row>
    <row r="70" spans="1:5" s="539" customFormat="1" ht="11.25">
      <c r="A70" s="582"/>
      <c r="B70" s="582"/>
      <c r="C70" s="582"/>
      <c r="D70" s="582"/>
      <c r="E70" s="582"/>
    </row>
    <row r="71" spans="1:5" s="540" customFormat="1" ht="17.25" customHeight="1">
      <c r="A71" s="581"/>
      <c r="B71" s="581"/>
      <c r="C71" s="581"/>
      <c r="D71" s="581"/>
      <c r="E71" s="581"/>
    </row>
    <row r="72" spans="1:5" s="319" customFormat="1" ht="17.25" customHeight="1">
      <c r="A72" s="37"/>
      <c r="B72" s="411"/>
      <c r="C72" s="411"/>
      <c r="D72" s="411"/>
      <c r="E72" s="213"/>
    </row>
    <row r="73" spans="2:5" s="541" customFormat="1" ht="17.25" customHeight="1">
      <c r="B73" s="411"/>
      <c r="C73" s="411"/>
      <c r="D73" s="411"/>
      <c r="E73" s="199"/>
    </row>
    <row r="74" spans="1:5" s="541" customFormat="1" ht="17.25" customHeight="1">
      <c r="A74" s="542" t="s">
        <v>303</v>
      </c>
      <c r="B74" s="411"/>
      <c r="C74" s="411"/>
      <c r="D74" s="411"/>
      <c r="E74" s="543" t="s">
        <v>931</v>
      </c>
    </row>
    <row r="75" spans="1:5" s="319" customFormat="1" ht="17.25" customHeight="1">
      <c r="A75" s="544"/>
      <c r="B75" s="199"/>
      <c r="C75" s="199"/>
      <c r="D75" s="199"/>
      <c r="E75" s="199"/>
    </row>
    <row r="76" spans="1:5" s="319" customFormat="1" ht="17.25" customHeight="1">
      <c r="A76" s="544"/>
      <c r="B76" s="199"/>
      <c r="C76" s="199"/>
      <c r="D76" s="199"/>
      <c r="E76" s="199"/>
    </row>
    <row r="77" spans="1:5" s="319" customFormat="1" ht="17.25" customHeight="1">
      <c r="A77" s="544" t="s">
        <v>304</v>
      </c>
      <c r="B77" s="199"/>
      <c r="C77" s="199"/>
      <c r="D77" s="199"/>
      <c r="E77" s="199"/>
    </row>
    <row r="78" spans="1:5" s="319" customFormat="1" ht="17.25" customHeight="1">
      <c r="A78" s="545" t="s">
        <v>933</v>
      </c>
      <c r="B78" s="199"/>
      <c r="C78" s="199"/>
      <c r="D78" s="199"/>
      <c r="E78" s="199"/>
    </row>
    <row r="79" spans="1:5" s="319" customFormat="1" ht="17.25" customHeight="1">
      <c r="A79" s="546"/>
      <c r="B79" s="547"/>
      <c r="C79" s="548"/>
      <c r="D79" s="199"/>
      <c r="E79" s="199"/>
    </row>
    <row r="80" spans="1:5" s="319" customFormat="1" ht="17.25" customHeight="1">
      <c r="A80" s="544"/>
      <c r="B80" s="199"/>
      <c r="C80" s="199"/>
      <c r="D80" s="199"/>
      <c r="E80" s="199"/>
    </row>
    <row r="81" spans="1:5" s="319" customFormat="1" ht="17.25" customHeight="1">
      <c r="A81" s="544"/>
      <c r="B81" s="199"/>
      <c r="C81" s="199"/>
      <c r="D81" s="199"/>
      <c r="E81" s="199"/>
    </row>
    <row r="82" spans="1:5" s="319" customFormat="1" ht="17.25" customHeight="1">
      <c r="A82" s="544"/>
      <c r="B82" s="199"/>
      <c r="C82" s="199"/>
      <c r="D82" s="199"/>
      <c r="E82" s="199"/>
    </row>
    <row r="83" spans="1:5" s="319" customFormat="1" ht="17.25" customHeight="1">
      <c r="A83" s="544"/>
      <c r="B83" s="199"/>
      <c r="C83" s="199"/>
      <c r="D83" s="199"/>
      <c r="E83" s="199"/>
    </row>
    <row r="84" spans="1:5" s="319" customFormat="1" ht="17.25" customHeight="1">
      <c r="A84" s="544"/>
      <c r="B84" s="199"/>
      <c r="C84" s="199"/>
      <c r="D84" s="199"/>
      <c r="E84" s="199"/>
    </row>
    <row r="85" spans="1:5" s="319" customFormat="1" ht="17.25" customHeight="1">
      <c r="A85" s="544"/>
      <c r="B85" s="199"/>
      <c r="C85" s="199"/>
      <c r="D85" s="199"/>
      <c r="E85" s="199"/>
    </row>
    <row r="86" spans="1:5" s="319" customFormat="1" ht="17.25" customHeight="1">
      <c r="A86" s="199"/>
      <c r="B86" s="199"/>
      <c r="C86" s="199"/>
      <c r="D86" s="199"/>
      <c r="E86" s="199"/>
    </row>
    <row r="87" spans="1:5" s="319" customFormat="1" ht="17.25" customHeight="1">
      <c r="A87" s="199"/>
      <c r="B87" s="199"/>
      <c r="C87" s="199"/>
      <c r="D87" s="199"/>
      <c r="E87" s="199"/>
    </row>
    <row r="88" spans="1:5" s="319" customFormat="1" ht="17.25" customHeight="1">
      <c r="A88" s="544"/>
      <c r="B88" s="199"/>
      <c r="C88" s="199"/>
      <c r="D88" s="199"/>
      <c r="E88" s="199"/>
    </row>
    <row r="89" spans="1:5" s="319" customFormat="1" ht="17.25" customHeight="1">
      <c r="A89" s="544"/>
      <c r="B89" s="199"/>
      <c r="C89" s="199"/>
      <c r="D89" s="199"/>
      <c r="E89" s="199"/>
    </row>
    <row r="90" spans="1:5" s="319" customFormat="1" ht="17.25" customHeight="1">
      <c r="A90" s="546"/>
      <c r="B90" s="199"/>
      <c r="C90" s="199"/>
      <c r="D90" s="199"/>
      <c r="E90" s="199"/>
    </row>
    <row r="91" spans="1:5" s="319" customFormat="1" ht="17.25" customHeight="1">
      <c r="A91" s="490"/>
      <c r="B91" s="199"/>
      <c r="C91" s="199"/>
      <c r="D91" s="199"/>
      <c r="E91" s="199"/>
    </row>
    <row r="93" ht="17.25" customHeight="1">
      <c r="A93" s="544"/>
    </row>
    <row r="94" spans="1:5" s="319" customFormat="1" ht="17.25" customHeight="1">
      <c r="A94" s="544"/>
      <c r="B94" s="199"/>
      <c r="C94" s="199"/>
      <c r="D94" s="199"/>
      <c r="E94" s="199"/>
    </row>
    <row r="95" spans="1:5" s="319" customFormat="1" ht="17.25" customHeight="1">
      <c r="A95" s="544"/>
      <c r="B95" s="199"/>
      <c r="C95" s="199"/>
      <c r="D95" s="199"/>
      <c r="E95" s="199"/>
    </row>
    <row r="96" spans="1:5" s="319" customFormat="1" ht="17.25" customHeight="1">
      <c r="A96" s="199"/>
      <c r="B96" s="199"/>
      <c r="C96" s="199"/>
      <c r="D96" s="199"/>
      <c r="E96" s="199"/>
    </row>
    <row r="97" spans="1:5" s="319" customFormat="1" ht="17.25" customHeight="1">
      <c r="A97" s="199"/>
      <c r="B97" s="199"/>
      <c r="C97" s="199"/>
      <c r="D97" s="199"/>
      <c r="E97" s="199"/>
    </row>
    <row r="98" spans="1:5" s="319" customFormat="1" ht="17.25" customHeight="1">
      <c r="A98" s="544"/>
      <c r="B98" s="199"/>
      <c r="C98" s="199"/>
      <c r="D98" s="199"/>
      <c r="E98" s="199"/>
    </row>
    <row r="99" spans="1:5" s="319" customFormat="1" ht="17.25" customHeight="1">
      <c r="A99" s="544"/>
      <c r="B99" s="199"/>
      <c r="C99" s="199"/>
      <c r="D99" s="199"/>
      <c r="E99" s="199"/>
    </row>
    <row r="100" spans="1:5" s="319" customFormat="1" ht="17.25" customHeight="1">
      <c r="A100" s="549"/>
      <c r="B100" s="199"/>
      <c r="C100" s="199"/>
      <c r="D100" s="199"/>
      <c r="E100" s="199"/>
    </row>
    <row r="101" ht="17.25" customHeight="1">
      <c r="A101" s="549"/>
    </row>
    <row r="102" ht="17.25" customHeight="1">
      <c r="A102" s="549"/>
    </row>
    <row r="103" ht="17.25" customHeight="1">
      <c r="A103" s="549"/>
    </row>
    <row r="104" ht="17.25" customHeight="1">
      <c r="A104" s="549"/>
    </row>
    <row r="105" ht="17.25" customHeight="1">
      <c r="A105" s="549"/>
    </row>
    <row r="106" ht="17.25" customHeight="1">
      <c r="A106" s="549"/>
    </row>
    <row r="112" ht="17.25" customHeight="1">
      <c r="A112" s="549"/>
    </row>
    <row r="113" ht="17.25" customHeight="1">
      <c r="A113" s="549"/>
    </row>
    <row r="114" ht="17.25" customHeight="1">
      <c r="A114" s="549"/>
    </row>
    <row r="115" ht="17.25" customHeight="1">
      <c r="A115" s="549"/>
    </row>
    <row r="118" ht="17.25" customHeight="1">
      <c r="A118" s="549"/>
    </row>
    <row r="119" ht="17.25" customHeight="1">
      <c r="A119" s="549"/>
    </row>
    <row r="122" ht="17.25" customHeight="1">
      <c r="A122" s="549"/>
    </row>
    <row r="123" ht="17.25" customHeight="1">
      <c r="A123" s="549"/>
    </row>
    <row r="124" ht="17.25" customHeight="1">
      <c r="A124" s="549"/>
    </row>
    <row r="125" ht="17.25" customHeight="1">
      <c r="A125" s="549"/>
    </row>
    <row r="126" ht="17.25" customHeight="1">
      <c r="A126" s="549"/>
    </row>
    <row r="127" ht="17.25" customHeight="1">
      <c r="A127" s="549"/>
    </row>
    <row r="128" ht="17.25" customHeight="1">
      <c r="A128" s="549"/>
    </row>
    <row r="129" ht="17.25" customHeight="1">
      <c r="A129" s="549"/>
    </row>
    <row r="130" ht="17.25" customHeight="1">
      <c r="A130" s="549"/>
    </row>
    <row r="131" ht="17.25" customHeight="1">
      <c r="A131" s="549"/>
    </row>
    <row r="132" ht="17.25" customHeight="1">
      <c r="A132" s="549"/>
    </row>
    <row r="133" ht="17.25" customHeight="1">
      <c r="A133" s="549"/>
    </row>
    <row r="134" ht="17.25" customHeight="1">
      <c r="A134" s="549"/>
    </row>
    <row r="135" ht="17.25" customHeight="1">
      <c r="A135" s="549"/>
    </row>
    <row r="136" ht="17.25" customHeight="1">
      <c r="A136" s="549"/>
    </row>
    <row r="137" ht="17.25" customHeight="1">
      <c r="A137" s="549"/>
    </row>
    <row r="138" ht="17.25" customHeight="1">
      <c r="A138" s="549"/>
    </row>
    <row r="139" ht="17.25" customHeight="1">
      <c r="A139" s="549"/>
    </row>
    <row r="140" ht="17.25" customHeight="1">
      <c r="A140" s="549"/>
    </row>
    <row r="141" ht="17.25" customHeight="1">
      <c r="A141" s="549"/>
    </row>
    <row r="142" ht="17.25" customHeight="1">
      <c r="A142" s="549"/>
    </row>
    <row r="143" ht="17.25" customHeight="1">
      <c r="A143" s="549"/>
    </row>
    <row r="144" ht="17.25" customHeight="1">
      <c r="A144" s="549"/>
    </row>
    <row r="145" ht="17.25" customHeight="1">
      <c r="A145" s="549"/>
    </row>
    <row r="146" ht="17.25" customHeight="1">
      <c r="A146" s="549"/>
    </row>
  </sheetData>
  <mergeCells count="4">
    <mergeCell ref="A2:E2"/>
    <mergeCell ref="A5:E5"/>
    <mergeCell ref="A71:E71"/>
    <mergeCell ref="A70:E70"/>
  </mergeCells>
  <printOptions horizontalCentered="1"/>
  <pageMargins left="0.984251968503937" right="0.03937007874015748" top="0.984251968503937" bottom="0.984251968503937" header="0.5118110236220472" footer="0.5118110236220472"/>
  <pageSetup firstPageNumber="33" useFirstPageNumber="1" fitToHeight="2" fitToWidth="1" horizontalDpi="300" verticalDpi="300" orientation="portrait" paperSize="9" scale="90" r:id="rId1"/>
  <headerFooter alignWithMargins="0">
    <oddFooter>&amp;R&amp;P</oddFooter>
  </headerFooter>
  <rowBreaks count="1" manualBreakCount="1">
    <brk id="39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2"/>
  <sheetViews>
    <sheetView workbookViewId="0" topLeftCell="A1">
      <selection activeCell="B7" sqref="B7"/>
    </sheetView>
  </sheetViews>
  <sheetFormatPr defaultColWidth="9.140625" defaultRowHeight="12.75"/>
  <cols>
    <col min="1" max="1" width="9.57421875" style="558" customWidth="1"/>
    <col min="2" max="2" width="46.8515625" style="559" customWidth="1"/>
    <col min="3" max="3" width="12.00390625" style="558" customWidth="1"/>
    <col min="4" max="4" width="11.140625" style="558" customWidth="1"/>
    <col min="5" max="5" width="11.421875" style="558" customWidth="1"/>
    <col min="6" max="6" width="11.57421875" style="558" customWidth="1"/>
    <col min="7" max="16384" width="9.140625" style="161" customWidth="1"/>
  </cols>
  <sheetData>
    <row r="1" spans="1:6" ht="15.75">
      <c r="A1" s="550"/>
      <c r="B1" s="551"/>
      <c r="C1" s="435"/>
      <c r="D1" s="435"/>
      <c r="E1" s="435"/>
      <c r="F1" s="409" t="s">
        <v>305</v>
      </c>
    </row>
    <row r="2" spans="1:5" s="554" customFormat="1" ht="14.25" customHeight="1">
      <c r="A2" s="552"/>
      <c r="B2" s="553" t="s">
        <v>882</v>
      </c>
      <c r="D2" s="555"/>
      <c r="E2" s="41"/>
    </row>
    <row r="3" spans="1:4" s="432" customFormat="1" ht="17.25" customHeight="1">
      <c r="A3" s="156"/>
      <c r="B3" s="556"/>
      <c r="D3" s="557"/>
    </row>
    <row r="4" spans="1:6" s="432" customFormat="1" ht="17.25" customHeight="1">
      <c r="A4" s="156"/>
      <c r="B4" s="1007" t="s">
        <v>306</v>
      </c>
      <c r="C4" s="1007"/>
      <c r="D4" s="1007"/>
      <c r="E4" s="1007"/>
      <c r="F4" s="433"/>
    </row>
    <row r="5" spans="2:6" s="153" customFormat="1" ht="15.75" customHeight="1">
      <c r="B5" s="1008" t="s">
        <v>247</v>
      </c>
      <c r="C5" s="1008"/>
      <c r="D5" s="1008"/>
      <c r="E5" s="1008"/>
      <c r="F5" s="324"/>
    </row>
    <row r="6" spans="3:6" ht="12.75" customHeight="1">
      <c r="C6" s="560"/>
      <c r="D6" s="560"/>
      <c r="F6" s="561" t="s">
        <v>938</v>
      </c>
    </row>
    <row r="7" spans="1:6" s="147" customFormat="1" ht="46.5" customHeight="1">
      <c r="A7" s="562" t="s">
        <v>307</v>
      </c>
      <c r="B7" s="562" t="s">
        <v>308</v>
      </c>
      <c r="C7" s="562" t="s">
        <v>248</v>
      </c>
      <c r="D7" s="562" t="s">
        <v>940</v>
      </c>
      <c r="E7" s="562" t="s">
        <v>309</v>
      </c>
      <c r="F7" s="562" t="s">
        <v>891</v>
      </c>
    </row>
    <row r="8" spans="1:6" s="147" customFormat="1" ht="12.75">
      <c r="A8" s="563">
        <v>1</v>
      </c>
      <c r="B8" s="562">
        <v>2</v>
      </c>
      <c r="C8" s="563">
        <v>3</v>
      </c>
      <c r="D8" s="562">
        <v>4</v>
      </c>
      <c r="E8" s="563">
        <v>5</v>
      </c>
      <c r="F8" s="562">
        <v>6</v>
      </c>
    </row>
    <row r="9" spans="1:6" s="147" customFormat="1" ht="15.75">
      <c r="A9" s="564" t="s">
        <v>310</v>
      </c>
      <c r="B9" s="565" t="s">
        <v>311</v>
      </c>
      <c r="C9" s="566">
        <v>709581552</v>
      </c>
      <c r="D9" s="566">
        <v>662061751</v>
      </c>
      <c r="E9" s="567">
        <v>93.30312338785266</v>
      </c>
      <c r="F9" s="568">
        <v>67740447</v>
      </c>
    </row>
    <row r="10" spans="1:6" s="147" customFormat="1" ht="15.75">
      <c r="A10" s="564" t="s">
        <v>310</v>
      </c>
      <c r="B10" s="565" t="s">
        <v>1454</v>
      </c>
      <c r="C10" s="566">
        <v>425677678</v>
      </c>
      <c r="D10" s="566">
        <v>398878324</v>
      </c>
      <c r="E10" s="567">
        <v>93.70430835699118</v>
      </c>
      <c r="F10" s="568">
        <v>41386855</v>
      </c>
    </row>
    <row r="11" spans="1:6" s="147" customFormat="1" ht="15.75">
      <c r="A11" s="564" t="s">
        <v>310</v>
      </c>
      <c r="B11" s="565" t="s">
        <v>1455</v>
      </c>
      <c r="C11" s="566">
        <v>353436005</v>
      </c>
      <c r="D11" s="566">
        <v>334180239</v>
      </c>
      <c r="E11" s="567">
        <v>94.55183803359253</v>
      </c>
      <c r="F11" s="568">
        <v>33232230</v>
      </c>
    </row>
    <row r="12" spans="1:6" s="147" customFormat="1" ht="15.75">
      <c r="A12" s="564" t="s">
        <v>310</v>
      </c>
      <c r="B12" s="565" t="s">
        <v>1456</v>
      </c>
      <c r="C12" s="566">
        <v>351590550</v>
      </c>
      <c r="D12" s="566">
        <v>331923880</v>
      </c>
      <c r="E12" s="567">
        <v>94.40637127476833</v>
      </c>
      <c r="F12" s="568">
        <v>33015008</v>
      </c>
    </row>
    <row r="13" spans="1:6" s="147" customFormat="1" ht="15.75">
      <c r="A13" s="569" t="s">
        <v>1457</v>
      </c>
      <c r="B13" s="565" t="s">
        <v>1609</v>
      </c>
      <c r="C13" s="566">
        <v>298853544</v>
      </c>
      <c r="D13" s="566">
        <v>278728793</v>
      </c>
      <c r="E13" s="567">
        <v>93.26601561064305</v>
      </c>
      <c r="F13" s="568">
        <v>27259588</v>
      </c>
    </row>
    <row r="14" spans="1:6" s="147" customFormat="1" ht="37.5" customHeight="1">
      <c r="A14" s="570"/>
      <c r="B14" s="571" t="s">
        <v>1458</v>
      </c>
      <c r="C14" s="572">
        <v>1687091</v>
      </c>
      <c r="D14" s="572">
        <v>2497640</v>
      </c>
      <c r="E14" s="573">
        <v>148.04417781850535</v>
      </c>
      <c r="F14" s="574">
        <v>-630772</v>
      </c>
    </row>
    <row r="15" spans="1:6" s="147" customFormat="1" ht="31.5">
      <c r="A15" s="575"/>
      <c r="B15" s="571" t="s">
        <v>1459</v>
      </c>
      <c r="C15" s="572">
        <v>157311199</v>
      </c>
      <c r="D15" s="572">
        <v>150198004</v>
      </c>
      <c r="E15" s="573">
        <v>95.47826534587661</v>
      </c>
      <c r="F15" s="574">
        <v>15564786</v>
      </c>
    </row>
    <row r="16" spans="1:6" s="147" customFormat="1" ht="15.75">
      <c r="A16" s="564"/>
      <c r="B16" s="571" t="s">
        <v>1460</v>
      </c>
      <c r="C16" s="572">
        <v>90999</v>
      </c>
      <c r="D16" s="572">
        <v>106940</v>
      </c>
      <c r="E16" s="573">
        <v>117.51777492060351</v>
      </c>
      <c r="F16" s="574">
        <v>8634</v>
      </c>
    </row>
    <row r="17" spans="1:6" s="147" customFormat="1" ht="15.75">
      <c r="A17" s="564"/>
      <c r="B17" s="571" t="s">
        <v>1461</v>
      </c>
      <c r="C17" s="572">
        <v>189274429</v>
      </c>
      <c r="D17" s="572">
        <v>178677602</v>
      </c>
      <c r="E17" s="573">
        <v>94.4013425078144</v>
      </c>
      <c r="F17" s="574">
        <v>17186898</v>
      </c>
    </row>
    <row r="18" spans="1:6" s="147" customFormat="1" ht="15.75">
      <c r="A18" s="564"/>
      <c r="B18" s="571" t="s">
        <v>1462</v>
      </c>
      <c r="C18" s="572">
        <v>150000</v>
      </c>
      <c r="D18" s="572">
        <v>2586821</v>
      </c>
      <c r="E18" s="573">
        <v>1724.5473333333332</v>
      </c>
      <c r="F18" s="574">
        <v>60056</v>
      </c>
    </row>
    <row r="19" spans="1:6" s="147" customFormat="1" ht="30" customHeight="1">
      <c r="A19" s="564"/>
      <c r="B19" s="571" t="s">
        <v>1463</v>
      </c>
      <c r="C19" s="572">
        <v>49360174</v>
      </c>
      <c r="D19" s="572">
        <v>50164572</v>
      </c>
      <c r="E19" s="573">
        <v>101.62964984685831</v>
      </c>
      <c r="F19" s="574">
        <v>4809902</v>
      </c>
    </row>
    <row r="20" spans="1:6" s="147" customFormat="1" ht="27.75" customHeight="1">
      <c r="A20" s="564"/>
      <c r="B20" s="576" t="s">
        <v>1464</v>
      </c>
      <c r="C20" s="572">
        <v>15811</v>
      </c>
      <c r="D20" s="572">
        <v>16456</v>
      </c>
      <c r="E20" s="573">
        <v>104.07943836569477</v>
      </c>
      <c r="F20" s="574">
        <v>-2700</v>
      </c>
    </row>
    <row r="21" spans="1:6" s="147" customFormat="1" ht="18" customHeight="1">
      <c r="A21" s="569" t="s">
        <v>1066</v>
      </c>
      <c r="B21" s="565" t="s">
        <v>1465</v>
      </c>
      <c r="C21" s="566">
        <v>52737006</v>
      </c>
      <c r="D21" s="566">
        <v>53195087</v>
      </c>
      <c r="E21" s="567">
        <v>100.8686139672017</v>
      </c>
      <c r="F21" s="568">
        <v>5755420</v>
      </c>
    </row>
    <row r="22" spans="1:6" s="147" customFormat="1" ht="15.75">
      <c r="A22" s="564" t="s">
        <v>1466</v>
      </c>
      <c r="B22" s="577" t="s">
        <v>1467</v>
      </c>
      <c r="C22" s="578">
        <v>52660168</v>
      </c>
      <c r="D22" s="578">
        <v>53104369</v>
      </c>
      <c r="E22" s="579">
        <v>100.84352370467182</v>
      </c>
      <c r="F22" s="574">
        <v>5741970</v>
      </c>
    </row>
    <row r="23" spans="1:6" s="147" customFormat="1" ht="15.75">
      <c r="A23" s="564" t="s">
        <v>1468</v>
      </c>
      <c r="B23" s="577" t="s">
        <v>1469</v>
      </c>
      <c r="C23" s="578">
        <v>27810512</v>
      </c>
      <c r="D23" s="578">
        <v>27474840</v>
      </c>
      <c r="E23" s="579">
        <v>98.7930031636958</v>
      </c>
      <c r="F23" s="574">
        <v>3053449</v>
      </c>
    </row>
    <row r="24" spans="1:6" s="147" customFormat="1" ht="31.5">
      <c r="A24" s="580" t="s">
        <v>1470</v>
      </c>
      <c r="B24" s="583" t="s">
        <v>1471</v>
      </c>
      <c r="C24" s="572">
        <v>25654044</v>
      </c>
      <c r="D24" s="572">
        <v>25407997</v>
      </c>
      <c r="E24" s="579">
        <v>99.04090364856316</v>
      </c>
      <c r="F24" s="574">
        <v>2920105</v>
      </c>
    </row>
    <row r="25" spans="1:6" s="147" customFormat="1" ht="31.5">
      <c r="A25" s="580" t="s">
        <v>1472</v>
      </c>
      <c r="B25" s="583" t="s">
        <v>1473</v>
      </c>
      <c r="C25" s="572">
        <v>2156468</v>
      </c>
      <c r="D25" s="572">
        <v>2066843</v>
      </c>
      <c r="E25" s="579">
        <v>95.84389844875973</v>
      </c>
      <c r="F25" s="574">
        <v>133344</v>
      </c>
    </row>
    <row r="26" spans="1:6" s="147" customFormat="1" ht="31.5" customHeight="1">
      <c r="A26" s="564" t="s">
        <v>1474</v>
      </c>
      <c r="B26" s="577" t="s">
        <v>1475</v>
      </c>
      <c r="C26" s="578">
        <v>24849656</v>
      </c>
      <c r="D26" s="578">
        <v>25629529</v>
      </c>
      <c r="E26" s="579">
        <v>103.13836537616456</v>
      </c>
      <c r="F26" s="574">
        <v>2688521</v>
      </c>
    </row>
    <row r="27" spans="1:6" s="147" customFormat="1" ht="31.5">
      <c r="A27" s="580" t="s">
        <v>1476</v>
      </c>
      <c r="B27" s="583" t="s">
        <v>1477</v>
      </c>
      <c r="C27" s="572">
        <v>24467878</v>
      </c>
      <c r="D27" s="572">
        <v>25174079</v>
      </c>
      <c r="E27" s="579">
        <v>102.88623721272437</v>
      </c>
      <c r="F27" s="574">
        <v>2669229</v>
      </c>
    </row>
    <row r="28" spans="1:6" s="147" customFormat="1" ht="31.5">
      <c r="A28" s="580" t="s">
        <v>1478</v>
      </c>
      <c r="B28" s="583" t="s">
        <v>1479</v>
      </c>
      <c r="C28" s="572">
        <v>381778</v>
      </c>
      <c r="D28" s="572">
        <v>455450</v>
      </c>
      <c r="E28" s="579">
        <v>119.29707840682282</v>
      </c>
      <c r="F28" s="574">
        <v>19292</v>
      </c>
    </row>
    <row r="29" spans="1:6" s="147" customFormat="1" ht="15.75">
      <c r="A29" s="564" t="s">
        <v>1480</v>
      </c>
      <c r="B29" s="577" t="s">
        <v>1481</v>
      </c>
      <c r="C29" s="584">
        <v>4911</v>
      </c>
      <c r="D29" s="584">
        <v>13252</v>
      </c>
      <c r="E29" s="579">
        <v>269.8432091223783</v>
      </c>
      <c r="F29" s="574">
        <v>3802</v>
      </c>
    </row>
    <row r="30" spans="1:6" s="147" customFormat="1" ht="15.75">
      <c r="A30" s="564" t="s">
        <v>1482</v>
      </c>
      <c r="B30" s="577" t="s">
        <v>1483</v>
      </c>
      <c r="C30" s="578">
        <v>71927</v>
      </c>
      <c r="D30" s="578">
        <v>77466</v>
      </c>
      <c r="E30" s="579">
        <v>107.70086337536668</v>
      </c>
      <c r="F30" s="574">
        <v>9648</v>
      </c>
    </row>
    <row r="31" spans="1:6" s="147" customFormat="1" ht="15.75">
      <c r="A31" s="585" t="s">
        <v>1484</v>
      </c>
      <c r="B31" s="565" t="s">
        <v>1485</v>
      </c>
      <c r="C31" s="566">
        <v>1845455</v>
      </c>
      <c r="D31" s="566">
        <v>2256359</v>
      </c>
      <c r="E31" s="567">
        <v>122.26572850597822</v>
      </c>
      <c r="F31" s="568">
        <v>217222</v>
      </c>
    </row>
    <row r="32" spans="1:6" s="147" customFormat="1" ht="15.75">
      <c r="A32" s="564" t="s">
        <v>1486</v>
      </c>
      <c r="B32" s="577" t="s">
        <v>1487</v>
      </c>
      <c r="C32" s="578">
        <v>1845455</v>
      </c>
      <c r="D32" s="578">
        <v>2256359</v>
      </c>
      <c r="E32" s="579">
        <v>122.26572850597822</v>
      </c>
      <c r="F32" s="574">
        <v>217222</v>
      </c>
    </row>
    <row r="33" spans="1:6" s="147" customFormat="1" ht="15.75">
      <c r="A33" s="564" t="s">
        <v>1488</v>
      </c>
      <c r="B33" s="577" t="s">
        <v>1489</v>
      </c>
      <c r="C33" s="578">
        <v>0</v>
      </c>
      <c r="D33" s="578">
        <v>0</v>
      </c>
      <c r="E33" s="579">
        <v>0</v>
      </c>
      <c r="F33" s="574">
        <v>0</v>
      </c>
    </row>
    <row r="34" spans="1:6" s="147" customFormat="1" ht="15.75">
      <c r="A34" s="564" t="s">
        <v>310</v>
      </c>
      <c r="B34" s="565" t="s">
        <v>1490</v>
      </c>
      <c r="C34" s="566">
        <v>72241673</v>
      </c>
      <c r="D34" s="566">
        <v>64698085</v>
      </c>
      <c r="E34" s="567">
        <v>89.55784426531761</v>
      </c>
      <c r="F34" s="568">
        <v>8154625</v>
      </c>
    </row>
    <row r="35" spans="1:6" s="147" customFormat="1" ht="15.75">
      <c r="A35" s="569" t="s">
        <v>1491</v>
      </c>
      <c r="B35" s="565" t="s">
        <v>1492</v>
      </c>
      <c r="C35" s="566">
        <v>362678</v>
      </c>
      <c r="D35" s="566">
        <v>581214</v>
      </c>
      <c r="E35" s="567">
        <v>160.2562052288807</v>
      </c>
      <c r="F35" s="568">
        <v>105684</v>
      </c>
    </row>
    <row r="36" spans="1:6" s="147" customFormat="1" ht="31.5" customHeight="1">
      <c r="A36" s="564" t="s">
        <v>1493</v>
      </c>
      <c r="B36" s="577" t="s">
        <v>1494</v>
      </c>
      <c r="C36" s="578">
        <v>362678</v>
      </c>
      <c r="D36" s="578">
        <v>581214</v>
      </c>
      <c r="E36" s="579">
        <v>160.2562052288807</v>
      </c>
      <c r="F36" s="574">
        <v>105684</v>
      </c>
    </row>
    <row r="37" spans="1:6" s="147" customFormat="1" ht="15.75">
      <c r="A37" s="569" t="s">
        <v>1495</v>
      </c>
      <c r="B37" s="565" t="s">
        <v>1496</v>
      </c>
      <c r="C37" s="568">
        <v>37023329</v>
      </c>
      <c r="D37" s="568">
        <v>33707871</v>
      </c>
      <c r="E37" s="567">
        <v>91.04494898338288</v>
      </c>
      <c r="F37" s="568">
        <v>3741084</v>
      </c>
    </row>
    <row r="38" spans="1:6" s="147" customFormat="1" ht="63">
      <c r="A38" s="585" t="s">
        <v>1081</v>
      </c>
      <c r="B38" s="565" t="s">
        <v>1497</v>
      </c>
      <c r="C38" s="566">
        <v>18285</v>
      </c>
      <c r="D38" s="566">
        <v>21254</v>
      </c>
      <c r="E38" s="567">
        <v>116.2373530216024</v>
      </c>
      <c r="F38" s="586">
        <v>746</v>
      </c>
    </row>
    <row r="39" spans="1:6" s="147" customFormat="1" ht="33.75" customHeight="1">
      <c r="A39" s="585" t="s">
        <v>1498</v>
      </c>
      <c r="B39" s="565" t="s">
        <v>1499</v>
      </c>
      <c r="C39" s="566">
        <v>3026130</v>
      </c>
      <c r="D39" s="566">
        <v>3039344</v>
      </c>
      <c r="E39" s="567">
        <v>100.43666332907047</v>
      </c>
      <c r="F39" s="568">
        <v>230767</v>
      </c>
    </row>
    <row r="40" spans="1:6" s="147" customFormat="1" ht="31.5">
      <c r="A40" s="564" t="s">
        <v>1500</v>
      </c>
      <c r="B40" s="577" t="s">
        <v>1501</v>
      </c>
      <c r="C40" s="578">
        <v>1100585</v>
      </c>
      <c r="D40" s="578">
        <v>1123328</v>
      </c>
      <c r="E40" s="579">
        <v>102.06644648073524</v>
      </c>
      <c r="F40" s="574">
        <v>72832</v>
      </c>
    </row>
    <row r="41" spans="1:6" s="147" customFormat="1" ht="15" customHeight="1">
      <c r="A41" s="564" t="s">
        <v>1502</v>
      </c>
      <c r="B41" s="577" t="s">
        <v>1503</v>
      </c>
      <c r="C41" s="578">
        <v>1925545</v>
      </c>
      <c r="D41" s="578">
        <v>1916016</v>
      </c>
      <c r="E41" s="579">
        <v>99.50512711985438</v>
      </c>
      <c r="F41" s="574">
        <v>157935</v>
      </c>
    </row>
    <row r="42" spans="1:6" s="147" customFormat="1" ht="31.5">
      <c r="A42" s="585" t="s">
        <v>1504</v>
      </c>
      <c r="B42" s="565" t="s">
        <v>1505</v>
      </c>
      <c r="C42" s="566">
        <v>32363396</v>
      </c>
      <c r="D42" s="566">
        <v>29159296</v>
      </c>
      <c r="E42" s="567">
        <v>90.09961748142871</v>
      </c>
      <c r="F42" s="568">
        <v>3355197</v>
      </c>
    </row>
    <row r="43" spans="1:6" s="147" customFormat="1" ht="15.75">
      <c r="A43" s="580" t="s">
        <v>1506</v>
      </c>
      <c r="B43" s="571" t="s">
        <v>1507</v>
      </c>
      <c r="C43" s="578">
        <v>6239800</v>
      </c>
      <c r="D43" s="578">
        <v>5333277</v>
      </c>
      <c r="E43" s="573">
        <v>85.47192217699285</v>
      </c>
      <c r="F43" s="574">
        <v>607374</v>
      </c>
    </row>
    <row r="44" spans="1:6" s="147" customFormat="1" ht="31.5">
      <c r="A44" s="580" t="s">
        <v>1508</v>
      </c>
      <c r="B44" s="571" t="s">
        <v>1509</v>
      </c>
      <c r="C44" s="578">
        <v>310770</v>
      </c>
      <c r="D44" s="578">
        <v>307921</v>
      </c>
      <c r="E44" s="587" t="s">
        <v>894</v>
      </c>
      <c r="F44" s="574">
        <v>9572</v>
      </c>
    </row>
    <row r="45" spans="1:6" s="147" customFormat="1" ht="31.5">
      <c r="A45" s="580" t="s">
        <v>1510</v>
      </c>
      <c r="B45" s="571" t="s">
        <v>1511</v>
      </c>
      <c r="C45" s="578">
        <v>176088</v>
      </c>
      <c r="D45" s="578">
        <v>174747</v>
      </c>
      <c r="E45" s="573">
        <v>99.23844895733951</v>
      </c>
      <c r="F45" s="574">
        <v>19714</v>
      </c>
    </row>
    <row r="46" spans="1:6" s="147" customFormat="1" ht="14.25" customHeight="1">
      <c r="A46" s="580" t="s">
        <v>1512</v>
      </c>
      <c r="B46" s="571" t="s">
        <v>1513</v>
      </c>
      <c r="C46" s="578">
        <v>7184801</v>
      </c>
      <c r="D46" s="578">
        <v>6704142</v>
      </c>
      <c r="E46" s="573">
        <v>93.31005827440454</v>
      </c>
      <c r="F46" s="574">
        <v>634917</v>
      </c>
    </row>
    <row r="47" spans="1:6" s="147" customFormat="1" ht="31.5">
      <c r="A47" s="580" t="s">
        <v>1514</v>
      </c>
      <c r="B47" s="571" t="s">
        <v>1515</v>
      </c>
      <c r="C47" s="578">
        <v>11528759</v>
      </c>
      <c r="D47" s="578">
        <v>10137507</v>
      </c>
      <c r="E47" s="573">
        <v>87.93233512817815</v>
      </c>
      <c r="F47" s="574">
        <v>1109034</v>
      </c>
    </row>
    <row r="48" spans="1:6" s="147" customFormat="1" ht="15.75">
      <c r="A48" s="580" t="s">
        <v>1516</v>
      </c>
      <c r="B48" s="571" t="s">
        <v>1517</v>
      </c>
      <c r="C48" s="578">
        <v>25717</v>
      </c>
      <c r="D48" s="578">
        <v>23391</v>
      </c>
      <c r="E48" s="573">
        <v>90.9553991523117</v>
      </c>
      <c r="F48" s="574">
        <v>1003</v>
      </c>
    </row>
    <row r="49" spans="1:6" s="147" customFormat="1" ht="31.5">
      <c r="A49" s="580" t="s">
        <v>1518</v>
      </c>
      <c r="B49" s="571" t="s">
        <v>1519</v>
      </c>
      <c r="C49" s="578">
        <v>6897461</v>
      </c>
      <c r="D49" s="578">
        <v>6478311</v>
      </c>
      <c r="E49" s="573">
        <v>93.92312620542545</v>
      </c>
      <c r="F49" s="574">
        <v>973583</v>
      </c>
    </row>
    <row r="50" spans="1:6" s="147" customFormat="1" ht="31.5">
      <c r="A50" s="585" t="s">
        <v>1520</v>
      </c>
      <c r="B50" s="565" t="s">
        <v>1521</v>
      </c>
      <c r="C50" s="566">
        <v>1615518</v>
      </c>
      <c r="D50" s="566">
        <v>1487977</v>
      </c>
      <c r="E50" s="567">
        <v>92.10525664214202</v>
      </c>
      <c r="F50" s="568">
        <v>154374</v>
      </c>
    </row>
    <row r="51" spans="1:6" s="378" customFormat="1" ht="18" customHeight="1">
      <c r="A51" s="569" t="s">
        <v>649</v>
      </c>
      <c r="B51" s="565" t="s">
        <v>1522</v>
      </c>
      <c r="C51" s="566">
        <v>818032</v>
      </c>
      <c r="D51" s="566">
        <v>1055376</v>
      </c>
      <c r="E51" s="567">
        <v>129.0140239012655</v>
      </c>
      <c r="F51" s="568">
        <v>165162</v>
      </c>
    </row>
    <row r="52" spans="1:6" s="147" customFormat="1" ht="15.75">
      <c r="A52" s="569" t="s">
        <v>1523</v>
      </c>
      <c r="B52" s="565" t="s">
        <v>1524</v>
      </c>
      <c r="C52" s="566">
        <v>21799011</v>
      </c>
      <c r="D52" s="566">
        <v>17986881</v>
      </c>
      <c r="E52" s="567">
        <v>82.51237177686639</v>
      </c>
      <c r="F52" s="568">
        <v>1717831</v>
      </c>
    </row>
    <row r="53" spans="1:6" s="147" customFormat="1" ht="31.5" customHeight="1">
      <c r="A53" s="588" t="s">
        <v>1525</v>
      </c>
      <c r="B53" s="577" t="s">
        <v>1526</v>
      </c>
      <c r="C53" s="578">
        <v>4856</v>
      </c>
      <c r="D53" s="578">
        <v>574</v>
      </c>
      <c r="E53" s="579">
        <v>11.820428336079077</v>
      </c>
      <c r="F53" s="574">
        <v>20</v>
      </c>
    </row>
    <row r="54" spans="1:6" s="147" customFormat="1" ht="15.75">
      <c r="A54" s="588" t="s">
        <v>1527</v>
      </c>
      <c r="B54" s="577" t="s">
        <v>1528</v>
      </c>
      <c r="C54" s="578">
        <v>1464256</v>
      </c>
      <c r="D54" s="578">
        <v>1316545</v>
      </c>
      <c r="E54" s="579">
        <v>89.91221480396871</v>
      </c>
      <c r="F54" s="574">
        <v>89309</v>
      </c>
    </row>
    <row r="55" spans="1:6" s="147" customFormat="1" ht="30.75" customHeight="1">
      <c r="A55" s="588" t="s">
        <v>1529</v>
      </c>
      <c r="B55" s="577" t="s">
        <v>1530</v>
      </c>
      <c r="C55" s="578">
        <v>14445297</v>
      </c>
      <c r="D55" s="578">
        <v>11980858</v>
      </c>
      <c r="E55" s="579">
        <v>82.93950619360751</v>
      </c>
      <c r="F55" s="574">
        <v>1121692</v>
      </c>
    </row>
    <row r="56" spans="1:6" s="147" customFormat="1" ht="27" customHeight="1">
      <c r="A56" s="588" t="s">
        <v>1531</v>
      </c>
      <c r="B56" s="577" t="s">
        <v>1532</v>
      </c>
      <c r="C56" s="578">
        <v>0</v>
      </c>
      <c r="D56" s="578">
        <v>4288</v>
      </c>
      <c r="E56" s="579" t="s">
        <v>894</v>
      </c>
      <c r="F56" s="574">
        <v>4288</v>
      </c>
    </row>
    <row r="57" spans="1:6" s="147" customFormat="1" ht="15.75">
      <c r="A57" s="588" t="s">
        <v>1533</v>
      </c>
      <c r="B57" s="577" t="s">
        <v>1534</v>
      </c>
      <c r="C57" s="578">
        <v>656808</v>
      </c>
      <c r="D57" s="578">
        <v>668185</v>
      </c>
      <c r="E57" s="579">
        <v>101.73216525986287</v>
      </c>
      <c r="F57" s="574">
        <v>123081</v>
      </c>
    </row>
    <row r="58" spans="1:6" s="147" customFormat="1" ht="15.75">
      <c r="A58" s="588" t="s">
        <v>1535</v>
      </c>
      <c r="B58" s="577" t="s">
        <v>1536</v>
      </c>
      <c r="C58" s="578">
        <v>5227794</v>
      </c>
      <c r="D58" s="578">
        <v>4016431</v>
      </c>
      <c r="E58" s="579">
        <v>76.82840984170379</v>
      </c>
      <c r="F58" s="574">
        <v>379441</v>
      </c>
    </row>
    <row r="59" spans="1:6" s="147" customFormat="1" ht="15.75">
      <c r="A59" s="569" t="s">
        <v>1537</v>
      </c>
      <c r="B59" s="565" t="s">
        <v>1265</v>
      </c>
      <c r="C59" s="566">
        <v>5012020</v>
      </c>
      <c r="D59" s="566">
        <v>4607813</v>
      </c>
      <c r="E59" s="567">
        <v>91.93524766461427</v>
      </c>
      <c r="F59" s="568">
        <v>1893492</v>
      </c>
    </row>
    <row r="60" spans="1:6" s="147" customFormat="1" ht="31.5">
      <c r="A60" s="569" t="s">
        <v>1538</v>
      </c>
      <c r="B60" s="565" t="s">
        <v>1539</v>
      </c>
      <c r="C60" s="566">
        <v>7226603</v>
      </c>
      <c r="D60" s="566">
        <v>6758930</v>
      </c>
      <c r="E60" s="567">
        <v>93.52845313351239</v>
      </c>
      <c r="F60" s="568">
        <v>531372</v>
      </c>
    </row>
    <row r="61" spans="1:6" s="147" customFormat="1" ht="15.75">
      <c r="A61" s="588" t="s">
        <v>1540</v>
      </c>
      <c r="B61" s="577" t="s">
        <v>1541</v>
      </c>
      <c r="C61" s="578">
        <v>2115456</v>
      </c>
      <c r="D61" s="578">
        <v>1920090</v>
      </c>
      <c r="E61" s="579">
        <v>90.76482800871301</v>
      </c>
      <c r="F61" s="574">
        <v>45962</v>
      </c>
    </row>
    <row r="62" spans="1:6" s="147" customFormat="1" ht="15.75">
      <c r="A62" s="588" t="s">
        <v>1542</v>
      </c>
      <c r="B62" s="577" t="s">
        <v>1543</v>
      </c>
      <c r="C62" s="578">
        <v>3513823</v>
      </c>
      <c r="D62" s="578">
        <v>3194409</v>
      </c>
      <c r="E62" s="579">
        <v>90.9097868617742</v>
      </c>
      <c r="F62" s="574">
        <v>301383</v>
      </c>
    </row>
    <row r="63" spans="1:6" s="147" customFormat="1" ht="47.25">
      <c r="A63" s="588" t="s">
        <v>1544</v>
      </c>
      <c r="B63" s="577" t="s">
        <v>1545</v>
      </c>
      <c r="C63" s="578">
        <v>39226</v>
      </c>
      <c r="D63" s="578">
        <v>40226</v>
      </c>
      <c r="E63" s="579">
        <v>102.54932952633457</v>
      </c>
      <c r="F63" s="574">
        <v>532</v>
      </c>
    </row>
    <row r="64" spans="1:6" s="147" customFormat="1" ht="31.5">
      <c r="A64" s="588" t="s">
        <v>1546</v>
      </c>
      <c r="B64" s="577" t="s">
        <v>1547</v>
      </c>
      <c r="C64" s="578">
        <v>1558098</v>
      </c>
      <c r="D64" s="578">
        <v>1604205</v>
      </c>
      <c r="E64" s="579">
        <v>102.9591848523007</v>
      </c>
      <c r="F64" s="574">
        <v>183495</v>
      </c>
    </row>
    <row r="65" spans="1:6" s="147" customFormat="1" ht="18" customHeight="1">
      <c r="A65" s="564" t="s">
        <v>310</v>
      </c>
      <c r="B65" s="565" t="s">
        <v>1548</v>
      </c>
      <c r="C65" s="566">
        <v>283903874</v>
      </c>
      <c r="D65" s="566">
        <v>263183427</v>
      </c>
      <c r="E65" s="567">
        <v>92.7015976541412</v>
      </c>
      <c r="F65" s="568">
        <v>26353592</v>
      </c>
    </row>
    <row r="66" spans="1:6" s="147" customFormat="1" ht="21" customHeight="1">
      <c r="A66" s="569" t="s">
        <v>1549</v>
      </c>
      <c r="B66" s="565" t="s">
        <v>1550</v>
      </c>
      <c r="C66" s="566">
        <v>12060225</v>
      </c>
      <c r="D66" s="566">
        <v>10974440</v>
      </c>
      <c r="E66" s="567">
        <v>90.99697559539727</v>
      </c>
      <c r="F66" s="568">
        <v>1524024</v>
      </c>
    </row>
    <row r="67" spans="1:6" s="147" customFormat="1" ht="31.5">
      <c r="A67" s="580" t="s">
        <v>1551</v>
      </c>
      <c r="B67" s="571" t="s">
        <v>1552</v>
      </c>
      <c r="C67" s="572">
        <v>8555373</v>
      </c>
      <c r="D67" s="572">
        <v>7625104</v>
      </c>
      <c r="E67" s="573">
        <v>89.12649395882563</v>
      </c>
      <c r="F67" s="574">
        <v>1128545</v>
      </c>
    </row>
    <row r="68" spans="1:6" s="147" customFormat="1" ht="31.5">
      <c r="A68" s="580" t="s">
        <v>1553</v>
      </c>
      <c r="B68" s="571" t="s">
        <v>1554</v>
      </c>
      <c r="C68" s="572">
        <v>1450500</v>
      </c>
      <c r="D68" s="572">
        <v>1412926</v>
      </c>
      <c r="E68" s="573">
        <v>97.40958290244744</v>
      </c>
      <c r="F68" s="574">
        <v>148970</v>
      </c>
    </row>
    <row r="69" spans="1:6" s="147" customFormat="1" ht="15.75">
      <c r="A69" s="580" t="s">
        <v>1555</v>
      </c>
      <c r="B69" s="571" t="s">
        <v>1556</v>
      </c>
      <c r="C69" s="572">
        <v>2054352</v>
      </c>
      <c r="D69" s="572">
        <v>1936410</v>
      </c>
      <c r="E69" s="573">
        <v>94.25891960092525</v>
      </c>
      <c r="F69" s="574">
        <v>246509</v>
      </c>
    </row>
    <row r="70" spans="1:6" s="589" customFormat="1" ht="15.75">
      <c r="A70" s="569" t="s">
        <v>1557</v>
      </c>
      <c r="B70" s="565" t="s">
        <v>1558</v>
      </c>
      <c r="C70" s="566">
        <v>227524583</v>
      </c>
      <c r="D70" s="566">
        <v>210895772</v>
      </c>
      <c r="E70" s="567">
        <v>92.69142227150023</v>
      </c>
      <c r="F70" s="568">
        <v>20763192</v>
      </c>
    </row>
    <row r="71" spans="1:6" s="589" customFormat="1" ht="15.75">
      <c r="A71" s="585" t="s">
        <v>1559</v>
      </c>
      <c r="B71" s="565" t="s">
        <v>1560</v>
      </c>
      <c r="C71" s="566">
        <v>257101</v>
      </c>
      <c r="D71" s="566">
        <v>232760</v>
      </c>
      <c r="E71" s="567">
        <v>90.5325144592981</v>
      </c>
      <c r="F71" s="568">
        <v>24440</v>
      </c>
    </row>
    <row r="72" spans="1:6" s="147" customFormat="1" ht="31.5">
      <c r="A72" s="580" t="s">
        <v>1561</v>
      </c>
      <c r="B72" s="571" t="s">
        <v>1562</v>
      </c>
      <c r="C72" s="572">
        <v>7100</v>
      </c>
      <c r="D72" s="572">
        <v>3600</v>
      </c>
      <c r="E72" s="573">
        <v>50.70422535211267</v>
      </c>
      <c r="F72" s="574">
        <v>3600</v>
      </c>
    </row>
    <row r="73" spans="1:6" s="147" customFormat="1" ht="15.75">
      <c r="A73" s="580" t="s">
        <v>1563</v>
      </c>
      <c r="B73" s="571" t="s">
        <v>1564</v>
      </c>
      <c r="C73" s="572">
        <v>250001</v>
      </c>
      <c r="D73" s="572">
        <v>229160</v>
      </c>
      <c r="E73" s="573">
        <v>91.66363334546662</v>
      </c>
      <c r="F73" s="574">
        <v>20840</v>
      </c>
    </row>
    <row r="74" spans="1:6" s="589" customFormat="1" ht="15.75">
      <c r="A74" s="585" t="s">
        <v>1565</v>
      </c>
      <c r="B74" s="565" t="s">
        <v>1566</v>
      </c>
      <c r="C74" s="566">
        <v>210503848</v>
      </c>
      <c r="D74" s="566">
        <v>195198862</v>
      </c>
      <c r="E74" s="567">
        <v>92.72935571230033</v>
      </c>
      <c r="F74" s="568">
        <v>18775665</v>
      </c>
    </row>
    <row r="75" spans="1:6" s="147" customFormat="1" ht="15.75">
      <c r="A75" s="590" t="s">
        <v>1567</v>
      </c>
      <c r="B75" s="571" t="s">
        <v>1568</v>
      </c>
      <c r="C75" s="572">
        <v>26203763</v>
      </c>
      <c r="D75" s="572">
        <v>24116853</v>
      </c>
      <c r="E75" s="579">
        <v>92.03583851678097</v>
      </c>
      <c r="F75" s="574">
        <v>2384253</v>
      </c>
    </row>
    <row r="76" spans="1:6" s="147" customFormat="1" ht="15.75">
      <c r="A76" s="590" t="s">
        <v>1569</v>
      </c>
      <c r="B76" s="571" t="s">
        <v>1570</v>
      </c>
      <c r="C76" s="572">
        <v>341130</v>
      </c>
      <c r="D76" s="572">
        <v>349874</v>
      </c>
      <c r="E76" s="573">
        <v>102.56324568346378</v>
      </c>
      <c r="F76" s="574">
        <v>0</v>
      </c>
    </row>
    <row r="77" spans="1:6" s="147" customFormat="1" ht="31.5">
      <c r="A77" s="590" t="s">
        <v>1571</v>
      </c>
      <c r="B77" s="571" t="s">
        <v>1572</v>
      </c>
      <c r="C77" s="572">
        <v>750268</v>
      </c>
      <c r="D77" s="572">
        <v>761051</v>
      </c>
      <c r="E77" s="573">
        <v>101.43721976680334</v>
      </c>
      <c r="F77" s="574">
        <v>374785</v>
      </c>
    </row>
    <row r="78" spans="1:6" s="147" customFormat="1" ht="15.75">
      <c r="A78" s="590" t="s">
        <v>1573</v>
      </c>
      <c r="B78" s="571" t="s">
        <v>1574</v>
      </c>
      <c r="C78" s="572">
        <v>14368721</v>
      </c>
      <c r="D78" s="572">
        <v>14458441</v>
      </c>
      <c r="E78" s="573">
        <v>100.62441187354113</v>
      </c>
      <c r="F78" s="574">
        <v>133011</v>
      </c>
    </row>
    <row r="79" spans="1:6" s="147" customFormat="1" ht="33.75" customHeight="1">
      <c r="A79" s="590" t="s">
        <v>1575</v>
      </c>
      <c r="B79" s="571" t="s">
        <v>1576</v>
      </c>
      <c r="C79" s="572">
        <v>56869801</v>
      </c>
      <c r="D79" s="572">
        <v>52051282</v>
      </c>
      <c r="E79" s="573">
        <v>91.52710416553067</v>
      </c>
      <c r="F79" s="574">
        <v>5597631</v>
      </c>
    </row>
    <row r="80" spans="1:6" s="147" customFormat="1" ht="94.5">
      <c r="A80" s="590" t="s">
        <v>1577</v>
      </c>
      <c r="B80" s="571" t="s">
        <v>1578</v>
      </c>
      <c r="C80" s="572">
        <v>102923351</v>
      </c>
      <c r="D80" s="572">
        <v>95509442</v>
      </c>
      <c r="E80" s="573">
        <v>92.7966696303932</v>
      </c>
      <c r="F80" s="574">
        <v>9690795</v>
      </c>
    </row>
    <row r="81" spans="1:6" s="147" customFormat="1" ht="63">
      <c r="A81" s="590" t="s">
        <v>1579</v>
      </c>
      <c r="B81" s="571" t="s">
        <v>1580</v>
      </c>
      <c r="C81" s="572">
        <v>6224380</v>
      </c>
      <c r="D81" s="572">
        <v>5765844</v>
      </c>
      <c r="E81" s="573">
        <v>92.63322612051321</v>
      </c>
      <c r="F81" s="574">
        <v>588142</v>
      </c>
    </row>
    <row r="82" spans="1:6" s="147" customFormat="1" ht="47.25">
      <c r="A82" s="590" t="s">
        <v>1581</v>
      </c>
      <c r="B82" s="571" t="s">
        <v>1582</v>
      </c>
      <c r="C82" s="572">
        <v>13048</v>
      </c>
      <c r="D82" s="572">
        <v>7048</v>
      </c>
      <c r="E82" s="587" t="s">
        <v>894</v>
      </c>
      <c r="F82" s="574">
        <v>7048</v>
      </c>
    </row>
    <row r="83" spans="1:6" s="147" customFormat="1" ht="15.75">
      <c r="A83" s="590" t="s">
        <v>1583</v>
      </c>
      <c r="B83" s="571" t="s">
        <v>1584</v>
      </c>
      <c r="C83" s="572">
        <v>2809386</v>
      </c>
      <c r="D83" s="572">
        <v>2179027</v>
      </c>
      <c r="E83" s="573">
        <v>77.56239263668289</v>
      </c>
      <c r="F83" s="574">
        <v>0</v>
      </c>
    </row>
    <row r="84" spans="1:6" s="147" customFormat="1" ht="15.75">
      <c r="A84" s="590"/>
      <c r="B84" s="583" t="s">
        <v>1585</v>
      </c>
      <c r="C84" s="572">
        <v>2480027</v>
      </c>
      <c r="D84" s="572">
        <v>1889827</v>
      </c>
      <c r="E84" s="573">
        <v>76.20187199574843</v>
      </c>
      <c r="F84" s="574">
        <v>0</v>
      </c>
    </row>
    <row r="85" spans="1:6" s="147" customFormat="1" ht="31.5">
      <c r="A85" s="590"/>
      <c r="B85" s="591" t="s">
        <v>1586</v>
      </c>
      <c r="C85" s="572">
        <v>289200</v>
      </c>
      <c r="D85" s="572">
        <v>289200</v>
      </c>
      <c r="E85" s="587" t="s">
        <v>894</v>
      </c>
      <c r="F85" s="574">
        <v>0</v>
      </c>
    </row>
    <row r="86" spans="1:6" s="147" customFormat="1" ht="31.5">
      <c r="A86" s="592" t="s">
        <v>1587</v>
      </c>
      <c r="B86" s="565" t="s">
        <v>1588</v>
      </c>
      <c r="C86" s="566">
        <v>0</v>
      </c>
      <c r="D86" s="566">
        <v>0</v>
      </c>
      <c r="E86" s="593" t="s">
        <v>894</v>
      </c>
      <c r="F86" s="574">
        <v>0</v>
      </c>
    </row>
    <row r="87" spans="1:6" s="147" customFormat="1" ht="31.5">
      <c r="A87" s="585" t="s">
        <v>1589</v>
      </c>
      <c r="B87" s="565" t="s">
        <v>1590</v>
      </c>
      <c r="C87" s="594">
        <v>16763634</v>
      </c>
      <c r="D87" s="594">
        <v>15464150</v>
      </c>
      <c r="E87" s="567">
        <v>92.24819630397562</v>
      </c>
      <c r="F87" s="568">
        <v>1963087</v>
      </c>
    </row>
    <row r="88" spans="1:6" s="147" customFormat="1" ht="31.5">
      <c r="A88" s="590" t="s">
        <v>1591</v>
      </c>
      <c r="B88" s="595" t="s">
        <v>1592</v>
      </c>
      <c r="C88" s="572">
        <v>10365641</v>
      </c>
      <c r="D88" s="572">
        <v>9475131</v>
      </c>
      <c r="E88" s="579">
        <v>91.4090214006061</v>
      </c>
      <c r="F88" s="574">
        <v>996198</v>
      </c>
    </row>
    <row r="89" spans="1:6" s="147" customFormat="1" ht="78.75">
      <c r="A89" s="590"/>
      <c r="B89" s="571" t="s">
        <v>1593</v>
      </c>
      <c r="C89" s="572">
        <v>3372421</v>
      </c>
      <c r="D89" s="572">
        <v>3099217</v>
      </c>
      <c r="E89" s="573">
        <v>91.89887620792302</v>
      </c>
      <c r="F89" s="574">
        <v>342009</v>
      </c>
    </row>
    <row r="90" spans="1:6" s="147" customFormat="1" ht="94.5">
      <c r="A90" s="590"/>
      <c r="B90" s="571" t="s">
        <v>1594</v>
      </c>
      <c r="C90" s="572">
        <v>6993220</v>
      </c>
      <c r="D90" s="572">
        <v>6375914</v>
      </c>
      <c r="E90" s="573">
        <v>91.17279307672288</v>
      </c>
      <c r="F90" s="574">
        <v>654189</v>
      </c>
    </row>
    <row r="91" spans="1:6" s="147" customFormat="1" ht="47.25">
      <c r="A91" s="590" t="s">
        <v>1595</v>
      </c>
      <c r="B91" s="595" t="s">
        <v>1596</v>
      </c>
      <c r="C91" s="572">
        <v>783830</v>
      </c>
      <c r="D91" s="572">
        <v>902542</v>
      </c>
      <c r="E91" s="573">
        <v>115.14512075322456</v>
      </c>
      <c r="F91" s="574">
        <v>118018</v>
      </c>
    </row>
    <row r="92" spans="1:6" s="147" customFormat="1" ht="31.5">
      <c r="A92" s="590" t="s">
        <v>1597</v>
      </c>
      <c r="B92" s="595" t="s">
        <v>1598</v>
      </c>
      <c r="C92" s="572">
        <v>5614163</v>
      </c>
      <c r="D92" s="572">
        <v>5086477</v>
      </c>
      <c r="E92" s="573">
        <v>90.60080727973163</v>
      </c>
      <c r="F92" s="574">
        <v>848871</v>
      </c>
    </row>
    <row r="93" spans="1:6" s="147" customFormat="1" ht="47.25">
      <c r="A93" s="590"/>
      <c r="B93" s="571" t="s">
        <v>1599</v>
      </c>
      <c r="C93" s="572">
        <v>1077683</v>
      </c>
      <c r="D93" s="572">
        <v>1095138</v>
      </c>
      <c r="E93" s="573">
        <v>101.61967851399716</v>
      </c>
      <c r="F93" s="574">
        <v>266300</v>
      </c>
    </row>
    <row r="94" spans="1:6" s="147" customFormat="1" ht="31.5">
      <c r="A94" s="590"/>
      <c r="B94" s="571" t="s">
        <v>1600</v>
      </c>
      <c r="C94" s="572">
        <v>8768</v>
      </c>
      <c r="D94" s="572">
        <v>11664</v>
      </c>
      <c r="E94" s="573">
        <v>133.02919708029196</v>
      </c>
      <c r="F94" s="574">
        <v>0</v>
      </c>
    </row>
    <row r="95" spans="1:6" s="147" customFormat="1" ht="31.5">
      <c r="A95" s="590"/>
      <c r="B95" s="571" t="s">
        <v>1601</v>
      </c>
      <c r="C95" s="572">
        <v>500000</v>
      </c>
      <c r="D95" s="572">
        <v>430000</v>
      </c>
      <c r="E95" s="573">
        <v>93.92569997552204</v>
      </c>
      <c r="F95" s="574">
        <v>70000</v>
      </c>
    </row>
    <row r="96" spans="1:6" s="378" customFormat="1" ht="31.5" customHeight="1">
      <c r="A96" s="590"/>
      <c r="B96" s="596" t="s">
        <v>1602</v>
      </c>
      <c r="C96" s="572">
        <v>53109</v>
      </c>
      <c r="D96" s="572">
        <v>49883</v>
      </c>
      <c r="E96" s="573">
        <v>93.73621930104424</v>
      </c>
      <c r="F96" s="574">
        <v>930</v>
      </c>
    </row>
    <row r="97" spans="1:6" s="378" customFormat="1" ht="31.5">
      <c r="A97" s="569" t="s">
        <v>1603</v>
      </c>
      <c r="B97" s="565" t="s">
        <v>1604</v>
      </c>
      <c r="C97" s="566">
        <v>41843850</v>
      </c>
      <c r="D97" s="566">
        <v>39222843</v>
      </c>
      <c r="E97" s="567">
        <v>84.45210438200141</v>
      </c>
      <c r="F97" s="568">
        <v>3565713</v>
      </c>
    </row>
    <row r="98" spans="1:6" s="147" customFormat="1" ht="15.75">
      <c r="A98" s="569" t="s">
        <v>1605</v>
      </c>
      <c r="B98" s="565" t="s">
        <v>1606</v>
      </c>
      <c r="C98" s="566">
        <v>2475216</v>
      </c>
      <c r="D98" s="566">
        <v>2090372</v>
      </c>
      <c r="E98" s="567">
        <v>84.45210438200141</v>
      </c>
      <c r="F98" s="568">
        <v>500663</v>
      </c>
    </row>
    <row r="99" spans="1:6" s="147" customFormat="1" ht="12.75">
      <c r="A99" s="597"/>
      <c r="B99" s="597"/>
      <c r="C99" s="597"/>
      <c r="D99" s="597"/>
      <c r="E99" s="597"/>
      <c r="F99" s="597"/>
    </row>
    <row r="100" spans="1:6" s="147" customFormat="1" ht="24" customHeight="1">
      <c r="A100" s="597"/>
      <c r="B100" s="597"/>
      <c r="C100" s="597"/>
      <c r="D100" s="597"/>
      <c r="E100" s="597"/>
      <c r="F100" s="597"/>
    </row>
    <row r="101" spans="1:6" s="199" customFormat="1" ht="12.75">
      <c r="A101" s="598"/>
      <c r="B101" s="599" t="s">
        <v>1607</v>
      </c>
      <c r="D101" s="600">
        <v>2104625</v>
      </c>
      <c r="E101" s="601"/>
      <c r="F101" s="600"/>
    </row>
    <row r="102" spans="1:6" s="199" customFormat="1" ht="25.5">
      <c r="A102" s="598"/>
      <c r="B102" s="599" t="s">
        <v>1608</v>
      </c>
      <c r="D102" s="600">
        <v>2497640</v>
      </c>
      <c r="E102" s="601"/>
      <c r="F102" s="600"/>
    </row>
    <row r="103" spans="1:6" s="199" customFormat="1" ht="12.75">
      <c r="A103" s="598"/>
      <c r="B103" s="599"/>
      <c r="D103" s="600"/>
      <c r="E103" s="601"/>
      <c r="F103" s="600"/>
    </row>
    <row r="104" spans="1:6" s="199" customFormat="1" ht="12.75">
      <c r="A104" s="598"/>
      <c r="B104" s="599"/>
      <c r="D104" s="600"/>
      <c r="E104" s="601"/>
      <c r="F104" s="600"/>
    </row>
    <row r="105" spans="1:6" s="147" customFormat="1" ht="12.75">
      <c r="A105" s="413"/>
      <c r="B105" s="413"/>
      <c r="C105" s="413"/>
      <c r="D105" s="413"/>
      <c r="E105" s="413"/>
      <c r="F105" s="413"/>
    </row>
    <row r="106" spans="1:5" s="541" customFormat="1" ht="17.25" customHeight="1">
      <c r="A106" s="55"/>
      <c r="B106" s="163"/>
      <c r="C106" s="163"/>
      <c r="D106" s="163"/>
      <c r="E106" s="432"/>
    </row>
    <row r="107" spans="1:6" s="541" customFormat="1" ht="17.25" customHeight="1">
      <c r="A107" s="432" t="s">
        <v>930</v>
      </c>
      <c r="B107" s="432"/>
      <c r="C107" s="432"/>
      <c r="D107" s="602"/>
      <c r="F107" s="469" t="s">
        <v>931</v>
      </c>
    </row>
    <row r="108" spans="1:5" s="541" customFormat="1" ht="17.25" customHeight="1">
      <c r="A108" s="432"/>
      <c r="B108" s="153"/>
      <c r="C108" s="153"/>
      <c r="D108" s="153"/>
      <c r="E108" s="153"/>
    </row>
    <row r="109" spans="1:5" s="541" customFormat="1" ht="17.25" customHeight="1">
      <c r="A109" s="153"/>
      <c r="B109" s="153"/>
      <c r="C109" s="153"/>
      <c r="D109" s="153"/>
      <c r="E109" s="153"/>
    </row>
    <row r="110" spans="1:5" s="541" customFormat="1" ht="17.25" customHeight="1">
      <c r="A110" s="153" t="s">
        <v>304</v>
      </c>
      <c r="B110" s="153"/>
      <c r="C110" s="153"/>
      <c r="D110" s="153"/>
      <c r="E110" s="153"/>
    </row>
    <row r="111" spans="1:5" s="541" customFormat="1" ht="17.25" customHeight="1">
      <c r="A111" s="603" t="s">
        <v>933</v>
      </c>
      <c r="B111" s="153"/>
      <c r="C111" s="153"/>
      <c r="D111" s="153"/>
      <c r="E111" s="153"/>
    </row>
    <row r="112" spans="1:6" s="147" customFormat="1" ht="12.75">
      <c r="A112" s="604"/>
      <c r="B112" s="604"/>
      <c r="C112" s="604"/>
      <c r="D112" s="604"/>
      <c r="E112" s="604"/>
      <c r="F112" s="604"/>
    </row>
    <row r="119" ht="15.75">
      <c r="B119" s="605"/>
    </row>
    <row r="126" ht="15.75">
      <c r="B126" s="605"/>
    </row>
    <row r="130" ht="15.75">
      <c r="B130" s="605"/>
    </row>
    <row r="137" ht="15.75">
      <c r="B137" s="605"/>
    </row>
    <row r="144" ht="15.75">
      <c r="B144" s="605"/>
    </row>
    <row r="146" ht="15.75">
      <c r="B146" s="605"/>
    </row>
    <row r="148" ht="15.75">
      <c r="B148" s="605"/>
    </row>
    <row r="150" ht="15.75">
      <c r="B150" s="605"/>
    </row>
    <row r="152" ht="15.75">
      <c r="B152" s="605"/>
    </row>
    <row r="154" ht="15.75">
      <c r="B154" s="605"/>
    </row>
    <row r="156" ht="15.75">
      <c r="B156" s="605"/>
    </row>
    <row r="162" ht="15.75">
      <c r="B162" s="605"/>
    </row>
  </sheetData>
  <mergeCells count="2">
    <mergeCell ref="B4:E4"/>
    <mergeCell ref="B5:E5"/>
  </mergeCells>
  <printOptions horizontalCentered="1"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scale="85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workbookViewId="0" topLeftCell="A1">
      <selection activeCell="D7" sqref="D7"/>
    </sheetView>
  </sheetViews>
  <sheetFormatPr defaultColWidth="9.140625" defaultRowHeight="12.75"/>
  <cols>
    <col min="1" max="1" width="9.57421875" style="620" customWidth="1"/>
    <col min="2" max="2" width="46.8515625" style="621" customWidth="1"/>
    <col min="3" max="3" width="11.421875" style="620" customWidth="1"/>
    <col min="4" max="6" width="11.140625" style="620" customWidth="1"/>
    <col min="7" max="16384" width="9.140625" style="615" customWidth="1"/>
  </cols>
  <sheetData>
    <row r="1" spans="1:6" s="199" customFormat="1" ht="12.75">
      <c r="A1" s="606"/>
      <c r="B1" s="607"/>
      <c r="C1" s="608"/>
      <c r="D1" s="608"/>
      <c r="E1" s="608"/>
      <c r="F1" s="321" t="s">
        <v>1610</v>
      </c>
    </row>
    <row r="2" spans="1:6" s="199" customFormat="1" ht="12.75">
      <c r="A2" s="606"/>
      <c r="B2" s="609" t="s">
        <v>882</v>
      </c>
      <c r="C2" s="608"/>
      <c r="D2" s="608"/>
      <c r="E2" s="608"/>
      <c r="F2" s="610"/>
    </row>
    <row r="3" spans="1:6" ht="15.75">
      <c r="A3" s="611"/>
      <c r="B3" s="612"/>
      <c r="C3" s="613"/>
      <c r="D3" s="613"/>
      <c r="E3" s="613"/>
      <c r="F3" s="614"/>
    </row>
    <row r="4" spans="1:6" ht="15.75">
      <c r="A4" s="611"/>
      <c r="B4" s="616" t="s">
        <v>1611</v>
      </c>
      <c r="C4" s="613"/>
      <c r="D4" s="613"/>
      <c r="E4" s="613"/>
      <c r="F4" s="614"/>
    </row>
    <row r="5" spans="1:6" s="619" customFormat="1" ht="19.5" customHeight="1">
      <c r="A5" s="617"/>
      <c r="B5" s="618" t="s">
        <v>1612</v>
      </c>
      <c r="C5" s="313"/>
      <c r="D5" s="313"/>
      <c r="E5" s="313"/>
      <c r="F5" s="321"/>
    </row>
    <row r="6" spans="3:6" ht="12.75" customHeight="1">
      <c r="C6" s="622"/>
      <c r="D6" s="622"/>
      <c r="F6" s="623" t="s">
        <v>938</v>
      </c>
    </row>
    <row r="7" spans="1:6" s="199" customFormat="1" ht="57" customHeight="1">
      <c r="A7" s="624" t="s">
        <v>307</v>
      </c>
      <c r="B7" s="624" t="s">
        <v>308</v>
      </c>
      <c r="C7" s="624" t="s">
        <v>248</v>
      </c>
      <c r="D7" s="624" t="s">
        <v>940</v>
      </c>
      <c r="E7" s="624" t="s">
        <v>309</v>
      </c>
      <c r="F7" s="624" t="s">
        <v>891</v>
      </c>
    </row>
    <row r="8" spans="1:6" s="199" customFormat="1" ht="12.75">
      <c r="A8" s="625">
        <v>1</v>
      </c>
      <c r="B8" s="624">
        <v>2</v>
      </c>
      <c r="C8" s="625">
        <v>3</v>
      </c>
      <c r="D8" s="624">
        <v>4</v>
      </c>
      <c r="E8" s="625">
        <v>5</v>
      </c>
      <c r="F8" s="624">
        <v>6</v>
      </c>
    </row>
    <row r="9" spans="1:6" s="199" customFormat="1" ht="24" customHeight="1">
      <c r="A9" s="626"/>
      <c r="B9" s="627" t="s">
        <v>1613</v>
      </c>
      <c r="C9" s="191">
        <v>754589495</v>
      </c>
      <c r="D9" s="191">
        <v>630146839</v>
      </c>
      <c r="E9" s="192">
        <v>83.50856236078398</v>
      </c>
      <c r="F9" s="191">
        <v>67404069</v>
      </c>
    </row>
    <row r="10" spans="1:6" s="199" customFormat="1" ht="16.5" customHeight="1">
      <c r="A10" s="628"/>
      <c r="B10" s="503" t="s">
        <v>1614</v>
      </c>
      <c r="C10" s="191">
        <v>649669278</v>
      </c>
      <c r="D10" s="191">
        <v>532432777</v>
      </c>
      <c r="E10" s="192">
        <v>81.95443359105555</v>
      </c>
      <c r="F10" s="191">
        <v>56853421</v>
      </c>
    </row>
    <row r="11" spans="1:6" s="199" customFormat="1" ht="20.25" customHeight="1">
      <c r="A11" s="629" t="s">
        <v>1339</v>
      </c>
      <c r="B11" s="630" t="s">
        <v>1615</v>
      </c>
      <c r="C11" s="193">
        <v>69623077</v>
      </c>
      <c r="D11" s="193">
        <v>57019755</v>
      </c>
      <c r="E11" s="194">
        <v>81.89778081770214</v>
      </c>
      <c r="F11" s="193">
        <v>5343809</v>
      </c>
    </row>
    <row r="12" spans="1:6" s="199" customFormat="1" ht="18" customHeight="1">
      <c r="A12" s="629" t="s">
        <v>1341</v>
      </c>
      <c r="B12" s="629" t="s">
        <v>1342</v>
      </c>
      <c r="C12" s="193">
        <v>146614</v>
      </c>
      <c r="D12" s="193">
        <v>98783</v>
      </c>
      <c r="E12" s="194">
        <v>67.3762396496924</v>
      </c>
      <c r="F12" s="193">
        <v>11989</v>
      </c>
    </row>
    <row r="13" spans="1:6" s="199" customFormat="1" ht="18.75" customHeight="1">
      <c r="A13" s="629" t="s">
        <v>1343</v>
      </c>
      <c r="B13" s="629" t="s">
        <v>1344</v>
      </c>
      <c r="C13" s="193">
        <v>9137314</v>
      </c>
      <c r="D13" s="193">
        <v>7735243</v>
      </c>
      <c r="E13" s="194">
        <v>84.65554538237386</v>
      </c>
      <c r="F13" s="193">
        <v>730214</v>
      </c>
    </row>
    <row r="14" spans="1:6" s="199" customFormat="1" ht="19.5" customHeight="1">
      <c r="A14" s="629" t="s">
        <v>1345</v>
      </c>
      <c r="B14" s="629" t="s">
        <v>1346</v>
      </c>
      <c r="C14" s="193">
        <v>312922641</v>
      </c>
      <c r="D14" s="193">
        <v>266222792</v>
      </c>
      <c r="E14" s="194">
        <v>85.0762319879564</v>
      </c>
      <c r="F14" s="193">
        <v>28348292</v>
      </c>
    </row>
    <row r="15" spans="1:6" s="199" customFormat="1" ht="17.25" customHeight="1">
      <c r="A15" s="629" t="s">
        <v>1347</v>
      </c>
      <c r="B15" s="629" t="s">
        <v>1348</v>
      </c>
      <c r="C15" s="193">
        <v>10094327</v>
      </c>
      <c r="D15" s="193">
        <v>6257518</v>
      </c>
      <c r="E15" s="194">
        <v>61.9904427506658</v>
      </c>
      <c r="F15" s="193">
        <v>1014764</v>
      </c>
    </row>
    <row r="16" spans="1:6" s="199" customFormat="1" ht="18" customHeight="1">
      <c r="A16" s="629" t="s">
        <v>1349</v>
      </c>
      <c r="B16" s="629" t="s">
        <v>1350</v>
      </c>
      <c r="C16" s="193">
        <v>53384454</v>
      </c>
      <c r="D16" s="193">
        <v>44567025</v>
      </c>
      <c r="E16" s="194">
        <v>83.48315223004809</v>
      </c>
      <c r="F16" s="193">
        <v>4901346</v>
      </c>
    </row>
    <row r="17" spans="1:6" s="199" customFormat="1" ht="15.75" customHeight="1">
      <c r="A17" s="629" t="s">
        <v>1351</v>
      </c>
      <c r="B17" s="629" t="s">
        <v>1352</v>
      </c>
      <c r="C17" s="193">
        <v>96696872</v>
      </c>
      <c r="D17" s="193">
        <v>74679466</v>
      </c>
      <c r="E17" s="194">
        <v>77.23048786934908</v>
      </c>
      <c r="F17" s="193">
        <v>8173201</v>
      </c>
    </row>
    <row r="18" spans="1:6" s="199" customFormat="1" ht="18.75" customHeight="1">
      <c r="A18" s="629" t="s">
        <v>1353</v>
      </c>
      <c r="B18" s="629" t="s">
        <v>1616</v>
      </c>
      <c r="C18" s="193">
        <v>49424324</v>
      </c>
      <c r="D18" s="193">
        <v>40484290</v>
      </c>
      <c r="E18" s="194">
        <v>81.91167167000604</v>
      </c>
      <c r="F18" s="193">
        <v>4731205</v>
      </c>
    </row>
    <row r="19" spans="1:6" s="199" customFormat="1" ht="17.25" customHeight="1">
      <c r="A19" s="629" t="s">
        <v>1355</v>
      </c>
      <c r="B19" s="629" t="s">
        <v>1356</v>
      </c>
      <c r="C19" s="193">
        <v>1276638</v>
      </c>
      <c r="D19" s="193">
        <v>1034380</v>
      </c>
      <c r="E19" s="194">
        <v>81.02375144716044</v>
      </c>
      <c r="F19" s="193">
        <v>33786</v>
      </c>
    </row>
    <row r="20" spans="1:6" s="199" customFormat="1" ht="17.25" customHeight="1">
      <c r="A20" s="629" t="s">
        <v>1357</v>
      </c>
      <c r="B20" s="629" t="s">
        <v>1617</v>
      </c>
      <c r="C20" s="193">
        <v>578973</v>
      </c>
      <c r="D20" s="193">
        <v>489236</v>
      </c>
      <c r="E20" s="194">
        <v>84.50065892537303</v>
      </c>
      <c r="F20" s="193">
        <v>60873</v>
      </c>
    </row>
    <row r="21" spans="1:6" s="199" customFormat="1" ht="30" customHeight="1">
      <c r="A21" s="629" t="s">
        <v>1359</v>
      </c>
      <c r="B21" s="629" t="s">
        <v>1618</v>
      </c>
      <c r="C21" s="193">
        <v>39808</v>
      </c>
      <c r="D21" s="193">
        <v>37832</v>
      </c>
      <c r="E21" s="194">
        <v>95.03617363344051</v>
      </c>
      <c r="F21" s="193">
        <v>3389</v>
      </c>
    </row>
    <row r="22" spans="1:6" s="199" customFormat="1" ht="18" customHeight="1">
      <c r="A22" s="629" t="s">
        <v>1361</v>
      </c>
      <c r="B22" s="629" t="s">
        <v>1362</v>
      </c>
      <c r="C22" s="193">
        <v>24857324</v>
      </c>
      <c r="D22" s="193">
        <v>21041828</v>
      </c>
      <c r="E22" s="194">
        <v>84.65041530616891</v>
      </c>
      <c r="F22" s="193">
        <v>2371598</v>
      </c>
    </row>
    <row r="23" spans="1:6" s="199" customFormat="1" ht="16.5" customHeight="1">
      <c r="A23" s="629" t="s">
        <v>1363</v>
      </c>
      <c r="B23" s="629" t="s">
        <v>1364</v>
      </c>
      <c r="C23" s="193">
        <v>8861865</v>
      </c>
      <c r="D23" s="193">
        <v>5933206</v>
      </c>
      <c r="E23" s="194">
        <v>66.95211448154537</v>
      </c>
      <c r="F23" s="193">
        <v>621800</v>
      </c>
    </row>
    <row r="24" spans="1:6" s="199" customFormat="1" ht="17.25" customHeight="1">
      <c r="A24" s="629" t="s">
        <v>1619</v>
      </c>
      <c r="B24" s="458" t="s">
        <v>1620</v>
      </c>
      <c r="C24" s="193">
        <v>9013424</v>
      </c>
      <c r="D24" s="193">
        <v>4777694</v>
      </c>
      <c r="E24" s="194">
        <v>53.00642685842804</v>
      </c>
      <c r="F24" s="193">
        <v>117151</v>
      </c>
    </row>
    <row r="25" spans="1:6" s="199" customFormat="1" ht="17.25" customHeight="1">
      <c r="A25" s="629" t="s">
        <v>1621</v>
      </c>
      <c r="B25" s="458" t="s">
        <v>1622</v>
      </c>
      <c r="C25" s="193">
        <v>1346466</v>
      </c>
      <c r="D25" s="193">
        <v>174293</v>
      </c>
      <c r="E25" s="194">
        <v>12.944478360389343</v>
      </c>
      <c r="F25" s="193">
        <v>36049</v>
      </c>
    </row>
    <row r="26" spans="1:6" s="199" customFormat="1" ht="18" customHeight="1">
      <c r="A26" s="629" t="s">
        <v>1623</v>
      </c>
      <c r="B26" s="629" t="s">
        <v>1624</v>
      </c>
      <c r="C26" s="193">
        <v>2265157</v>
      </c>
      <c r="D26" s="193">
        <v>1879436</v>
      </c>
      <c r="E26" s="194">
        <v>82.97155561402587</v>
      </c>
      <c r="F26" s="193">
        <v>353955</v>
      </c>
    </row>
    <row r="27" spans="1:6" s="199" customFormat="1" ht="18" customHeight="1">
      <c r="A27" s="631"/>
      <c r="B27" s="632" t="s">
        <v>1625</v>
      </c>
      <c r="C27" s="191">
        <v>104920217</v>
      </c>
      <c r="D27" s="191">
        <v>97714062</v>
      </c>
      <c r="E27" s="192">
        <v>93.13177650023351</v>
      </c>
      <c r="F27" s="191">
        <v>10550648</v>
      </c>
    </row>
    <row r="28" spans="1:6" s="199" customFormat="1" ht="18" customHeight="1">
      <c r="A28" s="629" t="s">
        <v>1626</v>
      </c>
      <c r="B28" s="633" t="s">
        <v>1627</v>
      </c>
      <c r="C28" s="193">
        <v>406306</v>
      </c>
      <c r="D28" s="193">
        <v>367086</v>
      </c>
      <c r="E28" s="194">
        <v>90.34717675840376</v>
      </c>
      <c r="F28" s="193">
        <v>59379</v>
      </c>
    </row>
    <row r="29" spans="1:6" s="199" customFormat="1" ht="19.5" customHeight="1">
      <c r="A29" s="634" t="s">
        <v>1628</v>
      </c>
      <c r="B29" s="633" t="s">
        <v>1629</v>
      </c>
      <c r="C29" s="193">
        <v>68878251</v>
      </c>
      <c r="D29" s="193">
        <v>64227059</v>
      </c>
      <c r="E29" s="194">
        <v>93.24722690766349</v>
      </c>
      <c r="F29" s="193">
        <v>7371971</v>
      </c>
    </row>
    <row r="30" spans="1:6" s="199" customFormat="1" ht="35.25" customHeight="1">
      <c r="A30" s="635" t="s">
        <v>1630</v>
      </c>
      <c r="B30" s="636" t="s">
        <v>1631</v>
      </c>
      <c r="C30" s="193">
        <v>53920939</v>
      </c>
      <c r="D30" s="193">
        <v>50626727</v>
      </c>
      <c r="E30" s="194">
        <v>93.89066277202627</v>
      </c>
      <c r="F30" s="193">
        <v>5947091</v>
      </c>
    </row>
    <row r="31" spans="1:6" s="199" customFormat="1" ht="33" customHeight="1">
      <c r="A31" s="635" t="s">
        <v>1632</v>
      </c>
      <c r="B31" s="636" t="s">
        <v>1633</v>
      </c>
      <c r="C31" s="193">
        <v>1495417</v>
      </c>
      <c r="D31" s="193">
        <v>1426496</v>
      </c>
      <c r="E31" s="194">
        <v>95.3911852011847</v>
      </c>
      <c r="F31" s="193">
        <v>130895</v>
      </c>
    </row>
    <row r="32" spans="1:6" s="199" customFormat="1" ht="18.75" customHeight="1">
      <c r="A32" s="635" t="s">
        <v>1634</v>
      </c>
      <c r="B32" s="636" t="s">
        <v>1635</v>
      </c>
      <c r="C32" s="193">
        <v>13461895</v>
      </c>
      <c r="D32" s="193">
        <v>12173836</v>
      </c>
      <c r="E32" s="194">
        <v>90.43181513449629</v>
      </c>
      <c r="F32" s="193">
        <v>1293985</v>
      </c>
    </row>
    <row r="33" spans="1:6" s="199" customFormat="1" ht="15.75" customHeight="1">
      <c r="A33" s="629" t="s">
        <v>1636</v>
      </c>
      <c r="B33" s="634" t="s">
        <v>1637</v>
      </c>
      <c r="C33" s="193">
        <v>35635660</v>
      </c>
      <c r="D33" s="193">
        <v>33119917</v>
      </c>
      <c r="E33" s="194">
        <v>92.9403777003148</v>
      </c>
      <c r="F33" s="193">
        <v>3119298</v>
      </c>
    </row>
    <row r="34" spans="1:6" s="199" customFormat="1" ht="12.75">
      <c r="A34" s="637"/>
      <c r="B34" s="638"/>
      <c r="C34" s="639"/>
      <c r="D34" s="639"/>
      <c r="E34" s="640"/>
      <c r="F34" s="639"/>
    </row>
    <row r="35" spans="1:6" s="199" customFormat="1" ht="12.75">
      <c r="A35" s="582"/>
      <c r="B35" s="582"/>
      <c r="C35" s="582"/>
      <c r="D35" s="582"/>
      <c r="E35" s="582"/>
      <c r="F35" s="582"/>
    </row>
    <row r="36" spans="1:6" s="199" customFormat="1" ht="12.75">
      <c r="A36" s="598"/>
      <c r="B36" s="641"/>
      <c r="C36" s="598"/>
      <c r="D36" s="598"/>
      <c r="E36" s="598"/>
      <c r="F36" s="598"/>
    </row>
    <row r="37" spans="1:6" s="199" customFormat="1" ht="12.75">
      <c r="A37" s="598"/>
      <c r="B37" s="641"/>
      <c r="C37" s="598"/>
      <c r="D37" s="598"/>
      <c r="E37" s="598"/>
      <c r="F37" s="598"/>
    </row>
    <row r="38" spans="1:6" ht="15.75">
      <c r="A38" s="615"/>
      <c r="B38" s="642"/>
      <c r="C38" s="198"/>
      <c r="D38" s="198"/>
      <c r="E38" s="198"/>
      <c r="F38" s="615"/>
    </row>
    <row r="39" spans="1:6" s="541" customFormat="1" ht="17.25" customHeight="1">
      <c r="A39" s="432" t="s">
        <v>930</v>
      </c>
      <c r="B39" s="432"/>
      <c r="C39" s="432"/>
      <c r="D39" s="602"/>
      <c r="F39" s="469" t="s">
        <v>931</v>
      </c>
    </row>
    <row r="40" s="199" customFormat="1" ht="12.75">
      <c r="A40" s="544"/>
    </row>
    <row r="41" s="199" customFormat="1" ht="12.75">
      <c r="A41" s="544"/>
    </row>
    <row r="42" s="199" customFormat="1" ht="12.75"/>
    <row r="43" s="199" customFormat="1" ht="12.75"/>
    <row r="44" spans="1:6" s="199" customFormat="1" ht="12.75">
      <c r="A44" s="1009" t="s">
        <v>304</v>
      </c>
      <c r="B44" s="1009"/>
      <c r="C44" s="598"/>
      <c r="D44" s="598"/>
      <c r="E44" s="598"/>
      <c r="F44" s="598"/>
    </row>
    <row r="45" spans="1:6" s="199" customFormat="1" ht="12.75">
      <c r="A45" s="1010" t="s">
        <v>933</v>
      </c>
      <c r="B45" s="1010"/>
      <c r="C45" s="598"/>
      <c r="D45" s="598"/>
      <c r="E45" s="598"/>
      <c r="F45" s="598"/>
    </row>
    <row r="46" spans="1:6" s="199" customFormat="1" ht="12.75">
      <c r="A46" s="598"/>
      <c r="B46" s="641"/>
      <c r="C46" s="598"/>
      <c r="D46" s="598"/>
      <c r="E46" s="598"/>
      <c r="F46" s="598"/>
    </row>
    <row r="47" spans="1:6" s="199" customFormat="1" ht="12.75">
      <c r="A47" s="598"/>
      <c r="B47" s="643"/>
      <c r="C47" s="598"/>
      <c r="D47" s="598"/>
      <c r="E47" s="598"/>
      <c r="F47" s="598"/>
    </row>
    <row r="48" spans="1:6" s="199" customFormat="1" ht="12.75">
      <c r="A48" s="598"/>
      <c r="B48" s="641"/>
      <c r="C48" s="598"/>
      <c r="D48" s="598"/>
      <c r="E48" s="598"/>
      <c r="F48" s="598"/>
    </row>
    <row r="49" spans="1:6" s="199" customFormat="1" ht="12.75">
      <c r="A49" s="598"/>
      <c r="B49" s="641"/>
      <c r="C49" s="598"/>
      <c r="D49" s="598"/>
      <c r="E49" s="598"/>
      <c r="F49" s="598"/>
    </row>
    <row r="50" spans="1:6" s="199" customFormat="1" ht="12.75">
      <c r="A50" s="598"/>
      <c r="B50" s="641"/>
      <c r="C50" s="598"/>
      <c r="D50" s="598"/>
      <c r="E50" s="598"/>
      <c r="F50" s="598"/>
    </row>
    <row r="51" spans="1:6" s="199" customFormat="1" ht="12.75">
      <c r="A51" s="598"/>
      <c r="B51" s="641"/>
      <c r="C51" s="598"/>
      <c r="D51" s="598"/>
      <c r="E51" s="598"/>
      <c r="F51" s="598"/>
    </row>
    <row r="52" spans="1:6" s="199" customFormat="1" ht="12.75">
      <c r="A52" s="598"/>
      <c r="C52" s="598"/>
      <c r="D52" s="598"/>
      <c r="E52" s="598"/>
      <c r="F52" s="598"/>
    </row>
    <row r="53" spans="1:6" s="199" customFormat="1" ht="12.75">
      <c r="A53" s="598"/>
      <c r="C53" s="598"/>
      <c r="D53" s="598"/>
      <c r="E53" s="598"/>
      <c r="F53" s="598"/>
    </row>
    <row r="54" spans="1:6" s="199" customFormat="1" ht="12.75">
      <c r="A54" s="598"/>
      <c r="B54" s="643"/>
      <c r="C54" s="598"/>
      <c r="D54" s="598"/>
      <c r="E54" s="598"/>
      <c r="F54" s="598"/>
    </row>
    <row r="55" spans="1:6" s="199" customFormat="1" ht="12.75">
      <c r="A55" s="598"/>
      <c r="B55" s="641"/>
      <c r="C55" s="598"/>
      <c r="D55" s="598"/>
      <c r="E55" s="598"/>
      <c r="F55" s="598"/>
    </row>
    <row r="56" spans="1:6" s="199" customFormat="1" ht="12.75">
      <c r="A56" s="598"/>
      <c r="B56" s="641"/>
      <c r="C56" s="598"/>
      <c r="D56" s="598"/>
      <c r="E56" s="598"/>
      <c r="F56" s="598"/>
    </row>
    <row r="57" spans="1:6" s="199" customFormat="1" ht="12.75">
      <c r="A57" s="598"/>
      <c r="B57" s="641"/>
      <c r="C57" s="598"/>
      <c r="D57" s="598"/>
      <c r="E57" s="598"/>
      <c r="F57" s="598"/>
    </row>
    <row r="58" spans="1:6" s="199" customFormat="1" ht="12.75">
      <c r="A58" s="598"/>
      <c r="B58" s="643"/>
      <c r="C58" s="598"/>
      <c r="D58" s="598"/>
      <c r="E58" s="598"/>
      <c r="F58" s="598"/>
    </row>
    <row r="59" spans="1:6" s="199" customFormat="1" ht="12.75">
      <c r="A59" s="598"/>
      <c r="B59" s="641"/>
      <c r="C59" s="598"/>
      <c r="D59" s="598"/>
      <c r="E59" s="598"/>
      <c r="F59" s="598"/>
    </row>
    <row r="60" spans="1:6" s="199" customFormat="1" ht="12.75">
      <c r="A60" s="598"/>
      <c r="B60" s="641"/>
      <c r="C60" s="598"/>
      <c r="D60" s="598"/>
      <c r="E60" s="598"/>
      <c r="F60" s="598"/>
    </row>
    <row r="61" spans="1:6" s="199" customFormat="1" ht="12.75">
      <c r="A61" s="598"/>
      <c r="B61" s="641"/>
      <c r="C61" s="598"/>
      <c r="D61" s="598"/>
      <c r="E61" s="598"/>
      <c r="F61" s="598"/>
    </row>
    <row r="62" spans="1:6" s="199" customFormat="1" ht="12.75">
      <c r="A62" s="598"/>
      <c r="B62" s="641"/>
      <c r="C62" s="598"/>
      <c r="D62" s="598"/>
      <c r="E62" s="598"/>
      <c r="F62" s="598"/>
    </row>
    <row r="63" spans="1:6" s="199" customFormat="1" ht="12.75">
      <c r="A63" s="598"/>
      <c r="B63" s="641"/>
      <c r="C63" s="598"/>
      <c r="D63" s="598"/>
      <c r="E63" s="598"/>
      <c r="F63" s="598"/>
    </row>
    <row r="64" spans="1:6" s="199" customFormat="1" ht="12.75">
      <c r="A64" s="598"/>
      <c r="B64" s="641"/>
      <c r="C64" s="598"/>
      <c r="D64" s="598"/>
      <c r="E64" s="598"/>
      <c r="F64" s="598"/>
    </row>
    <row r="65" spans="1:6" s="199" customFormat="1" ht="12.75">
      <c r="A65" s="598"/>
      <c r="B65" s="643"/>
      <c r="C65" s="598"/>
      <c r="D65" s="598"/>
      <c r="E65" s="598"/>
      <c r="F65" s="598"/>
    </row>
    <row r="66" spans="1:6" s="199" customFormat="1" ht="12.75">
      <c r="A66" s="598"/>
      <c r="B66" s="641"/>
      <c r="C66" s="598"/>
      <c r="D66" s="598"/>
      <c r="E66" s="598"/>
      <c r="F66" s="598"/>
    </row>
    <row r="67" spans="1:6" s="199" customFormat="1" ht="12.75">
      <c r="A67" s="598"/>
      <c r="B67" s="641"/>
      <c r="C67" s="598"/>
      <c r="D67" s="598"/>
      <c r="E67" s="598"/>
      <c r="F67" s="598"/>
    </row>
    <row r="68" spans="1:6" s="199" customFormat="1" ht="12.75">
      <c r="A68" s="598"/>
      <c r="B68" s="641"/>
      <c r="C68" s="598"/>
      <c r="D68" s="598"/>
      <c r="E68" s="598"/>
      <c r="F68" s="598"/>
    </row>
    <row r="69" spans="1:6" s="199" customFormat="1" ht="12.75">
      <c r="A69" s="598"/>
      <c r="B69" s="641"/>
      <c r="C69" s="598"/>
      <c r="D69" s="598"/>
      <c r="E69" s="598"/>
      <c r="F69" s="598"/>
    </row>
    <row r="70" spans="1:6" s="199" customFormat="1" ht="12.75">
      <c r="A70" s="598"/>
      <c r="B70" s="641"/>
      <c r="C70" s="598"/>
      <c r="D70" s="598"/>
      <c r="E70" s="598"/>
      <c r="F70" s="598"/>
    </row>
    <row r="71" spans="1:6" s="199" customFormat="1" ht="12.75">
      <c r="A71" s="598"/>
      <c r="B71" s="641"/>
      <c r="C71" s="598"/>
      <c r="D71" s="598"/>
      <c r="E71" s="598"/>
      <c r="F71" s="598"/>
    </row>
    <row r="72" spans="1:6" s="199" customFormat="1" ht="12.75">
      <c r="A72" s="598"/>
      <c r="B72" s="643"/>
      <c r="C72" s="598"/>
      <c r="D72" s="598"/>
      <c r="E72" s="598"/>
      <c r="F72" s="598"/>
    </row>
    <row r="73" spans="1:6" s="199" customFormat="1" ht="12.75">
      <c r="A73" s="598"/>
      <c r="B73" s="641"/>
      <c r="C73" s="598"/>
      <c r="D73" s="598"/>
      <c r="E73" s="598"/>
      <c r="F73" s="598"/>
    </row>
    <row r="74" spans="1:6" s="199" customFormat="1" ht="12.75">
      <c r="A74" s="598"/>
      <c r="B74" s="643"/>
      <c r="C74" s="598"/>
      <c r="D74" s="598"/>
      <c r="E74" s="598"/>
      <c r="F74" s="598"/>
    </row>
    <row r="75" spans="1:6" s="199" customFormat="1" ht="12.75">
      <c r="A75" s="598"/>
      <c r="B75" s="641"/>
      <c r="C75" s="598"/>
      <c r="D75" s="598"/>
      <c r="E75" s="598"/>
      <c r="F75" s="598"/>
    </row>
    <row r="76" spans="1:6" s="199" customFormat="1" ht="12.75">
      <c r="A76" s="598"/>
      <c r="B76" s="643"/>
      <c r="C76" s="598"/>
      <c r="D76" s="598"/>
      <c r="E76" s="598"/>
      <c r="F76" s="598"/>
    </row>
    <row r="77" spans="1:6" s="199" customFormat="1" ht="12.75">
      <c r="A77" s="598"/>
      <c r="B77" s="641"/>
      <c r="C77" s="598"/>
      <c r="D77" s="598"/>
      <c r="E77" s="598"/>
      <c r="F77" s="598"/>
    </row>
    <row r="78" spans="1:6" s="199" customFormat="1" ht="12.75">
      <c r="A78" s="598"/>
      <c r="B78" s="643"/>
      <c r="C78" s="598"/>
      <c r="D78" s="598"/>
      <c r="E78" s="598"/>
      <c r="F78" s="598"/>
    </row>
    <row r="79" spans="1:6" s="199" customFormat="1" ht="12.75">
      <c r="A79" s="598"/>
      <c r="B79" s="641"/>
      <c r="C79" s="598"/>
      <c r="D79" s="598"/>
      <c r="E79" s="598"/>
      <c r="F79" s="598"/>
    </row>
    <row r="80" spans="1:6" s="199" customFormat="1" ht="12.75">
      <c r="A80" s="598"/>
      <c r="B80" s="643"/>
      <c r="C80" s="598"/>
      <c r="D80" s="598"/>
      <c r="E80" s="598"/>
      <c r="F80" s="598"/>
    </row>
    <row r="81" spans="1:6" s="199" customFormat="1" ht="12.75">
      <c r="A81" s="598"/>
      <c r="B81" s="641"/>
      <c r="C81" s="598"/>
      <c r="D81" s="598"/>
      <c r="E81" s="598"/>
      <c r="F81" s="598"/>
    </row>
    <row r="82" spans="1:6" s="199" customFormat="1" ht="12.75">
      <c r="A82" s="598"/>
      <c r="B82" s="643"/>
      <c r="C82" s="598"/>
      <c r="D82" s="598"/>
      <c r="E82" s="598"/>
      <c r="F82" s="598"/>
    </row>
    <row r="83" spans="1:6" s="199" customFormat="1" ht="12.75">
      <c r="A83" s="598"/>
      <c r="B83" s="641"/>
      <c r="C83" s="598"/>
      <c r="D83" s="598"/>
      <c r="E83" s="598"/>
      <c r="F83" s="598"/>
    </row>
    <row r="84" spans="1:6" s="199" customFormat="1" ht="12.75">
      <c r="A84" s="598"/>
      <c r="B84" s="643"/>
      <c r="C84" s="598"/>
      <c r="D84" s="598"/>
      <c r="E84" s="598"/>
      <c r="F84" s="598"/>
    </row>
    <row r="85" spans="1:6" s="199" customFormat="1" ht="12.75">
      <c r="A85" s="598"/>
      <c r="B85" s="641"/>
      <c r="C85" s="598"/>
      <c r="D85" s="598"/>
      <c r="E85" s="598"/>
      <c r="F85" s="598"/>
    </row>
    <row r="86" spans="1:6" s="199" customFormat="1" ht="12.75">
      <c r="A86" s="598"/>
      <c r="B86" s="641"/>
      <c r="C86" s="598"/>
      <c r="D86" s="598"/>
      <c r="E86" s="598"/>
      <c r="F86" s="598"/>
    </row>
    <row r="87" spans="1:6" s="199" customFormat="1" ht="12.75">
      <c r="A87" s="598"/>
      <c r="B87" s="641"/>
      <c r="C87" s="598"/>
      <c r="D87" s="598"/>
      <c r="E87" s="598"/>
      <c r="F87" s="598"/>
    </row>
    <row r="88" spans="1:6" s="199" customFormat="1" ht="12.75">
      <c r="A88" s="598"/>
      <c r="B88" s="641"/>
      <c r="C88" s="598"/>
      <c r="D88" s="598"/>
      <c r="E88" s="598"/>
      <c r="F88" s="598"/>
    </row>
    <row r="89" spans="1:6" s="199" customFormat="1" ht="12.75">
      <c r="A89" s="598"/>
      <c r="B89" s="641"/>
      <c r="C89" s="598"/>
      <c r="D89" s="598"/>
      <c r="E89" s="598"/>
      <c r="F89" s="598"/>
    </row>
    <row r="90" spans="1:6" s="199" customFormat="1" ht="12.75">
      <c r="A90" s="598"/>
      <c r="B90" s="643"/>
      <c r="C90" s="598"/>
      <c r="D90" s="598"/>
      <c r="E90" s="598"/>
      <c r="F90" s="598"/>
    </row>
    <row r="91" spans="1:6" s="199" customFormat="1" ht="12.75">
      <c r="A91" s="598"/>
      <c r="B91" s="641"/>
      <c r="C91" s="598"/>
      <c r="D91" s="598"/>
      <c r="E91" s="598"/>
      <c r="F91" s="598"/>
    </row>
    <row r="92" spans="1:6" s="199" customFormat="1" ht="12.75">
      <c r="A92" s="598"/>
      <c r="B92" s="641"/>
      <c r="C92" s="598"/>
      <c r="D92" s="598"/>
      <c r="E92" s="598"/>
      <c r="F92" s="598"/>
    </row>
    <row r="93" spans="1:6" s="199" customFormat="1" ht="12.75">
      <c r="A93" s="598"/>
      <c r="B93" s="641"/>
      <c r="C93" s="598"/>
      <c r="D93" s="598"/>
      <c r="E93" s="598"/>
      <c r="F93" s="598"/>
    </row>
    <row r="94" spans="1:6" s="199" customFormat="1" ht="12.75">
      <c r="A94" s="598"/>
      <c r="B94" s="641"/>
      <c r="C94" s="598"/>
      <c r="D94" s="598"/>
      <c r="E94" s="598"/>
      <c r="F94" s="598"/>
    </row>
    <row r="95" spans="1:6" s="199" customFormat="1" ht="12.75">
      <c r="A95" s="598"/>
      <c r="B95" s="641"/>
      <c r="C95" s="598"/>
      <c r="D95" s="598"/>
      <c r="E95" s="598"/>
      <c r="F95" s="598"/>
    </row>
    <row r="96" spans="1:6" s="199" customFormat="1" ht="12.75">
      <c r="A96" s="598"/>
      <c r="B96" s="641"/>
      <c r="C96" s="598"/>
      <c r="D96" s="598"/>
      <c r="E96" s="598"/>
      <c r="F96" s="598"/>
    </row>
    <row r="97" spans="1:6" s="199" customFormat="1" ht="12.75">
      <c r="A97" s="598"/>
      <c r="B97" s="641"/>
      <c r="C97" s="598"/>
      <c r="D97" s="598"/>
      <c r="E97" s="598"/>
      <c r="F97" s="598"/>
    </row>
    <row r="98" spans="1:6" s="199" customFormat="1" ht="12.75">
      <c r="A98" s="598"/>
      <c r="B98" s="641"/>
      <c r="C98" s="598"/>
      <c r="D98" s="598"/>
      <c r="E98" s="598"/>
      <c r="F98" s="598"/>
    </row>
    <row r="99" spans="1:6" s="199" customFormat="1" ht="12.75">
      <c r="A99" s="598"/>
      <c r="B99" s="641"/>
      <c r="C99" s="598"/>
      <c r="D99" s="598"/>
      <c r="E99" s="598"/>
      <c r="F99" s="598"/>
    </row>
    <row r="100" spans="1:6" s="199" customFormat="1" ht="12.75">
      <c r="A100" s="598"/>
      <c r="B100" s="641"/>
      <c r="C100" s="598"/>
      <c r="D100" s="598"/>
      <c r="E100" s="598"/>
      <c r="F100" s="598"/>
    </row>
    <row r="101" spans="1:6" s="199" customFormat="1" ht="12.75">
      <c r="A101" s="598"/>
      <c r="B101" s="641"/>
      <c r="C101" s="598"/>
      <c r="D101" s="598"/>
      <c r="E101" s="598"/>
      <c r="F101" s="598"/>
    </row>
    <row r="102" spans="1:6" s="199" customFormat="1" ht="12.75">
      <c r="A102" s="598"/>
      <c r="B102" s="641"/>
      <c r="C102" s="598"/>
      <c r="D102" s="598"/>
      <c r="E102" s="598"/>
      <c r="F102" s="598"/>
    </row>
    <row r="103" spans="1:6" s="199" customFormat="1" ht="12.75">
      <c r="A103" s="598"/>
      <c r="B103" s="641"/>
      <c r="C103" s="598"/>
      <c r="D103" s="598"/>
      <c r="E103" s="598"/>
      <c r="F103" s="598"/>
    </row>
    <row r="104" spans="1:6" s="199" customFormat="1" ht="12.75">
      <c r="A104" s="598"/>
      <c r="B104" s="641"/>
      <c r="C104" s="598"/>
      <c r="D104" s="598"/>
      <c r="E104" s="598"/>
      <c r="F104" s="598"/>
    </row>
    <row r="105" spans="1:6" s="199" customFormat="1" ht="12.75">
      <c r="A105" s="598"/>
      <c r="B105" s="641"/>
      <c r="C105" s="598"/>
      <c r="D105" s="598"/>
      <c r="E105" s="598"/>
      <c r="F105" s="598"/>
    </row>
    <row r="106" spans="1:6" s="199" customFormat="1" ht="12.75">
      <c r="A106" s="598"/>
      <c r="B106" s="641"/>
      <c r="C106" s="598"/>
      <c r="D106" s="598"/>
      <c r="E106" s="598"/>
      <c r="F106" s="598"/>
    </row>
    <row r="107" spans="1:6" s="199" customFormat="1" ht="12.75">
      <c r="A107" s="598"/>
      <c r="B107" s="641"/>
      <c r="C107" s="598"/>
      <c r="D107" s="598"/>
      <c r="E107" s="598"/>
      <c r="F107" s="598"/>
    </row>
    <row r="108" spans="1:6" s="199" customFormat="1" ht="12.75">
      <c r="A108" s="598"/>
      <c r="B108" s="641"/>
      <c r="C108" s="598"/>
      <c r="D108" s="598"/>
      <c r="E108" s="598"/>
      <c r="F108" s="598"/>
    </row>
    <row r="109" spans="1:6" s="199" customFormat="1" ht="12.75">
      <c r="A109" s="598"/>
      <c r="B109" s="641"/>
      <c r="C109" s="598"/>
      <c r="D109" s="598"/>
      <c r="E109" s="598"/>
      <c r="F109" s="598"/>
    </row>
    <row r="110" spans="1:6" s="199" customFormat="1" ht="12.75">
      <c r="A110" s="598"/>
      <c r="B110" s="641"/>
      <c r="C110" s="598"/>
      <c r="D110" s="598"/>
      <c r="E110" s="598"/>
      <c r="F110" s="598"/>
    </row>
    <row r="111" spans="1:6" s="199" customFormat="1" ht="12.75">
      <c r="A111" s="598"/>
      <c r="B111" s="641"/>
      <c r="C111" s="598"/>
      <c r="D111" s="598"/>
      <c r="E111" s="598"/>
      <c r="F111" s="598"/>
    </row>
    <row r="112" spans="1:6" s="199" customFormat="1" ht="12.75">
      <c r="A112" s="598"/>
      <c r="B112" s="641"/>
      <c r="C112" s="598"/>
      <c r="D112" s="598"/>
      <c r="E112" s="598"/>
      <c r="F112" s="598"/>
    </row>
    <row r="113" spans="1:6" s="199" customFormat="1" ht="12.75">
      <c r="A113" s="598"/>
      <c r="B113" s="641"/>
      <c r="C113" s="598"/>
      <c r="D113" s="598"/>
      <c r="E113" s="598"/>
      <c r="F113" s="598"/>
    </row>
    <row r="114" spans="1:6" s="199" customFormat="1" ht="12.75">
      <c r="A114" s="598"/>
      <c r="B114" s="641"/>
      <c r="C114" s="598"/>
      <c r="D114" s="598"/>
      <c r="E114" s="598"/>
      <c r="F114" s="598"/>
    </row>
    <row r="115" spans="1:6" s="199" customFormat="1" ht="12.75">
      <c r="A115" s="598"/>
      <c r="B115" s="641"/>
      <c r="C115" s="598"/>
      <c r="D115" s="598"/>
      <c r="E115" s="598"/>
      <c r="F115" s="598"/>
    </row>
    <row r="116" spans="1:6" s="199" customFormat="1" ht="12.75">
      <c r="A116" s="598"/>
      <c r="B116" s="641"/>
      <c r="C116" s="598"/>
      <c r="D116" s="598"/>
      <c r="E116" s="598"/>
      <c r="F116" s="598"/>
    </row>
    <row r="117" spans="1:6" s="199" customFormat="1" ht="12.75">
      <c r="A117" s="598"/>
      <c r="B117" s="641"/>
      <c r="C117" s="598"/>
      <c r="D117" s="598"/>
      <c r="E117" s="598"/>
      <c r="F117" s="598"/>
    </row>
    <row r="118" spans="1:6" s="199" customFormat="1" ht="12.75">
      <c r="A118" s="598"/>
      <c r="B118" s="641"/>
      <c r="C118" s="598"/>
      <c r="D118" s="598"/>
      <c r="E118" s="598"/>
      <c r="F118" s="598"/>
    </row>
    <row r="119" spans="1:6" s="199" customFormat="1" ht="12.75">
      <c r="A119" s="598"/>
      <c r="B119" s="641"/>
      <c r="C119" s="598"/>
      <c r="D119" s="598"/>
      <c r="E119" s="598"/>
      <c r="F119" s="598"/>
    </row>
    <row r="120" spans="1:6" s="199" customFormat="1" ht="12.75">
      <c r="A120" s="598"/>
      <c r="B120" s="641"/>
      <c r="C120" s="598"/>
      <c r="D120" s="598"/>
      <c r="E120" s="598"/>
      <c r="F120" s="598"/>
    </row>
    <row r="121" spans="1:6" s="199" customFormat="1" ht="12.75">
      <c r="A121" s="598"/>
      <c r="B121" s="641"/>
      <c r="C121" s="598"/>
      <c r="D121" s="598"/>
      <c r="E121" s="598"/>
      <c r="F121" s="598"/>
    </row>
    <row r="122" spans="1:6" s="199" customFormat="1" ht="12.75">
      <c r="A122" s="598"/>
      <c r="B122" s="641"/>
      <c r="C122" s="598"/>
      <c r="D122" s="598"/>
      <c r="E122" s="598"/>
      <c r="F122" s="598"/>
    </row>
    <row r="123" spans="1:6" s="199" customFormat="1" ht="12.75">
      <c r="A123" s="598"/>
      <c r="B123" s="641"/>
      <c r="C123" s="598"/>
      <c r="D123" s="598"/>
      <c r="E123" s="598"/>
      <c r="F123" s="598"/>
    </row>
    <row r="124" spans="1:6" s="199" customFormat="1" ht="12.75">
      <c r="A124" s="598"/>
      <c r="B124" s="641"/>
      <c r="C124" s="598"/>
      <c r="D124" s="598"/>
      <c r="E124" s="598"/>
      <c r="F124" s="598"/>
    </row>
    <row r="125" spans="1:6" s="199" customFormat="1" ht="12.75">
      <c r="A125" s="598"/>
      <c r="B125" s="641"/>
      <c r="C125" s="598"/>
      <c r="D125" s="598"/>
      <c r="E125" s="598"/>
      <c r="F125" s="598"/>
    </row>
    <row r="126" spans="1:6" s="199" customFormat="1" ht="12.75">
      <c r="A126" s="598"/>
      <c r="B126" s="641"/>
      <c r="C126" s="598"/>
      <c r="D126" s="598"/>
      <c r="E126" s="598"/>
      <c r="F126" s="598"/>
    </row>
    <row r="127" spans="1:6" s="199" customFormat="1" ht="12.75">
      <c r="A127" s="598"/>
      <c r="B127" s="641"/>
      <c r="C127" s="598"/>
      <c r="D127" s="598"/>
      <c r="E127" s="598"/>
      <c r="F127" s="598"/>
    </row>
    <row r="128" spans="1:6" s="199" customFormat="1" ht="12.75">
      <c r="A128" s="598"/>
      <c r="B128" s="641"/>
      <c r="C128" s="598"/>
      <c r="D128" s="598"/>
      <c r="E128" s="598"/>
      <c r="F128" s="598"/>
    </row>
    <row r="129" spans="1:6" s="199" customFormat="1" ht="12.75">
      <c r="A129" s="598"/>
      <c r="B129" s="641"/>
      <c r="C129" s="598"/>
      <c r="D129" s="598"/>
      <c r="E129" s="598"/>
      <c r="F129" s="598"/>
    </row>
    <row r="130" spans="1:6" s="199" customFormat="1" ht="12.75">
      <c r="A130" s="598"/>
      <c r="B130" s="641"/>
      <c r="C130" s="598"/>
      <c r="D130" s="598"/>
      <c r="E130" s="598"/>
      <c r="F130" s="598"/>
    </row>
    <row r="131" spans="1:6" s="199" customFormat="1" ht="12.75">
      <c r="A131" s="598"/>
      <c r="B131" s="641"/>
      <c r="C131" s="598"/>
      <c r="D131" s="598"/>
      <c r="E131" s="598"/>
      <c r="F131" s="598"/>
    </row>
    <row r="132" spans="1:6" s="199" customFormat="1" ht="12.75">
      <c r="A132" s="598"/>
      <c r="B132" s="641"/>
      <c r="C132" s="598"/>
      <c r="D132" s="598"/>
      <c r="E132" s="598"/>
      <c r="F132" s="598"/>
    </row>
    <row r="133" spans="1:6" s="199" customFormat="1" ht="12.75">
      <c r="A133" s="598"/>
      <c r="B133" s="641"/>
      <c r="C133" s="598"/>
      <c r="D133" s="598"/>
      <c r="E133" s="598"/>
      <c r="F133" s="598"/>
    </row>
    <row r="134" spans="1:6" s="199" customFormat="1" ht="12.75">
      <c r="A134" s="598"/>
      <c r="B134" s="641"/>
      <c r="C134" s="598"/>
      <c r="D134" s="598"/>
      <c r="E134" s="598"/>
      <c r="F134" s="598"/>
    </row>
    <row r="135" spans="1:6" s="199" customFormat="1" ht="12.75">
      <c r="A135" s="598"/>
      <c r="B135" s="641"/>
      <c r="C135" s="598"/>
      <c r="D135" s="598"/>
      <c r="E135" s="598"/>
      <c r="F135" s="598"/>
    </row>
    <row r="136" spans="1:6" s="199" customFormat="1" ht="12.75">
      <c r="A136" s="598"/>
      <c r="B136" s="641"/>
      <c r="C136" s="598"/>
      <c r="D136" s="598"/>
      <c r="E136" s="598"/>
      <c r="F136" s="598"/>
    </row>
    <row r="137" spans="1:6" s="199" customFormat="1" ht="12.75">
      <c r="A137" s="598"/>
      <c r="B137" s="641"/>
      <c r="C137" s="598"/>
      <c r="D137" s="598"/>
      <c r="E137" s="598"/>
      <c r="F137" s="598"/>
    </row>
    <row r="138" spans="1:6" s="199" customFormat="1" ht="12.75">
      <c r="A138" s="598"/>
      <c r="B138" s="641"/>
      <c r="C138" s="598"/>
      <c r="D138" s="598"/>
      <c r="E138" s="598"/>
      <c r="F138" s="598"/>
    </row>
    <row r="139" spans="1:6" s="199" customFormat="1" ht="12.75">
      <c r="A139" s="598"/>
      <c r="B139" s="641"/>
      <c r="C139" s="598"/>
      <c r="D139" s="598"/>
      <c r="E139" s="598"/>
      <c r="F139" s="598"/>
    </row>
    <row r="140" spans="1:6" s="199" customFormat="1" ht="12.75">
      <c r="A140" s="598"/>
      <c r="B140" s="641"/>
      <c r="C140" s="598"/>
      <c r="D140" s="598"/>
      <c r="E140" s="598"/>
      <c r="F140" s="598"/>
    </row>
    <row r="141" spans="1:6" s="199" customFormat="1" ht="12.75">
      <c r="A141" s="598"/>
      <c r="B141" s="641"/>
      <c r="C141" s="598"/>
      <c r="D141" s="598"/>
      <c r="E141" s="598"/>
      <c r="F141" s="598"/>
    </row>
    <row r="142" spans="1:6" s="199" customFormat="1" ht="12.75">
      <c r="A142" s="598"/>
      <c r="B142" s="641"/>
      <c r="C142" s="598"/>
      <c r="D142" s="598"/>
      <c r="E142" s="598"/>
      <c r="F142" s="598"/>
    </row>
    <row r="143" spans="1:6" s="199" customFormat="1" ht="12.75">
      <c r="A143" s="598"/>
      <c r="B143" s="641"/>
      <c r="C143" s="598"/>
      <c r="D143" s="598"/>
      <c r="E143" s="598"/>
      <c r="F143" s="598"/>
    </row>
    <row r="144" spans="1:6" s="199" customFormat="1" ht="12.75">
      <c r="A144" s="598"/>
      <c r="B144" s="641"/>
      <c r="C144" s="598"/>
      <c r="D144" s="598"/>
      <c r="E144" s="598"/>
      <c r="F144" s="598"/>
    </row>
    <row r="145" spans="1:6" s="199" customFormat="1" ht="12.75">
      <c r="A145" s="598"/>
      <c r="B145" s="641"/>
      <c r="C145" s="598"/>
      <c r="D145" s="598"/>
      <c r="E145" s="598"/>
      <c r="F145" s="598"/>
    </row>
    <row r="146" spans="1:6" s="199" customFormat="1" ht="12.75">
      <c r="A146" s="598"/>
      <c r="B146" s="641"/>
      <c r="C146" s="598"/>
      <c r="D146" s="598"/>
      <c r="E146" s="598"/>
      <c r="F146" s="598"/>
    </row>
    <row r="147" spans="1:6" s="199" customFormat="1" ht="12.75">
      <c r="A147" s="598"/>
      <c r="B147" s="641"/>
      <c r="C147" s="598"/>
      <c r="D147" s="598"/>
      <c r="E147" s="598"/>
      <c r="F147" s="598"/>
    </row>
    <row r="148" spans="1:6" s="199" customFormat="1" ht="12.75">
      <c r="A148" s="598"/>
      <c r="B148" s="641"/>
      <c r="C148" s="598"/>
      <c r="D148" s="598"/>
      <c r="E148" s="598"/>
      <c r="F148" s="598"/>
    </row>
    <row r="149" spans="1:6" s="199" customFormat="1" ht="12.75">
      <c r="A149" s="598"/>
      <c r="B149" s="641"/>
      <c r="C149" s="598"/>
      <c r="D149" s="598"/>
      <c r="E149" s="598"/>
      <c r="F149" s="598"/>
    </row>
    <row r="150" spans="1:6" s="199" customFormat="1" ht="12.75">
      <c r="A150" s="598"/>
      <c r="B150" s="641"/>
      <c r="C150" s="598"/>
      <c r="D150" s="598"/>
      <c r="E150" s="598"/>
      <c r="F150" s="598"/>
    </row>
    <row r="151" spans="1:6" s="199" customFormat="1" ht="12.75">
      <c r="A151" s="598"/>
      <c r="B151" s="641"/>
      <c r="C151" s="598"/>
      <c r="D151" s="598"/>
      <c r="E151" s="598"/>
      <c r="F151" s="598"/>
    </row>
    <row r="152" spans="1:6" s="199" customFormat="1" ht="12.75">
      <c r="A152" s="598"/>
      <c r="B152" s="641"/>
      <c r="C152" s="598"/>
      <c r="D152" s="598"/>
      <c r="E152" s="598"/>
      <c r="F152" s="598"/>
    </row>
    <row r="153" spans="1:6" s="199" customFormat="1" ht="12.75">
      <c r="A153" s="598"/>
      <c r="B153" s="641"/>
      <c r="C153" s="598"/>
      <c r="D153" s="598"/>
      <c r="E153" s="598"/>
      <c r="F153" s="598"/>
    </row>
    <row r="154" spans="1:6" s="199" customFormat="1" ht="12.75">
      <c r="A154" s="598"/>
      <c r="B154" s="641"/>
      <c r="C154" s="598"/>
      <c r="D154" s="598"/>
      <c r="E154" s="598"/>
      <c r="F154" s="598"/>
    </row>
    <row r="155" spans="1:6" s="199" customFormat="1" ht="12.75">
      <c r="A155" s="598"/>
      <c r="B155" s="641"/>
      <c r="C155" s="598"/>
      <c r="D155" s="598"/>
      <c r="E155" s="598"/>
      <c r="F155" s="598"/>
    </row>
    <row r="156" spans="1:6" s="199" customFormat="1" ht="12.75">
      <c r="A156" s="598"/>
      <c r="B156" s="641"/>
      <c r="C156" s="598"/>
      <c r="D156" s="598"/>
      <c r="E156" s="598"/>
      <c r="F156" s="598"/>
    </row>
  </sheetData>
  <mergeCells count="3">
    <mergeCell ref="A35:F35"/>
    <mergeCell ref="A44:B44"/>
    <mergeCell ref="A45:B45"/>
  </mergeCells>
  <printOptions horizontalCentered="1"/>
  <pageMargins left="0.9448818897637796" right="0.35433070866141736" top="0.984251968503937" bottom="0.984251968503937" header="0.5118110236220472" footer="0.5118110236220472"/>
  <pageSetup firstPageNumber="39" useFirstPageNumber="1" fitToHeight="1" fitToWidth="1" horizontalDpi="600" verticalDpi="600" orientation="portrait" paperSize="9" scale="88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workbookViewId="0" topLeftCell="A1">
      <selection activeCell="K17" sqref="K17"/>
    </sheetView>
  </sheetViews>
  <sheetFormatPr defaultColWidth="9.140625" defaultRowHeight="12.75"/>
  <cols>
    <col min="1" max="1" width="9.57421875" style="558" customWidth="1"/>
    <col min="2" max="2" width="46.8515625" style="559" customWidth="1"/>
    <col min="3" max="3" width="11.421875" style="558" customWidth="1"/>
    <col min="4" max="4" width="11.140625" style="558" customWidth="1"/>
    <col min="5" max="5" width="10.28125" style="558" customWidth="1"/>
    <col min="6" max="6" width="11.140625" style="558" customWidth="1"/>
    <col min="7" max="16384" width="9.140625" style="161" customWidth="1"/>
  </cols>
  <sheetData>
    <row r="1" spans="1:6" s="147" customFormat="1" ht="12.75">
      <c r="A1" s="644"/>
      <c r="B1" s="637"/>
      <c r="C1" s="436"/>
      <c r="D1" s="436"/>
      <c r="E1" s="436"/>
      <c r="F1" s="477" t="s">
        <v>1638</v>
      </c>
    </row>
    <row r="2" spans="2:5" s="147" customFormat="1" ht="17.25" customHeight="1">
      <c r="B2" s="553" t="s">
        <v>882</v>
      </c>
      <c r="C2" s="554"/>
      <c r="D2" s="645"/>
      <c r="E2" s="646"/>
    </row>
    <row r="3" spans="1:4" s="147" customFormat="1" ht="17.25" customHeight="1">
      <c r="A3" s="556"/>
      <c r="B3" s="153"/>
      <c r="C3" s="554"/>
      <c r="D3" s="473"/>
    </row>
    <row r="4" spans="1:6" ht="17.25" customHeight="1">
      <c r="A4" s="161"/>
      <c r="B4" s="647" t="s">
        <v>1639</v>
      </c>
      <c r="C4" s="356"/>
      <c r="D4" s="648"/>
      <c r="E4" s="161"/>
      <c r="F4" s="161"/>
    </row>
    <row r="5" spans="1:4" s="153" customFormat="1" ht="17.25" customHeight="1">
      <c r="A5" s="649"/>
      <c r="B5" s="618" t="s">
        <v>247</v>
      </c>
      <c r="C5" s="650"/>
      <c r="D5" s="651"/>
    </row>
    <row r="6" spans="1:6" s="147" customFormat="1" ht="12.75" customHeight="1">
      <c r="A6" s="604"/>
      <c r="B6" s="652"/>
      <c r="C6" s="561"/>
      <c r="D6" s="561"/>
      <c r="E6" s="604"/>
      <c r="F6" s="653" t="s">
        <v>938</v>
      </c>
    </row>
    <row r="7" spans="1:6" s="147" customFormat="1" ht="46.5" customHeight="1">
      <c r="A7" s="562" t="s">
        <v>307</v>
      </c>
      <c r="B7" s="562" t="s">
        <v>308</v>
      </c>
      <c r="C7" s="562" t="s">
        <v>248</v>
      </c>
      <c r="D7" s="562" t="s">
        <v>940</v>
      </c>
      <c r="E7" s="562" t="s">
        <v>309</v>
      </c>
      <c r="F7" s="562" t="s">
        <v>891</v>
      </c>
    </row>
    <row r="8" spans="1:6" s="147" customFormat="1" ht="12.75">
      <c r="A8" s="563">
        <v>1</v>
      </c>
      <c r="B8" s="562">
        <v>2</v>
      </c>
      <c r="C8" s="563">
        <v>3</v>
      </c>
      <c r="D8" s="562">
        <v>4</v>
      </c>
      <c r="E8" s="563">
        <v>5</v>
      </c>
      <c r="F8" s="562">
        <v>6</v>
      </c>
    </row>
    <row r="9" spans="1:6" s="147" customFormat="1" ht="19.5" customHeight="1">
      <c r="A9" s="654" t="s">
        <v>1640</v>
      </c>
      <c r="B9" s="463" t="s">
        <v>1189</v>
      </c>
      <c r="C9" s="357">
        <v>709581552</v>
      </c>
      <c r="D9" s="419">
        <v>662061751</v>
      </c>
      <c r="E9" s="456">
        <v>93.30312338785266</v>
      </c>
      <c r="F9" s="265">
        <v>67740447</v>
      </c>
    </row>
    <row r="10" spans="1:6" s="147" customFormat="1" ht="21" customHeight="1">
      <c r="A10" s="655" t="s">
        <v>1641</v>
      </c>
      <c r="B10" s="463" t="s">
        <v>1642</v>
      </c>
      <c r="C10" s="357">
        <v>754854091</v>
      </c>
      <c r="D10" s="357">
        <v>630742839</v>
      </c>
      <c r="E10" s="656">
        <v>83.55824609288631</v>
      </c>
      <c r="F10" s="357">
        <v>67718210</v>
      </c>
    </row>
    <row r="11" spans="1:6" s="147" customFormat="1" ht="18.75" customHeight="1">
      <c r="A11" s="480"/>
      <c r="B11" s="657" t="s">
        <v>1713</v>
      </c>
      <c r="C11" s="357">
        <v>651082066</v>
      </c>
      <c r="D11" s="357">
        <v>562477541</v>
      </c>
      <c r="E11" s="656">
        <v>86.39118943263905</v>
      </c>
      <c r="F11" s="357">
        <v>57630608</v>
      </c>
    </row>
    <row r="12" spans="1:6" s="147" customFormat="1" ht="18" customHeight="1">
      <c r="A12" s="88">
        <v>1000</v>
      </c>
      <c r="B12" s="657" t="s">
        <v>1643</v>
      </c>
      <c r="C12" s="357">
        <v>473199970</v>
      </c>
      <c r="D12" s="357">
        <v>406877068</v>
      </c>
      <c r="E12" s="656">
        <v>85.98417028640132</v>
      </c>
      <c r="F12" s="357">
        <v>41048780</v>
      </c>
    </row>
    <row r="13" spans="1:6" s="147" customFormat="1" ht="18.75" customHeight="1">
      <c r="A13" s="658" t="s">
        <v>1644</v>
      </c>
      <c r="B13" s="64" t="s">
        <v>1645</v>
      </c>
      <c r="C13" s="193">
        <v>252050481</v>
      </c>
      <c r="D13" s="193">
        <v>222098392</v>
      </c>
      <c r="E13" s="659">
        <v>88.11663089030169</v>
      </c>
      <c r="F13" s="264">
        <v>22689887</v>
      </c>
    </row>
    <row r="14" spans="1:6" s="147" customFormat="1" ht="17.25" customHeight="1">
      <c r="A14" s="658" t="s">
        <v>1646</v>
      </c>
      <c r="B14" s="64" t="s">
        <v>1647</v>
      </c>
      <c r="C14" s="193">
        <v>60242783</v>
      </c>
      <c r="D14" s="193">
        <v>51678955</v>
      </c>
      <c r="E14" s="659">
        <v>85.78447479758697</v>
      </c>
      <c r="F14" s="264">
        <v>5127564</v>
      </c>
    </row>
    <row r="15" spans="1:6" s="147" customFormat="1" ht="18" customHeight="1">
      <c r="A15" s="658" t="s">
        <v>1648</v>
      </c>
      <c r="B15" s="64" t="s">
        <v>1649</v>
      </c>
      <c r="C15" s="193">
        <v>2415096</v>
      </c>
      <c r="D15" s="193">
        <v>1977367</v>
      </c>
      <c r="E15" s="659">
        <v>81.87529605448395</v>
      </c>
      <c r="F15" s="264">
        <v>167666</v>
      </c>
    </row>
    <row r="16" spans="1:6" s="147" customFormat="1" ht="15" customHeight="1">
      <c r="A16" s="658" t="s">
        <v>1650</v>
      </c>
      <c r="B16" s="64" t="s">
        <v>1651</v>
      </c>
      <c r="C16" s="193">
        <v>81856767</v>
      </c>
      <c r="D16" s="193">
        <v>65959218</v>
      </c>
      <c r="E16" s="659">
        <v>80.57882129647265</v>
      </c>
      <c r="F16" s="264">
        <v>6285828</v>
      </c>
    </row>
    <row r="17" spans="1:6" s="147" customFormat="1" ht="25.5">
      <c r="A17" s="660">
        <v>1455</v>
      </c>
      <c r="B17" s="661" t="s">
        <v>1652</v>
      </c>
      <c r="C17" s="241">
        <v>166331</v>
      </c>
      <c r="D17" s="241">
        <v>118924</v>
      </c>
      <c r="E17" s="662">
        <v>71.49839777311506</v>
      </c>
      <c r="F17" s="663">
        <v>-5833</v>
      </c>
    </row>
    <row r="18" spans="1:6" s="147" customFormat="1" ht="51">
      <c r="A18" s="660">
        <v>1456</v>
      </c>
      <c r="B18" s="661" t="s">
        <v>1389</v>
      </c>
      <c r="C18" s="241">
        <v>628</v>
      </c>
      <c r="D18" s="241">
        <v>489</v>
      </c>
      <c r="E18" s="662">
        <v>77.86624203821655</v>
      </c>
      <c r="F18" s="663">
        <v>492</v>
      </c>
    </row>
    <row r="19" spans="1:6" s="147" customFormat="1" ht="16.5" customHeight="1">
      <c r="A19" s="664">
        <v>1491</v>
      </c>
      <c r="B19" s="665" t="s">
        <v>1390</v>
      </c>
      <c r="C19" s="666">
        <v>3833</v>
      </c>
      <c r="D19" s="666">
        <v>2798</v>
      </c>
      <c r="E19" s="662">
        <v>72.9976519697365</v>
      </c>
      <c r="F19" s="663">
        <v>1325</v>
      </c>
    </row>
    <row r="20" spans="1:6" s="147" customFormat="1" ht="12.75">
      <c r="A20" s="664">
        <v>1492</v>
      </c>
      <c r="B20" s="665" t="s">
        <v>1391</v>
      </c>
      <c r="C20" s="666">
        <v>1142666</v>
      </c>
      <c r="D20" s="666">
        <v>852103</v>
      </c>
      <c r="E20" s="662">
        <v>74.57148458079614</v>
      </c>
      <c r="F20" s="663">
        <v>65240</v>
      </c>
    </row>
    <row r="21" spans="1:6" s="147" customFormat="1" ht="12.75">
      <c r="A21" s="664">
        <v>1493</v>
      </c>
      <c r="B21" s="665" t="s">
        <v>1392</v>
      </c>
      <c r="C21" s="666">
        <v>1680003</v>
      </c>
      <c r="D21" s="666">
        <v>1675129</v>
      </c>
      <c r="E21" s="662">
        <v>99.70988147044976</v>
      </c>
      <c r="F21" s="663">
        <v>-30484</v>
      </c>
    </row>
    <row r="22" spans="1:6" s="147" customFormat="1" ht="12.75">
      <c r="A22" s="664">
        <v>1499</v>
      </c>
      <c r="B22" s="665" t="s">
        <v>1394</v>
      </c>
      <c r="C22" s="666">
        <v>574612</v>
      </c>
      <c r="D22" s="666">
        <v>502616</v>
      </c>
      <c r="E22" s="662">
        <v>87.47050183428122</v>
      </c>
      <c r="F22" s="663">
        <v>62339</v>
      </c>
    </row>
    <row r="23" spans="1:6" s="147" customFormat="1" ht="30" customHeight="1">
      <c r="A23" s="478" t="s">
        <v>1653</v>
      </c>
      <c r="B23" s="375" t="s">
        <v>1654</v>
      </c>
      <c r="C23" s="578">
        <v>73045767</v>
      </c>
      <c r="D23" s="578">
        <v>62182027</v>
      </c>
      <c r="E23" s="659">
        <v>85.12748863325646</v>
      </c>
      <c r="F23" s="264">
        <v>6319162</v>
      </c>
    </row>
    <row r="24" spans="1:6" s="147" customFormat="1" ht="12.75">
      <c r="A24" s="660">
        <v>1564</v>
      </c>
      <c r="B24" s="661" t="s">
        <v>1655</v>
      </c>
      <c r="C24" s="241">
        <v>254876</v>
      </c>
      <c r="D24" s="241">
        <v>233125</v>
      </c>
      <c r="E24" s="662">
        <v>91.46604623424724</v>
      </c>
      <c r="F24" s="663">
        <v>11598</v>
      </c>
    </row>
    <row r="25" spans="1:6" s="147" customFormat="1" ht="12.75">
      <c r="A25" s="660">
        <v>1565</v>
      </c>
      <c r="B25" s="363" t="s">
        <v>1656</v>
      </c>
      <c r="C25" s="241">
        <v>99658</v>
      </c>
      <c r="D25" s="241">
        <v>154615</v>
      </c>
      <c r="E25" s="662">
        <v>155.1455979449718</v>
      </c>
      <c r="F25" s="663">
        <v>89396</v>
      </c>
    </row>
    <row r="26" spans="1:6" s="147" customFormat="1" ht="21" customHeight="1">
      <c r="A26" s="658">
        <v>1600</v>
      </c>
      <c r="B26" s="667" t="s">
        <v>1657</v>
      </c>
      <c r="C26" s="668">
        <v>3589076</v>
      </c>
      <c r="D26" s="668">
        <v>2981109</v>
      </c>
      <c r="E26" s="659">
        <v>83.0606261890247</v>
      </c>
      <c r="F26" s="264">
        <v>458673</v>
      </c>
    </row>
    <row r="27" spans="1:6" s="147" customFormat="1" ht="15.75" customHeight="1">
      <c r="A27" s="88">
        <v>2000</v>
      </c>
      <c r="B27" s="88" t="s">
        <v>1658</v>
      </c>
      <c r="C27" s="357">
        <v>9059828</v>
      </c>
      <c r="D27" s="357">
        <v>4797632</v>
      </c>
      <c r="E27" s="656">
        <v>52.955000911717086</v>
      </c>
      <c r="F27" s="357">
        <v>119311</v>
      </c>
    </row>
    <row r="28" spans="1:6" s="147" customFormat="1" ht="15.75" customHeight="1">
      <c r="A28" s="669" t="s">
        <v>1659</v>
      </c>
      <c r="B28" s="670" t="s">
        <v>1660</v>
      </c>
      <c r="C28" s="244">
        <v>8970323</v>
      </c>
      <c r="D28" s="244">
        <v>4729347</v>
      </c>
      <c r="E28" s="659">
        <v>52.72214835519301</v>
      </c>
      <c r="F28" s="244">
        <v>114536</v>
      </c>
    </row>
    <row r="29" spans="1:6" s="147" customFormat="1" ht="18" customHeight="1">
      <c r="A29" s="635" t="s">
        <v>1661</v>
      </c>
      <c r="B29" s="671" t="s">
        <v>1662</v>
      </c>
      <c r="C29" s="193">
        <v>5535051</v>
      </c>
      <c r="D29" s="193">
        <v>1649754</v>
      </c>
      <c r="E29" s="662">
        <v>29.805579027185114</v>
      </c>
      <c r="F29" s="663">
        <v>84196</v>
      </c>
    </row>
    <row r="30" spans="1:6" s="147" customFormat="1" ht="25.5">
      <c r="A30" s="672">
        <v>2140</v>
      </c>
      <c r="B30" s="673" t="s">
        <v>1663</v>
      </c>
      <c r="C30" s="578">
        <v>3352837</v>
      </c>
      <c r="D30" s="578">
        <v>3004010</v>
      </c>
      <c r="E30" s="662">
        <v>89.59606446719599</v>
      </c>
      <c r="F30" s="663">
        <v>20702</v>
      </c>
    </row>
    <row r="31" spans="1:6" s="147" customFormat="1" ht="18.75" customHeight="1">
      <c r="A31" s="674" t="s">
        <v>1664</v>
      </c>
      <c r="B31" s="675" t="s">
        <v>1665</v>
      </c>
      <c r="C31" s="578">
        <v>82435</v>
      </c>
      <c r="D31" s="578">
        <v>75583</v>
      </c>
      <c r="E31" s="662">
        <v>91.68799660338448</v>
      </c>
      <c r="F31" s="663">
        <v>9638</v>
      </c>
    </row>
    <row r="32" spans="1:6" s="147" customFormat="1" ht="18.75" customHeight="1">
      <c r="A32" s="669" t="s">
        <v>1666</v>
      </c>
      <c r="B32" s="670" t="s">
        <v>1667</v>
      </c>
      <c r="C32" s="193">
        <v>65046</v>
      </c>
      <c r="D32" s="193">
        <v>53805</v>
      </c>
      <c r="E32" s="659">
        <v>82.71838391292317</v>
      </c>
      <c r="F32" s="264">
        <v>3226</v>
      </c>
    </row>
    <row r="33" spans="1:6" s="147" customFormat="1" ht="17.25" customHeight="1">
      <c r="A33" s="669" t="s">
        <v>1668</v>
      </c>
      <c r="B33" s="670" t="s">
        <v>1669</v>
      </c>
      <c r="C33" s="193">
        <v>24459</v>
      </c>
      <c r="D33" s="193">
        <v>14480</v>
      </c>
      <c r="E33" s="659">
        <v>59.20111206508851</v>
      </c>
      <c r="F33" s="264">
        <v>1549</v>
      </c>
    </row>
    <row r="34" spans="1:6" s="147" customFormat="1" ht="19.5" customHeight="1">
      <c r="A34" s="88">
        <v>3000</v>
      </c>
      <c r="B34" s="88" t="s">
        <v>230</v>
      </c>
      <c r="C34" s="357">
        <v>168822268</v>
      </c>
      <c r="D34" s="357">
        <v>150802841</v>
      </c>
      <c r="E34" s="656">
        <v>89.32639206102834</v>
      </c>
      <c r="F34" s="357">
        <v>16462517</v>
      </c>
    </row>
    <row r="35" spans="1:6" s="147" customFormat="1" ht="18" customHeight="1">
      <c r="A35" s="658">
        <v>3100</v>
      </c>
      <c r="B35" s="64" t="s">
        <v>1670</v>
      </c>
      <c r="C35" s="193">
        <v>1072994</v>
      </c>
      <c r="D35" s="193">
        <v>884069</v>
      </c>
      <c r="E35" s="659">
        <v>82.39272540200598</v>
      </c>
      <c r="F35" s="264">
        <v>119756</v>
      </c>
    </row>
    <row r="36" spans="1:6" s="147" customFormat="1" ht="20.25" customHeight="1">
      <c r="A36" s="658">
        <v>3300</v>
      </c>
      <c r="B36" s="64" t="s">
        <v>1671</v>
      </c>
      <c r="C36" s="193">
        <v>35635660</v>
      </c>
      <c r="D36" s="193">
        <v>33119914</v>
      </c>
      <c r="E36" s="659">
        <v>92.94036928178123</v>
      </c>
      <c r="F36" s="264">
        <v>3119295</v>
      </c>
    </row>
    <row r="37" spans="1:6" s="147" customFormat="1" ht="18.75" customHeight="1">
      <c r="A37" s="658">
        <v>3400</v>
      </c>
      <c r="B37" s="64" t="s">
        <v>1672</v>
      </c>
      <c r="C37" s="193">
        <v>41668540</v>
      </c>
      <c r="D37" s="193">
        <v>34509862</v>
      </c>
      <c r="E37" s="659">
        <v>82.81994521526312</v>
      </c>
      <c r="F37" s="264">
        <v>4015218</v>
      </c>
    </row>
    <row r="38" spans="1:6" s="147" customFormat="1" ht="21" customHeight="1">
      <c r="A38" s="658">
        <v>3500</v>
      </c>
      <c r="B38" s="64" t="s">
        <v>1673</v>
      </c>
      <c r="C38" s="193">
        <v>21130509</v>
      </c>
      <c r="D38" s="193">
        <v>17668892</v>
      </c>
      <c r="E38" s="659">
        <v>83.61791947368613</v>
      </c>
      <c r="F38" s="264">
        <v>1810937</v>
      </c>
    </row>
    <row r="39" spans="1:6" s="147" customFormat="1" ht="12.75">
      <c r="A39" s="635" t="s">
        <v>1674</v>
      </c>
      <c r="B39" s="676" t="s">
        <v>1402</v>
      </c>
      <c r="C39" s="244">
        <v>26907</v>
      </c>
      <c r="D39" s="244">
        <v>11748</v>
      </c>
      <c r="E39" s="662">
        <v>43.66150072471848</v>
      </c>
      <c r="F39" s="663">
        <v>-4214</v>
      </c>
    </row>
    <row r="40" spans="1:6" s="147" customFormat="1" ht="12.75">
      <c r="A40" s="635" t="s">
        <v>1675</v>
      </c>
      <c r="B40" s="677" t="s">
        <v>1676</v>
      </c>
      <c r="C40" s="244">
        <v>1003041</v>
      </c>
      <c r="D40" s="244">
        <v>560079</v>
      </c>
      <c r="E40" s="662">
        <v>55.83809634900268</v>
      </c>
      <c r="F40" s="663">
        <v>15967</v>
      </c>
    </row>
    <row r="41" spans="1:6" s="147" customFormat="1" ht="12.75">
      <c r="A41" s="635" t="s">
        <v>1677</v>
      </c>
      <c r="B41" s="677" t="s">
        <v>1678</v>
      </c>
      <c r="C41" s="244">
        <v>2561368</v>
      </c>
      <c r="D41" s="244">
        <v>2167716</v>
      </c>
      <c r="E41" s="662">
        <v>84.63118146240602</v>
      </c>
      <c r="F41" s="663">
        <v>189308</v>
      </c>
    </row>
    <row r="42" spans="1:6" s="147" customFormat="1" ht="18.75" customHeight="1">
      <c r="A42" s="658">
        <v>3600</v>
      </c>
      <c r="B42" s="64" t="s">
        <v>1679</v>
      </c>
      <c r="C42" s="193">
        <v>157774</v>
      </c>
      <c r="D42" s="193">
        <v>142203</v>
      </c>
      <c r="E42" s="659">
        <v>90.13082003371912</v>
      </c>
      <c r="F42" s="264">
        <v>5312</v>
      </c>
    </row>
    <row r="43" spans="1:6" s="147" customFormat="1" ht="18.75" customHeight="1">
      <c r="A43" s="658">
        <v>3800</v>
      </c>
      <c r="B43" s="464" t="s">
        <v>1680</v>
      </c>
      <c r="C43" s="193">
        <v>69119641</v>
      </c>
      <c r="D43" s="193">
        <v>64463506</v>
      </c>
      <c r="E43" s="659">
        <v>93.26365858873602</v>
      </c>
      <c r="F43" s="264">
        <v>7388688</v>
      </c>
    </row>
    <row r="44" spans="1:6" s="147" customFormat="1" ht="38.25">
      <c r="A44" s="660">
        <v>3860</v>
      </c>
      <c r="B44" s="673" t="s">
        <v>1681</v>
      </c>
      <c r="C44" s="193">
        <v>406306</v>
      </c>
      <c r="D44" s="193">
        <v>367086</v>
      </c>
      <c r="E44" s="662">
        <v>90.34717675840376</v>
      </c>
      <c r="F44" s="678">
        <v>59379</v>
      </c>
    </row>
    <row r="45" spans="1:6" s="147" customFormat="1" ht="21" customHeight="1">
      <c r="A45" s="478">
        <v>3900</v>
      </c>
      <c r="B45" s="679" t="s">
        <v>1316</v>
      </c>
      <c r="C45" s="193">
        <v>37150</v>
      </c>
      <c r="D45" s="193">
        <v>14395</v>
      </c>
      <c r="E45" s="659">
        <v>38.748317631224765</v>
      </c>
      <c r="F45" s="264">
        <v>3311</v>
      </c>
    </row>
    <row r="46" spans="1:6" s="147" customFormat="1" ht="12.75">
      <c r="A46" s="660">
        <v>3910</v>
      </c>
      <c r="B46" s="673" t="s">
        <v>1682</v>
      </c>
      <c r="C46" s="193">
        <v>2980</v>
      </c>
      <c r="D46" s="193">
        <v>2980</v>
      </c>
      <c r="E46" s="662">
        <v>100</v>
      </c>
      <c r="F46" s="663">
        <v>370</v>
      </c>
    </row>
    <row r="47" spans="1:6" s="147" customFormat="1" ht="18.75" customHeight="1">
      <c r="A47" s="660"/>
      <c r="B47" s="680" t="s">
        <v>1714</v>
      </c>
      <c r="C47" s="357">
        <v>103772025</v>
      </c>
      <c r="D47" s="357">
        <v>68265298</v>
      </c>
      <c r="E47" s="656">
        <v>65.78391237908289</v>
      </c>
      <c r="F47" s="357">
        <v>10087602</v>
      </c>
    </row>
    <row r="48" spans="1:6" s="147" customFormat="1" ht="18.75" customHeight="1">
      <c r="A48" s="657" t="s">
        <v>1683</v>
      </c>
      <c r="B48" s="657" t="s">
        <v>1684</v>
      </c>
      <c r="C48" s="191">
        <v>58836008</v>
      </c>
      <c r="D48" s="191">
        <v>42244590</v>
      </c>
      <c r="E48" s="656">
        <v>71.8005715139613</v>
      </c>
      <c r="F48" s="265">
        <v>6791904</v>
      </c>
    </row>
    <row r="49" spans="1:6" s="147" customFormat="1" ht="25.5">
      <c r="A49" s="478">
        <v>4800</v>
      </c>
      <c r="B49" s="375" t="s">
        <v>1685</v>
      </c>
      <c r="C49" s="578">
        <v>158651</v>
      </c>
      <c r="D49" s="578">
        <v>130642</v>
      </c>
      <c r="E49" s="659">
        <v>0</v>
      </c>
      <c r="F49" s="264">
        <v>42665</v>
      </c>
    </row>
    <row r="50" spans="1:6" s="147" customFormat="1" ht="38.25">
      <c r="A50" s="660">
        <v>4860</v>
      </c>
      <c r="B50" s="673" t="s">
        <v>1686</v>
      </c>
      <c r="C50" s="678">
        <v>0</v>
      </c>
      <c r="D50" s="678">
        <v>0</v>
      </c>
      <c r="E50" s="662">
        <v>0</v>
      </c>
      <c r="F50" s="678">
        <v>0</v>
      </c>
    </row>
    <row r="51" spans="1:6" s="378" customFormat="1" ht="18.75" customHeight="1">
      <c r="A51" s="88">
        <v>6000</v>
      </c>
      <c r="B51" s="657" t="s">
        <v>1687</v>
      </c>
      <c r="C51" s="191">
        <v>1259388</v>
      </c>
      <c r="D51" s="191">
        <v>389910</v>
      </c>
      <c r="E51" s="656">
        <v>30.960275943553533</v>
      </c>
      <c r="F51" s="265">
        <v>24055</v>
      </c>
    </row>
    <row r="52" spans="1:6" s="378" customFormat="1" ht="19.5" customHeight="1">
      <c r="A52" s="88">
        <v>7000</v>
      </c>
      <c r="B52" s="657" t="s">
        <v>1688</v>
      </c>
      <c r="C52" s="191">
        <v>43676629</v>
      </c>
      <c r="D52" s="191">
        <v>25630798</v>
      </c>
      <c r="E52" s="656">
        <v>58.683095712354536</v>
      </c>
      <c r="F52" s="265">
        <v>3271643</v>
      </c>
    </row>
    <row r="53" spans="1:6" s="147" customFormat="1" ht="12.75">
      <c r="A53" s="658">
        <v>7800</v>
      </c>
      <c r="B53" s="667" t="s">
        <v>1689</v>
      </c>
      <c r="C53" s="193">
        <v>6265</v>
      </c>
      <c r="D53" s="193">
        <v>0</v>
      </c>
      <c r="E53" s="659">
        <v>0</v>
      </c>
      <c r="F53" s="264">
        <v>0</v>
      </c>
    </row>
    <row r="54" spans="1:6" s="147" customFormat="1" ht="25.5">
      <c r="A54" s="660">
        <v>7860</v>
      </c>
      <c r="B54" s="673" t="s">
        <v>1690</v>
      </c>
      <c r="C54" s="666">
        <v>0</v>
      </c>
      <c r="D54" s="666">
        <v>0</v>
      </c>
      <c r="E54" s="662">
        <v>0</v>
      </c>
      <c r="F54" s="663">
        <v>0</v>
      </c>
    </row>
    <row r="55" spans="1:6" s="147" customFormat="1" ht="21" customHeight="1">
      <c r="A55" s="655" t="s">
        <v>1691</v>
      </c>
      <c r="B55" s="455" t="s">
        <v>1715</v>
      </c>
      <c r="C55" s="357">
        <v>-264596</v>
      </c>
      <c r="D55" s="357">
        <v>-596000</v>
      </c>
      <c r="E55" s="656">
        <v>225.24905894269</v>
      </c>
      <c r="F55" s="265">
        <v>-314141</v>
      </c>
    </row>
    <row r="56" spans="1:6" s="147" customFormat="1" ht="18" customHeight="1">
      <c r="A56" s="658">
        <v>8100</v>
      </c>
      <c r="B56" s="667" t="s">
        <v>1692</v>
      </c>
      <c r="C56" s="193">
        <v>101093</v>
      </c>
      <c r="D56" s="193">
        <v>608473</v>
      </c>
      <c r="E56" s="659">
        <v>601.8942953518048</v>
      </c>
      <c r="F56" s="264">
        <v>20150</v>
      </c>
    </row>
    <row r="57" spans="1:6" s="147" customFormat="1" ht="12.75">
      <c r="A57" s="681">
        <v>8111</v>
      </c>
      <c r="B57" s="682" t="s">
        <v>1693</v>
      </c>
      <c r="C57" s="666">
        <v>33690</v>
      </c>
      <c r="D57" s="666">
        <v>28790</v>
      </c>
      <c r="E57" s="659">
        <v>0</v>
      </c>
      <c r="F57" s="264">
        <v>20000</v>
      </c>
    </row>
    <row r="58" spans="1:6" s="147" customFormat="1" ht="12.75">
      <c r="A58" s="681">
        <v>8112</v>
      </c>
      <c r="B58" s="682" t="s">
        <v>1694</v>
      </c>
      <c r="C58" s="666">
        <v>0</v>
      </c>
      <c r="D58" s="666">
        <v>515667</v>
      </c>
      <c r="E58" s="659">
        <v>0</v>
      </c>
      <c r="F58" s="264">
        <v>0</v>
      </c>
    </row>
    <row r="59" spans="1:6" s="147" customFormat="1" ht="18.75" customHeight="1">
      <c r="A59" s="658">
        <v>8200</v>
      </c>
      <c r="B59" s="667" t="s">
        <v>1695</v>
      </c>
      <c r="C59" s="193">
        <v>365689</v>
      </c>
      <c r="D59" s="193">
        <v>1204473</v>
      </c>
      <c r="E59" s="659">
        <v>329.3708588445373</v>
      </c>
      <c r="F59" s="264">
        <v>334291</v>
      </c>
    </row>
    <row r="60" spans="1:6" s="147" customFormat="1" ht="12.75">
      <c r="A60" s="664">
        <v>8211</v>
      </c>
      <c r="B60" s="682" t="s">
        <v>1696</v>
      </c>
      <c r="C60" s="666">
        <v>33690</v>
      </c>
      <c r="D60" s="666">
        <v>28790</v>
      </c>
      <c r="E60" s="659">
        <v>0</v>
      </c>
      <c r="F60" s="264">
        <v>27100</v>
      </c>
    </row>
    <row r="61" spans="1:6" s="147" customFormat="1" ht="12.75">
      <c r="A61" s="681">
        <v>8212</v>
      </c>
      <c r="B61" s="682" t="s">
        <v>1697</v>
      </c>
      <c r="C61" s="666">
        <v>273200</v>
      </c>
      <c r="D61" s="666">
        <v>1131335</v>
      </c>
      <c r="E61" s="659">
        <v>414.1050512445095</v>
      </c>
      <c r="F61" s="264">
        <v>307500</v>
      </c>
    </row>
    <row r="62" spans="1:6" s="378" customFormat="1" ht="15" customHeight="1">
      <c r="A62" s="655" t="s">
        <v>1698</v>
      </c>
      <c r="B62" s="349" t="s">
        <v>1699</v>
      </c>
      <c r="C62" s="357">
        <v>754589495</v>
      </c>
      <c r="D62" s="357">
        <v>630146839</v>
      </c>
      <c r="E62" s="656">
        <v>83.50856236078398</v>
      </c>
      <c r="F62" s="357">
        <v>67404069</v>
      </c>
    </row>
    <row r="63" spans="1:6" s="147" customFormat="1" ht="15.75" customHeight="1">
      <c r="A63" s="655" t="s">
        <v>1700</v>
      </c>
      <c r="B63" s="349" t="s">
        <v>1701</v>
      </c>
      <c r="C63" s="357">
        <v>-45007943</v>
      </c>
      <c r="D63" s="357">
        <v>31914912</v>
      </c>
      <c r="E63" s="656">
        <v>-70.9095103502064</v>
      </c>
      <c r="F63" s="357">
        <v>336378</v>
      </c>
    </row>
    <row r="64" spans="1:6" s="147" customFormat="1" ht="18" customHeight="1">
      <c r="A64" s="655" t="s">
        <v>1702</v>
      </c>
      <c r="B64" s="463" t="s">
        <v>1703</v>
      </c>
      <c r="C64" s="357">
        <v>45007943</v>
      </c>
      <c r="D64" s="357">
        <v>-31914912</v>
      </c>
      <c r="E64" s="656">
        <v>-70.9095103502064</v>
      </c>
      <c r="F64" s="357">
        <v>-336378</v>
      </c>
    </row>
    <row r="65" spans="1:6" s="147" customFormat="1" ht="16.5" customHeight="1">
      <c r="A65" s="655" t="s">
        <v>1704</v>
      </c>
      <c r="B65" s="463" t="s">
        <v>1716</v>
      </c>
      <c r="C65" s="357">
        <v>45428108</v>
      </c>
      <c r="D65" s="357">
        <v>-31523898</v>
      </c>
      <c r="E65" s="656">
        <v>-69.39293619712271</v>
      </c>
      <c r="F65" s="357">
        <v>-310300</v>
      </c>
    </row>
    <row r="66" spans="1:6" s="147" customFormat="1" ht="18" customHeight="1">
      <c r="A66" s="655"/>
      <c r="B66" s="463" t="s">
        <v>1717</v>
      </c>
      <c r="C66" s="357">
        <v>8905026</v>
      </c>
      <c r="D66" s="357">
        <v>5655351</v>
      </c>
      <c r="E66" s="656">
        <v>63.50740581779323</v>
      </c>
      <c r="F66" s="357">
        <v>2572766</v>
      </c>
    </row>
    <row r="67" spans="1:6" s="147" customFormat="1" ht="12.75">
      <c r="A67" s="683" t="s">
        <v>310</v>
      </c>
      <c r="B67" s="375" t="s">
        <v>1705</v>
      </c>
      <c r="C67" s="578">
        <v>-363622</v>
      </c>
      <c r="D67" s="578">
        <v>-402793</v>
      </c>
      <c r="E67" s="659">
        <v>110.7724505117952</v>
      </c>
      <c r="F67" s="264">
        <v>-199769</v>
      </c>
    </row>
    <row r="68" spans="1:6" s="147" customFormat="1" ht="19.5" customHeight="1">
      <c r="A68" s="683" t="s">
        <v>310</v>
      </c>
      <c r="B68" s="375" t="s">
        <v>1706</v>
      </c>
      <c r="C68" s="578">
        <v>9268648</v>
      </c>
      <c r="D68" s="578">
        <v>6058144</v>
      </c>
      <c r="E68" s="659">
        <v>65.36167950277107</v>
      </c>
      <c r="F68" s="264">
        <v>2772535</v>
      </c>
    </row>
    <row r="69" spans="1:6" s="147" customFormat="1" ht="15" customHeight="1">
      <c r="A69" s="655" t="s">
        <v>310</v>
      </c>
      <c r="B69" s="463" t="s">
        <v>1718</v>
      </c>
      <c r="C69" s="357">
        <v>26025866</v>
      </c>
      <c r="D69" s="357">
        <v>-27356411</v>
      </c>
      <c r="E69" s="656">
        <v>-105.11239472300365</v>
      </c>
      <c r="F69" s="357">
        <v>-837115</v>
      </c>
    </row>
    <row r="70" spans="1:6" s="147" customFormat="1" ht="17.25" customHeight="1">
      <c r="A70" s="458" t="s">
        <v>310</v>
      </c>
      <c r="B70" s="667" t="s">
        <v>1707</v>
      </c>
      <c r="C70" s="193">
        <v>31239192</v>
      </c>
      <c r="D70" s="193">
        <v>32545214</v>
      </c>
      <c r="E70" s="659">
        <v>104.1807163258256</v>
      </c>
      <c r="F70" s="264">
        <v>102571</v>
      </c>
    </row>
    <row r="71" spans="1:6" s="147" customFormat="1" ht="15" customHeight="1">
      <c r="A71" s="458" t="s">
        <v>310</v>
      </c>
      <c r="B71" s="667" t="s">
        <v>1708</v>
      </c>
      <c r="C71" s="193">
        <v>5213326</v>
      </c>
      <c r="D71" s="193">
        <v>59901625</v>
      </c>
      <c r="E71" s="659">
        <v>1149.0097684280631</v>
      </c>
      <c r="F71" s="264">
        <v>939686</v>
      </c>
    </row>
    <row r="72" spans="1:6" s="147" customFormat="1" ht="15" customHeight="1">
      <c r="A72" s="458" t="s">
        <v>310</v>
      </c>
      <c r="B72" s="463" t="s">
        <v>1709</v>
      </c>
      <c r="C72" s="193">
        <v>3337371</v>
      </c>
      <c r="D72" s="193">
        <v>9309514</v>
      </c>
      <c r="E72" s="656">
        <v>278.9475308558743</v>
      </c>
      <c r="F72" s="265">
        <v>277119</v>
      </c>
    </row>
    <row r="73" spans="1:6" s="147" customFormat="1" ht="18" customHeight="1">
      <c r="A73" s="458" t="s">
        <v>310</v>
      </c>
      <c r="B73" s="463" t="s">
        <v>1710</v>
      </c>
      <c r="C73" s="193">
        <v>7159845</v>
      </c>
      <c r="D73" s="193">
        <v>-19132352</v>
      </c>
      <c r="E73" s="656">
        <v>-267.21740484605465</v>
      </c>
      <c r="F73" s="265">
        <v>-2323070</v>
      </c>
    </row>
    <row r="74" spans="1:6" s="147" customFormat="1" ht="18" customHeight="1">
      <c r="A74" s="655" t="s">
        <v>1711</v>
      </c>
      <c r="B74" s="463" t="s">
        <v>1712</v>
      </c>
      <c r="C74" s="191">
        <v>-420165</v>
      </c>
      <c r="D74" s="191">
        <v>-391014</v>
      </c>
      <c r="E74" s="656">
        <v>93.06201135268287</v>
      </c>
      <c r="F74" s="191">
        <v>-26078</v>
      </c>
    </row>
    <row r="75" spans="1:6" s="147" customFormat="1" ht="12.75">
      <c r="A75" s="1011"/>
      <c r="B75" s="1011"/>
      <c r="C75" s="1012"/>
      <c r="D75" s="1012"/>
      <c r="E75" s="154"/>
      <c r="F75" s="154"/>
    </row>
    <row r="76" spans="1:6" s="147" customFormat="1" ht="12.75">
      <c r="A76" s="582"/>
      <c r="B76" s="582"/>
      <c r="C76" s="582"/>
      <c r="D76" s="582"/>
      <c r="E76" s="582"/>
      <c r="F76" s="582"/>
    </row>
    <row r="77" spans="1:6" s="147" customFormat="1" ht="15.75">
      <c r="A77" s="604"/>
      <c r="B77" s="55"/>
      <c r="C77" s="163"/>
      <c r="D77" s="163"/>
      <c r="E77" s="163"/>
      <c r="F77" s="161"/>
    </row>
    <row r="78" spans="1:6" s="541" customFormat="1" ht="17.25" customHeight="1">
      <c r="A78" s="432" t="s">
        <v>930</v>
      </c>
      <c r="B78" s="432"/>
      <c r="C78" s="432"/>
      <c r="D78" s="602"/>
      <c r="F78" s="469" t="s">
        <v>931</v>
      </c>
    </row>
    <row r="79" spans="1:2" s="147" customFormat="1" ht="12.75">
      <c r="A79" s="604"/>
      <c r="B79" s="210"/>
    </row>
    <row r="80" spans="1:2" s="147" customFormat="1" ht="12.75">
      <c r="A80" s="604"/>
      <c r="B80" s="210"/>
    </row>
    <row r="81" spans="1:2" s="147" customFormat="1" ht="12.75">
      <c r="A81" s="684" t="s">
        <v>304</v>
      </c>
      <c r="B81" s="210"/>
    </row>
    <row r="82" spans="1:2" s="147" customFormat="1" ht="12.75">
      <c r="A82" s="684" t="s">
        <v>933</v>
      </c>
      <c r="B82" s="210"/>
    </row>
    <row r="83" spans="1:6" s="147" customFormat="1" ht="12.75">
      <c r="A83" s="604"/>
      <c r="B83" s="652"/>
      <c r="C83" s="604"/>
      <c r="D83" s="604"/>
      <c r="E83" s="604"/>
      <c r="F83" s="604"/>
    </row>
    <row r="84" spans="1:6" s="147" customFormat="1" ht="12.75">
      <c r="A84" s="604"/>
      <c r="B84" s="652"/>
      <c r="C84" s="604"/>
      <c r="D84" s="604"/>
      <c r="E84" s="604"/>
      <c r="F84" s="604"/>
    </row>
    <row r="85" spans="1:6" s="147" customFormat="1" ht="12.75">
      <c r="A85" s="604"/>
      <c r="B85" s="652"/>
      <c r="C85" s="604"/>
      <c r="D85" s="604"/>
      <c r="E85" s="604"/>
      <c r="F85" s="604"/>
    </row>
    <row r="86" spans="1:6" s="147" customFormat="1" ht="12.75">
      <c r="A86" s="604"/>
      <c r="B86" s="652"/>
      <c r="C86" s="604"/>
      <c r="D86" s="604"/>
      <c r="E86" s="604"/>
      <c r="F86" s="604"/>
    </row>
    <row r="87" spans="1:6" s="147" customFormat="1" ht="12.75">
      <c r="A87" s="604"/>
      <c r="B87" s="652"/>
      <c r="C87" s="604"/>
      <c r="D87" s="604"/>
      <c r="E87" s="604"/>
      <c r="F87" s="604"/>
    </row>
    <row r="88" spans="1:6" s="147" customFormat="1" ht="12.75">
      <c r="A88" s="604"/>
      <c r="B88" s="652"/>
      <c r="C88" s="604"/>
      <c r="D88" s="604"/>
      <c r="E88" s="604"/>
      <c r="F88" s="604"/>
    </row>
    <row r="89" spans="1:6" s="147" customFormat="1" ht="12.75">
      <c r="A89" s="604"/>
      <c r="B89" s="652"/>
      <c r="C89" s="604"/>
      <c r="D89" s="604"/>
      <c r="E89" s="604"/>
      <c r="F89" s="604"/>
    </row>
    <row r="90" spans="1:6" s="147" customFormat="1" ht="12.75">
      <c r="A90" s="604"/>
      <c r="B90" s="685"/>
      <c r="C90" s="604"/>
      <c r="D90" s="604"/>
      <c r="E90" s="604"/>
      <c r="F90" s="604"/>
    </row>
    <row r="91" spans="1:6" s="147" customFormat="1" ht="12.75">
      <c r="A91" s="604"/>
      <c r="B91" s="652"/>
      <c r="C91" s="604"/>
      <c r="D91" s="604"/>
      <c r="E91" s="604"/>
      <c r="F91" s="604"/>
    </row>
    <row r="92" spans="1:6" s="147" customFormat="1" ht="12.75">
      <c r="A92" s="604"/>
      <c r="B92" s="652"/>
      <c r="C92" s="604"/>
      <c r="D92" s="604"/>
      <c r="E92" s="604"/>
      <c r="F92" s="604"/>
    </row>
    <row r="93" spans="1:6" s="147" customFormat="1" ht="12.75">
      <c r="A93" s="604"/>
      <c r="B93" s="652"/>
      <c r="C93" s="604"/>
      <c r="D93" s="604"/>
      <c r="E93" s="604"/>
      <c r="F93" s="604"/>
    </row>
    <row r="94" spans="1:6" s="147" customFormat="1" ht="12.75">
      <c r="A94" s="604"/>
      <c r="B94" s="652"/>
      <c r="C94" s="604"/>
      <c r="D94" s="604"/>
      <c r="E94" s="604"/>
      <c r="F94" s="604"/>
    </row>
    <row r="95" spans="1:6" s="147" customFormat="1" ht="12.75">
      <c r="A95" s="604"/>
      <c r="B95" s="652"/>
      <c r="C95" s="604"/>
      <c r="D95" s="604"/>
      <c r="E95" s="604"/>
      <c r="F95" s="604"/>
    </row>
    <row r="96" spans="1:6" s="147" customFormat="1" ht="12.75">
      <c r="A96" s="604"/>
      <c r="B96" s="652"/>
      <c r="C96" s="604"/>
      <c r="D96" s="604"/>
      <c r="E96" s="604"/>
      <c r="F96" s="604"/>
    </row>
    <row r="97" spans="1:6" s="147" customFormat="1" ht="12.75">
      <c r="A97" s="604"/>
      <c r="B97" s="685"/>
      <c r="C97" s="604"/>
      <c r="D97" s="604"/>
      <c r="E97" s="604"/>
      <c r="F97" s="604"/>
    </row>
    <row r="98" spans="1:6" s="147" customFormat="1" ht="12.75">
      <c r="A98" s="604"/>
      <c r="B98" s="652"/>
      <c r="C98" s="604"/>
      <c r="D98" s="604"/>
      <c r="E98" s="604"/>
      <c r="F98" s="604"/>
    </row>
    <row r="99" spans="1:6" s="147" customFormat="1" ht="12.75">
      <c r="A99" s="604"/>
      <c r="B99" s="652"/>
      <c r="C99" s="604"/>
      <c r="D99" s="604"/>
      <c r="E99" s="604"/>
      <c r="F99" s="604"/>
    </row>
    <row r="100" spans="1:6" s="147" customFormat="1" ht="12.75">
      <c r="A100" s="604"/>
      <c r="B100" s="652"/>
      <c r="C100" s="604"/>
      <c r="D100" s="604"/>
      <c r="E100" s="604"/>
      <c r="F100" s="604"/>
    </row>
    <row r="101" spans="1:6" s="147" customFormat="1" ht="12.75">
      <c r="A101" s="604"/>
      <c r="B101" s="685"/>
      <c r="C101" s="604"/>
      <c r="D101" s="604"/>
      <c r="E101" s="604"/>
      <c r="F101" s="604"/>
    </row>
    <row r="102" spans="1:6" s="147" customFormat="1" ht="12.75">
      <c r="A102" s="604"/>
      <c r="B102" s="652"/>
      <c r="C102" s="604"/>
      <c r="D102" s="604"/>
      <c r="E102" s="604"/>
      <c r="F102" s="604"/>
    </row>
    <row r="103" spans="1:6" s="147" customFormat="1" ht="12.75">
      <c r="A103" s="604"/>
      <c r="B103" s="652"/>
      <c r="C103" s="604"/>
      <c r="D103" s="604"/>
      <c r="E103" s="604"/>
      <c r="F103" s="604"/>
    </row>
    <row r="104" spans="1:6" s="147" customFormat="1" ht="12.75">
      <c r="A104" s="604"/>
      <c r="B104" s="652"/>
      <c r="C104" s="604"/>
      <c r="D104" s="604"/>
      <c r="E104" s="604"/>
      <c r="F104" s="604"/>
    </row>
    <row r="105" spans="1:6" s="147" customFormat="1" ht="12.75">
      <c r="A105" s="604"/>
      <c r="B105" s="652"/>
      <c r="C105" s="604"/>
      <c r="D105" s="604"/>
      <c r="E105" s="604"/>
      <c r="F105" s="604"/>
    </row>
    <row r="106" spans="1:6" s="147" customFormat="1" ht="12.75">
      <c r="A106" s="604"/>
      <c r="B106" s="652"/>
      <c r="C106" s="604"/>
      <c r="D106" s="604"/>
      <c r="E106" s="604"/>
      <c r="F106" s="604"/>
    </row>
    <row r="107" spans="1:6" s="147" customFormat="1" ht="12.75">
      <c r="A107" s="604"/>
      <c r="B107" s="652"/>
      <c r="C107" s="604"/>
      <c r="D107" s="604"/>
      <c r="E107" s="604"/>
      <c r="F107" s="604"/>
    </row>
    <row r="108" spans="1:6" s="147" customFormat="1" ht="12.75">
      <c r="A108" s="604"/>
      <c r="B108" s="685"/>
      <c r="C108" s="604"/>
      <c r="D108" s="604"/>
      <c r="E108" s="604"/>
      <c r="F108" s="604"/>
    </row>
    <row r="109" spans="1:6" s="147" customFormat="1" ht="12.75">
      <c r="A109" s="604"/>
      <c r="B109" s="652"/>
      <c r="C109" s="604"/>
      <c r="D109" s="604"/>
      <c r="E109" s="604"/>
      <c r="F109" s="604"/>
    </row>
    <row r="110" spans="1:6" s="147" customFormat="1" ht="12.75">
      <c r="A110" s="604"/>
      <c r="B110" s="652"/>
      <c r="C110" s="604"/>
      <c r="D110" s="604"/>
      <c r="E110" s="604"/>
      <c r="F110" s="604"/>
    </row>
    <row r="111" spans="1:6" s="147" customFormat="1" ht="12.75">
      <c r="A111" s="604"/>
      <c r="B111" s="652"/>
      <c r="C111" s="604"/>
      <c r="D111" s="604"/>
      <c r="E111" s="604"/>
      <c r="F111" s="604"/>
    </row>
    <row r="112" spans="1:6" s="147" customFormat="1" ht="12.75">
      <c r="A112" s="604"/>
      <c r="B112" s="652"/>
      <c r="C112" s="604"/>
      <c r="D112" s="604"/>
      <c r="E112" s="604"/>
      <c r="F112" s="604"/>
    </row>
    <row r="113" spans="1:6" s="147" customFormat="1" ht="12.75">
      <c r="A113" s="604"/>
      <c r="B113" s="652"/>
      <c r="C113" s="604"/>
      <c r="D113" s="604"/>
      <c r="E113" s="604"/>
      <c r="F113" s="604"/>
    </row>
    <row r="114" spans="1:6" s="147" customFormat="1" ht="12.75">
      <c r="A114" s="604"/>
      <c r="B114" s="652"/>
      <c r="C114" s="604"/>
      <c r="D114" s="604"/>
      <c r="E114" s="604"/>
      <c r="F114" s="604"/>
    </row>
    <row r="115" spans="1:6" s="147" customFormat="1" ht="12.75">
      <c r="A115" s="604"/>
      <c r="B115" s="685"/>
      <c r="C115" s="604"/>
      <c r="D115" s="604"/>
      <c r="E115" s="604"/>
      <c r="F115" s="604"/>
    </row>
    <row r="116" spans="1:6" s="147" customFormat="1" ht="12.75">
      <c r="A116" s="604"/>
      <c r="B116" s="652"/>
      <c r="C116" s="604"/>
      <c r="D116" s="604"/>
      <c r="E116" s="604"/>
      <c r="F116" s="604"/>
    </row>
    <row r="117" spans="1:6" s="147" customFormat="1" ht="12.75">
      <c r="A117" s="604"/>
      <c r="B117" s="685"/>
      <c r="C117" s="604"/>
      <c r="D117" s="604"/>
      <c r="E117" s="604"/>
      <c r="F117" s="604"/>
    </row>
    <row r="118" spans="1:6" s="147" customFormat="1" ht="12.75">
      <c r="A118" s="604"/>
      <c r="B118" s="652"/>
      <c r="C118" s="604"/>
      <c r="D118" s="604"/>
      <c r="E118" s="604"/>
      <c r="F118" s="604"/>
    </row>
    <row r="119" spans="1:6" s="147" customFormat="1" ht="12.75">
      <c r="A119" s="604"/>
      <c r="B119" s="685"/>
      <c r="C119" s="604"/>
      <c r="D119" s="604"/>
      <c r="E119" s="604"/>
      <c r="F119" s="604"/>
    </row>
    <row r="120" spans="1:6" s="147" customFormat="1" ht="12.75">
      <c r="A120" s="604"/>
      <c r="B120" s="652"/>
      <c r="C120" s="604"/>
      <c r="D120" s="604"/>
      <c r="E120" s="604"/>
      <c r="F120" s="604"/>
    </row>
    <row r="121" spans="1:6" s="147" customFormat="1" ht="12.75">
      <c r="A121" s="604"/>
      <c r="B121" s="685"/>
      <c r="C121" s="604"/>
      <c r="D121" s="604"/>
      <c r="E121" s="604"/>
      <c r="F121" s="604"/>
    </row>
    <row r="122" spans="1:6" s="147" customFormat="1" ht="12.75">
      <c r="A122" s="604"/>
      <c r="B122" s="652"/>
      <c r="C122" s="604"/>
      <c r="D122" s="604"/>
      <c r="E122" s="604"/>
      <c r="F122" s="604"/>
    </row>
    <row r="123" spans="1:6" s="147" customFormat="1" ht="12.75">
      <c r="A123" s="604"/>
      <c r="B123" s="685"/>
      <c r="C123" s="604"/>
      <c r="D123" s="604"/>
      <c r="E123" s="604"/>
      <c r="F123" s="604"/>
    </row>
    <row r="124" spans="1:6" s="147" customFormat="1" ht="12.75">
      <c r="A124" s="604"/>
      <c r="B124" s="652"/>
      <c r="C124" s="604"/>
      <c r="D124" s="604"/>
      <c r="E124" s="604"/>
      <c r="F124" s="604"/>
    </row>
    <row r="125" spans="1:6" s="147" customFormat="1" ht="12.75">
      <c r="A125" s="604"/>
      <c r="B125" s="685"/>
      <c r="C125" s="604"/>
      <c r="D125" s="604"/>
      <c r="E125" s="604"/>
      <c r="F125" s="604"/>
    </row>
    <row r="126" spans="1:6" s="147" customFormat="1" ht="12.75">
      <c r="A126" s="604"/>
      <c r="B126" s="652"/>
      <c r="C126" s="604"/>
      <c r="D126" s="604"/>
      <c r="E126" s="604"/>
      <c r="F126" s="604"/>
    </row>
    <row r="127" spans="1:6" s="147" customFormat="1" ht="12.75">
      <c r="A127" s="604"/>
      <c r="B127" s="685"/>
      <c r="C127" s="604"/>
      <c r="D127" s="604"/>
      <c r="E127" s="604"/>
      <c r="F127" s="604"/>
    </row>
    <row r="128" spans="1:6" s="147" customFormat="1" ht="12.75">
      <c r="A128" s="604"/>
      <c r="B128" s="652"/>
      <c r="C128" s="604"/>
      <c r="D128" s="604"/>
      <c r="E128" s="604"/>
      <c r="F128" s="604"/>
    </row>
    <row r="129" spans="1:6" s="147" customFormat="1" ht="12.75">
      <c r="A129" s="604"/>
      <c r="B129" s="652"/>
      <c r="C129" s="604"/>
      <c r="D129" s="604"/>
      <c r="E129" s="604"/>
      <c r="F129" s="604"/>
    </row>
    <row r="130" spans="1:6" s="147" customFormat="1" ht="12.75">
      <c r="A130" s="604"/>
      <c r="B130" s="652"/>
      <c r="C130" s="604"/>
      <c r="D130" s="604"/>
      <c r="E130" s="604"/>
      <c r="F130" s="604"/>
    </row>
    <row r="131" spans="1:6" s="147" customFormat="1" ht="12.75">
      <c r="A131" s="604"/>
      <c r="B131" s="652"/>
      <c r="C131" s="604"/>
      <c r="D131" s="604"/>
      <c r="E131" s="604"/>
      <c r="F131" s="604"/>
    </row>
    <row r="132" spans="1:6" s="147" customFormat="1" ht="12.75">
      <c r="A132" s="604"/>
      <c r="B132" s="652"/>
      <c r="C132" s="604"/>
      <c r="D132" s="604"/>
      <c r="E132" s="604"/>
      <c r="F132" s="604"/>
    </row>
    <row r="133" spans="1:6" s="147" customFormat="1" ht="12.75">
      <c r="A133" s="604"/>
      <c r="B133" s="685"/>
      <c r="C133" s="604"/>
      <c r="D133" s="604"/>
      <c r="E133" s="604"/>
      <c r="F133" s="604"/>
    </row>
    <row r="134" spans="1:6" s="147" customFormat="1" ht="12.75">
      <c r="A134" s="604"/>
      <c r="B134" s="652"/>
      <c r="C134" s="604"/>
      <c r="D134" s="604"/>
      <c r="E134" s="604"/>
      <c r="F134" s="604"/>
    </row>
    <row r="135" spans="1:6" s="147" customFormat="1" ht="12.75">
      <c r="A135" s="604"/>
      <c r="B135" s="652"/>
      <c r="C135" s="604"/>
      <c r="D135" s="604"/>
      <c r="E135" s="604"/>
      <c r="F135" s="604"/>
    </row>
    <row r="136" spans="1:6" s="147" customFormat="1" ht="12.75">
      <c r="A136" s="604"/>
      <c r="B136" s="652"/>
      <c r="C136" s="604"/>
      <c r="D136" s="604"/>
      <c r="E136" s="604"/>
      <c r="F136" s="604"/>
    </row>
    <row r="137" spans="1:6" s="147" customFormat="1" ht="12.75">
      <c r="A137" s="604"/>
      <c r="B137" s="652"/>
      <c r="C137" s="604"/>
      <c r="D137" s="604"/>
      <c r="E137" s="604"/>
      <c r="F137" s="604"/>
    </row>
    <row r="138" spans="1:6" s="147" customFormat="1" ht="12.75">
      <c r="A138" s="604"/>
      <c r="B138" s="652"/>
      <c r="C138" s="604"/>
      <c r="D138" s="604"/>
      <c r="E138" s="604"/>
      <c r="F138" s="604"/>
    </row>
    <row r="139" spans="1:6" s="147" customFormat="1" ht="12.75">
      <c r="A139" s="604"/>
      <c r="B139" s="652"/>
      <c r="C139" s="604"/>
      <c r="D139" s="604"/>
      <c r="E139" s="604"/>
      <c r="F139" s="604"/>
    </row>
    <row r="140" spans="1:6" s="147" customFormat="1" ht="12.75">
      <c r="A140" s="604"/>
      <c r="B140" s="652"/>
      <c r="C140" s="604"/>
      <c r="D140" s="604"/>
      <c r="E140" s="604"/>
      <c r="F140" s="604"/>
    </row>
    <row r="141" spans="1:6" s="147" customFormat="1" ht="12.75">
      <c r="A141" s="604"/>
      <c r="B141" s="652"/>
      <c r="C141" s="604"/>
      <c r="D141" s="604"/>
      <c r="E141" s="604"/>
      <c r="F141" s="604"/>
    </row>
    <row r="142" spans="1:6" s="147" customFormat="1" ht="12.75">
      <c r="A142" s="604"/>
      <c r="B142" s="652"/>
      <c r="C142" s="604"/>
      <c r="D142" s="604"/>
      <c r="E142" s="604"/>
      <c r="F142" s="604"/>
    </row>
    <row r="143" spans="1:6" s="147" customFormat="1" ht="12.75">
      <c r="A143" s="604"/>
      <c r="B143" s="652"/>
      <c r="C143" s="604"/>
      <c r="D143" s="604"/>
      <c r="E143" s="604"/>
      <c r="F143" s="604"/>
    </row>
    <row r="144" spans="1:6" s="147" customFormat="1" ht="12.75">
      <c r="A144" s="604"/>
      <c r="B144" s="652"/>
      <c r="C144" s="604"/>
      <c r="D144" s="604"/>
      <c r="E144" s="604"/>
      <c r="F144" s="604"/>
    </row>
    <row r="145" spans="1:6" s="147" customFormat="1" ht="12.75">
      <c r="A145" s="604"/>
      <c r="B145" s="652"/>
      <c r="C145" s="604"/>
      <c r="D145" s="604"/>
      <c r="E145" s="604"/>
      <c r="F145" s="604"/>
    </row>
    <row r="146" spans="1:6" s="147" customFormat="1" ht="12.75">
      <c r="A146" s="604"/>
      <c r="B146" s="652"/>
      <c r="C146" s="604"/>
      <c r="D146" s="604"/>
      <c r="E146" s="604"/>
      <c r="F146" s="604"/>
    </row>
    <row r="147" spans="1:6" s="147" customFormat="1" ht="12.75">
      <c r="A147" s="604"/>
      <c r="B147" s="652"/>
      <c r="C147" s="604"/>
      <c r="D147" s="604"/>
      <c r="E147" s="604"/>
      <c r="F147" s="604"/>
    </row>
    <row r="148" spans="1:6" s="147" customFormat="1" ht="12.75">
      <c r="A148" s="604"/>
      <c r="B148" s="652"/>
      <c r="C148" s="604"/>
      <c r="D148" s="604"/>
      <c r="E148" s="604"/>
      <c r="F148" s="604"/>
    </row>
    <row r="149" spans="1:6" s="147" customFormat="1" ht="12.75">
      <c r="A149" s="604"/>
      <c r="B149" s="652"/>
      <c r="C149" s="604"/>
      <c r="D149" s="604"/>
      <c r="E149" s="604"/>
      <c r="F149" s="604"/>
    </row>
    <row r="150" spans="1:6" s="147" customFormat="1" ht="12.75">
      <c r="A150" s="604"/>
      <c r="B150" s="652"/>
      <c r="C150" s="604"/>
      <c r="D150" s="604"/>
      <c r="E150" s="604"/>
      <c r="F150" s="604"/>
    </row>
    <row r="151" spans="1:6" s="147" customFormat="1" ht="12.75">
      <c r="A151" s="604"/>
      <c r="B151" s="652"/>
      <c r="C151" s="604"/>
      <c r="D151" s="604"/>
      <c r="E151" s="604"/>
      <c r="F151" s="604"/>
    </row>
    <row r="152" spans="1:6" s="147" customFormat="1" ht="12.75">
      <c r="A152" s="604"/>
      <c r="B152" s="652"/>
      <c r="C152" s="604"/>
      <c r="D152" s="604"/>
      <c r="E152" s="604"/>
      <c r="F152" s="604"/>
    </row>
    <row r="153" spans="1:6" s="147" customFormat="1" ht="12.75">
      <c r="A153" s="604"/>
      <c r="B153" s="652"/>
      <c r="C153" s="604"/>
      <c r="D153" s="604"/>
      <c r="E153" s="604"/>
      <c r="F153" s="604"/>
    </row>
    <row r="154" spans="1:6" s="147" customFormat="1" ht="12.75">
      <c r="A154" s="604"/>
      <c r="B154" s="652"/>
      <c r="C154" s="604"/>
      <c r="D154" s="604"/>
      <c r="E154" s="604"/>
      <c r="F154" s="604"/>
    </row>
    <row r="155" spans="1:6" s="147" customFormat="1" ht="12.75">
      <c r="A155" s="604"/>
      <c r="B155" s="652"/>
      <c r="C155" s="604"/>
      <c r="D155" s="604"/>
      <c r="E155" s="604"/>
      <c r="F155" s="604"/>
    </row>
    <row r="156" spans="1:6" s="147" customFormat="1" ht="12.75">
      <c r="A156" s="604"/>
      <c r="B156" s="652"/>
      <c r="C156" s="604"/>
      <c r="D156" s="604"/>
      <c r="E156" s="604"/>
      <c r="F156" s="604"/>
    </row>
    <row r="157" spans="1:6" s="147" customFormat="1" ht="12.75">
      <c r="A157" s="604"/>
      <c r="B157" s="652"/>
      <c r="C157" s="604"/>
      <c r="D157" s="604"/>
      <c r="E157" s="604"/>
      <c r="F157" s="604"/>
    </row>
    <row r="158" spans="1:6" s="147" customFormat="1" ht="12.75">
      <c r="A158" s="604"/>
      <c r="B158" s="652"/>
      <c r="C158" s="604"/>
      <c r="D158" s="604"/>
      <c r="E158" s="604"/>
      <c r="F158" s="604"/>
    </row>
  </sheetData>
  <mergeCells count="3">
    <mergeCell ref="A75:B75"/>
    <mergeCell ref="C75:D75"/>
    <mergeCell ref="A76:F76"/>
  </mergeCells>
  <printOptions horizontalCentered="1"/>
  <pageMargins left="0.9448818897637796" right="0" top="0.7874015748031497" bottom="0.5118110236220472" header="0.2362204724409449" footer="0.1968503937007874"/>
  <pageSetup firstPageNumber="40" useFirstPageNumber="1" fitToHeight="2" fitToWidth="1" horizontalDpi="600" verticalDpi="600" orientation="portrait" paperSize="9" scale="92" r:id="rId1"/>
  <headerFooter alignWithMargins="0">
    <oddFooter>&amp;C
&amp;R&amp;P
</oddFooter>
  </headerFooter>
  <rowBreaks count="1" manualBreakCount="1">
    <brk id="46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G16" sqref="G16"/>
    </sheetView>
  </sheetViews>
  <sheetFormatPr defaultColWidth="9.140625" defaultRowHeight="12.75"/>
  <cols>
    <col min="1" max="1" width="8.00390625" style="692" customWidth="1"/>
    <col min="2" max="2" width="47.140625" style="615" customWidth="1"/>
    <col min="3" max="3" width="11.00390625" style="615" customWidth="1"/>
    <col min="4" max="4" width="10.8515625" style="615" customWidth="1"/>
    <col min="5" max="5" width="11.7109375" style="718" customWidth="1"/>
    <col min="6" max="6" width="12.00390625" style="615" customWidth="1"/>
    <col min="7" max="16384" width="9.140625" style="615" customWidth="1"/>
  </cols>
  <sheetData>
    <row r="1" spans="1:6" s="213" customFormat="1" ht="12">
      <c r="A1" s="686"/>
      <c r="E1" s="687"/>
      <c r="F1" s="688" t="s">
        <v>1719</v>
      </c>
    </row>
    <row r="2" spans="1:6" s="213" customFormat="1" ht="17.25" customHeight="1">
      <c r="A2" s="1013" t="s">
        <v>1720</v>
      </c>
      <c r="B2" s="1013"/>
      <c r="C2" s="1013"/>
      <c r="D2" s="1013"/>
      <c r="E2" s="1013"/>
      <c r="F2" s="1013"/>
    </row>
    <row r="3" spans="1:5" ht="17.25" customHeight="1">
      <c r="A3" s="432"/>
      <c r="B3" s="689"/>
      <c r="C3" s="690"/>
      <c r="D3" s="690"/>
      <c r="E3" s="691"/>
    </row>
    <row r="4" spans="1:6" ht="17.25" customHeight="1">
      <c r="A4" s="1016" t="s">
        <v>1721</v>
      </c>
      <c r="B4" s="1016"/>
      <c r="C4" s="1016"/>
      <c r="D4" s="1016"/>
      <c r="E4" s="1016"/>
      <c r="F4" s="1016"/>
    </row>
    <row r="5" spans="1:6" s="199" customFormat="1" ht="12.75">
      <c r="A5" s="1017" t="s">
        <v>247</v>
      </c>
      <c r="B5" s="1017"/>
      <c r="C5" s="1017"/>
      <c r="D5" s="1017"/>
      <c r="E5" s="1017"/>
      <c r="F5" s="1017"/>
    </row>
    <row r="6" spans="1:6" s="199" customFormat="1" ht="12.75">
      <c r="A6" s="692"/>
      <c r="E6" s="693"/>
      <c r="F6" s="694" t="s">
        <v>938</v>
      </c>
    </row>
    <row r="7" spans="1:6" s="199" customFormat="1" ht="45.75" customHeight="1">
      <c r="A7" s="669" t="s">
        <v>1278</v>
      </c>
      <c r="B7" s="695" t="s">
        <v>887</v>
      </c>
      <c r="C7" s="695" t="s">
        <v>248</v>
      </c>
      <c r="D7" s="695" t="s">
        <v>940</v>
      </c>
      <c r="E7" s="696" t="s">
        <v>309</v>
      </c>
      <c r="F7" s="624" t="s">
        <v>891</v>
      </c>
    </row>
    <row r="8" spans="1:6" s="199" customFormat="1" ht="12.75">
      <c r="A8" s="697" t="s">
        <v>1722</v>
      </c>
      <c r="B8" s="697" t="s">
        <v>1723</v>
      </c>
      <c r="C8" s="697" t="s">
        <v>1724</v>
      </c>
      <c r="D8" s="697" t="s">
        <v>1725</v>
      </c>
      <c r="E8" s="698" t="s">
        <v>1726</v>
      </c>
      <c r="F8" s="697" t="s">
        <v>1727</v>
      </c>
    </row>
    <row r="9" spans="1:6" s="199" customFormat="1" ht="12.75">
      <c r="A9" s="1014" t="s">
        <v>1728</v>
      </c>
      <c r="B9" s="1014"/>
      <c r="C9" s="191">
        <v>56534441</v>
      </c>
      <c r="D9" s="191">
        <v>56663693</v>
      </c>
      <c r="E9" s="192">
        <v>100.22862523749019</v>
      </c>
      <c r="F9" s="191">
        <v>4800074</v>
      </c>
    </row>
    <row r="10" spans="1:6" s="199" customFormat="1" ht="12.75">
      <c r="A10" s="482"/>
      <c r="B10" s="700" t="s">
        <v>1729</v>
      </c>
      <c r="C10" s="193">
        <v>19845182</v>
      </c>
      <c r="D10" s="193">
        <v>21536671</v>
      </c>
      <c r="E10" s="194">
        <v>108.52342397262973</v>
      </c>
      <c r="F10" s="193">
        <v>1356656</v>
      </c>
    </row>
    <row r="11" spans="1:6" s="199" customFormat="1" ht="12.75">
      <c r="A11" s="482"/>
      <c r="B11" s="699" t="s">
        <v>1730</v>
      </c>
      <c r="C11" s="193">
        <v>2834476</v>
      </c>
      <c r="D11" s="193">
        <v>2898446</v>
      </c>
      <c r="E11" s="194">
        <v>102.25685452972613</v>
      </c>
      <c r="F11" s="193">
        <v>126603</v>
      </c>
    </row>
    <row r="12" spans="1:6" s="199" customFormat="1" ht="12.75">
      <c r="A12" s="482"/>
      <c r="B12" s="699" t="s">
        <v>1755</v>
      </c>
      <c r="C12" s="193">
        <v>833049</v>
      </c>
      <c r="D12" s="193">
        <v>834591</v>
      </c>
      <c r="E12" s="194">
        <v>100.18510315719725</v>
      </c>
      <c r="F12" s="193">
        <v>128202</v>
      </c>
    </row>
    <row r="13" spans="1:6" s="199" customFormat="1" ht="30.75" customHeight="1">
      <c r="A13" s="482"/>
      <c r="B13" s="701" t="s">
        <v>1731</v>
      </c>
      <c r="C13" s="193">
        <v>84379</v>
      </c>
      <c r="D13" s="193">
        <v>141940</v>
      </c>
      <c r="E13" s="194">
        <v>168.21721044335675</v>
      </c>
      <c r="F13" s="193">
        <v>60142</v>
      </c>
    </row>
    <row r="14" spans="1:6" s="199" customFormat="1" ht="27">
      <c r="A14" s="482"/>
      <c r="B14" s="701" t="s">
        <v>1732</v>
      </c>
      <c r="C14" s="193">
        <v>10937</v>
      </c>
      <c r="D14" s="193">
        <v>10717</v>
      </c>
      <c r="E14" s="194">
        <v>97.98847947334735</v>
      </c>
      <c r="F14" s="193">
        <v>335</v>
      </c>
    </row>
    <row r="15" spans="1:6" s="199" customFormat="1" ht="36.75" customHeight="1">
      <c r="A15" s="482"/>
      <c r="B15" s="701" t="s">
        <v>1733</v>
      </c>
      <c r="C15" s="193">
        <v>23874859</v>
      </c>
      <c r="D15" s="193">
        <v>22748293</v>
      </c>
      <c r="E15" s="194">
        <v>95.28137108579364</v>
      </c>
      <c r="F15" s="193">
        <v>2290303</v>
      </c>
    </row>
    <row r="16" spans="1:6" s="199" customFormat="1" ht="46.5" customHeight="1">
      <c r="A16" s="702"/>
      <c r="B16" s="701" t="s">
        <v>1734</v>
      </c>
      <c r="C16" s="193">
        <v>8387609</v>
      </c>
      <c r="D16" s="193">
        <v>7975224</v>
      </c>
      <c r="E16" s="194">
        <v>95.08340219483287</v>
      </c>
      <c r="F16" s="193">
        <v>773914</v>
      </c>
    </row>
    <row r="17" spans="1:6" s="199" customFormat="1" ht="27">
      <c r="A17" s="702"/>
      <c r="B17" s="701" t="s">
        <v>1735</v>
      </c>
      <c r="C17" s="193">
        <v>530727</v>
      </c>
      <c r="D17" s="193">
        <v>402689</v>
      </c>
      <c r="E17" s="194">
        <v>75.87497903818723</v>
      </c>
      <c r="F17" s="193">
        <v>60383</v>
      </c>
    </row>
    <row r="18" spans="1:6" s="199" customFormat="1" ht="32.25" customHeight="1">
      <c r="A18" s="703"/>
      <c r="B18" s="701" t="s">
        <v>1736</v>
      </c>
      <c r="C18" s="193">
        <v>133223</v>
      </c>
      <c r="D18" s="193">
        <v>115122</v>
      </c>
      <c r="E18" s="194">
        <v>86.41300676309646</v>
      </c>
      <c r="F18" s="193">
        <v>3536</v>
      </c>
    </row>
    <row r="19" spans="1:6" s="199" customFormat="1" ht="16.5" customHeight="1">
      <c r="A19" s="1014" t="s">
        <v>1737</v>
      </c>
      <c r="B19" s="1014"/>
      <c r="C19" s="704">
        <v>56534441</v>
      </c>
      <c r="D19" s="704">
        <v>56663693</v>
      </c>
      <c r="E19" s="705">
        <v>100.22862523749019</v>
      </c>
      <c r="F19" s="704">
        <v>4800074</v>
      </c>
    </row>
    <row r="20" spans="1:6" s="199" customFormat="1" ht="12.75">
      <c r="A20" s="1014" t="s">
        <v>1738</v>
      </c>
      <c r="B20" s="1014"/>
      <c r="C20" s="191">
        <v>8864658</v>
      </c>
      <c r="D20" s="191">
        <v>8235228</v>
      </c>
      <c r="E20" s="192">
        <v>92.89955686953743</v>
      </c>
      <c r="F20" s="191">
        <v>408155</v>
      </c>
    </row>
    <row r="21" spans="1:6" s="199" customFormat="1" ht="12.75">
      <c r="A21" s="702" t="s">
        <v>1535</v>
      </c>
      <c r="B21" s="706" t="s">
        <v>1739</v>
      </c>
      <c r="C21" s="193">
        <v>8620214</v>
      </c>
      <c r="D21" s="193">
        <v>8029573</v>
      </c>
      <c r="E21" s="194">
        <v>93.14818634432973</v>
      </c>
      <c r="F21" s="193">
        <v>417678</v>
      </c>
    </row>
    <row r="22" spans="1:6" s="199" customFormat="1" ht="12.75">
      <c r="A22" s="702" t="s">
        <v>659</v>
      </c>
      <c r="B22" s="707" t="s">
        <v>1438</v>
      </c>
      <c r="C22" s="193">
        <v>144156</v>
      </c>
      <c r="D22" s="193">
        <v>130629</v>
      </c>
      <c r="E22" s="194">
        <v>90.61641554982103</v>
      </c>
      <c r="F22" s="193">
        <v>-9555</v>
      </c>
    </row>
    <row r="23" spans="1:6" s="199" customFormat="1" ht="32.25" customHeight="1">
      <c r="A23" s="702" t="s">
        <v>1589</v>
      </c>
      <c r="B23" s="708" t="s">
        <v>1740</v>
      </c>
      <c r="C23" s="193">
        <v>100288</v>
      </c>
      <c r="D23" s="193">
        <v>75026</v>
      </c>
      <c r="E23" s="194">
        <v>74.81054562858967</v>
      </c>
      <c r="F23" s="193">
        <v>32</v>
      </c>
    </row>
    <row r="24" spans="1:6" s="199" customFormat="1" ht="12.75">
      <c r="A24" s="1014" t="s">
        <v>1741</v>
      </c>
      <c r="B24" s="1014"/>
      <c r="C24" s="191">
        <v>2043248</v>
      </c>
      <c r="D24" s="191">
        <v>2126531</v>
      </c>
      <c r="E24" s="192">
        <v>104.07601035214522</v>
      </c>
      <c r="F24" s="191">
        <v>438744</v>
      </c>
    </row>
    <row r="25" spans="1:6" s="199" customFormat="1" ht="12.75">
      <c r="A25" s="482" t="s">
        <v>1742</v>
      </c>
      <c r="B25" s="706" t="s">
        <v>1739</v>
      </c>
      <c r="C25" s="193">
        <v>2009018</v>
      </c>
      <c r="D25" s="193">
        <v>2087447</v>
      </c>
      <c r="E25" s="194">
        <v>103.90384755139077</v>
      </c>
      <c r="F25" s="193">
        <v>436943</v>
      </c>
    </row>
    <row r="26" spans="1:6" s="199" customFormat="1" ht="12.75">
      <c r="A26" s="482" t="s">
        <v>659</v>
      </c>
      <c r="B26" s="707" t="s">
        <v>1438</v>
      </c>
      <c r="C26" s="193">
        <v>34230</v>
      </c>
      <c r="D26" s="193">
        <v>39084</v>
      </c>
      <c r="E26" s="194">
        <v>114.18054338299737</v>
      </c>
      <c r="F26" s="193">
        <v>1801</v>
      </c>
    </row>
    <row r="27" spans="1:6" s="199" customFormat="1" ht="12.75">
      <c r="A27" s="1014" t="s">
        <v>1743</v>
      </c>
      <c r="B27" s="1014"/>
      <c r="C27" s="191">
        <v>27650769</v>
      </c>
      <c r="D27" s="191">
        <v>26156216</v>
      </c>
      <c r="E27" s="192">
        <v>94.59489535354334</v>
      </c>
      <c r="F27" s="191">
        <v>2640857</v>
      </c>
    </row>
    <row r="28" spans="1:6" s="199" customFormat="1" ht="12.75">
      <c r="A28" s="702" t="s">
        <v>1535</v>
      </c>
      <c r="B28" s="706" t="s">
        <v>1739</v>
      </c>
      <c r="C28" s="193">
        <v>152460</v>
      </c>
      <c r="D28" s="193">
        <v>153382</v>
      </c>
      <c r="E28" s="194">
        <v>100.60474878656697</v>
      </c>
      <c r="F28" s="193">
        <v>8214</v>
      </c>
    </row>
    <row r="29" spans="1:6" s="199" customFormat="1" ht="12.75">
      <c r="A29" s="702" t="s">
        <v>659</v>
      </c>
      <c r="B29" s="707" t="s">
        <v>1438</v>
      </c>
      <c r="C29" s="193">
        <v>26233</v>
      </c>
      <c r="D29" s="193">
        <v>45314</v>
      </c>
      <c r="E29" s="194">
        <v>172.7366294362063</v>
      </c>
      <c r="F29" s="193">
        <v>11128</v>
      </c>
    </row>
    <row r="30" spans="1:6" s="199" customFormat="1" ht="12.75">
      <c r="A30" s="702" t="s">
        <v>1537</v>
      </c>
      <c r="B30" s="707" t="s">
        <v>1265</v>
      </c>
      <c r="C30" s="193">
        <v>560289</v>
      </c>
      <c r="D30" s="193">
        <v>674853</v>
      </c>
      <c r="E30" s="194">
        <v>0</v>
      </c>
      <c r="F30" s="193">
        <v>96744</v>
      </c>
    </row>
    <row r="31" spans="1:6" s="199" customFormat="1" ht="25.5">
      <c r="A31" s="702" t="s">
        <v>1595</v>
      </c>
      <c r="B31" s="708" t="s">
        <v>1744</v>
      </c>
      <c r="C31" s="193">
        <v>32248</v>
      </c>
      <c r="D31" s="244">
        <v>53490</v>
      </c>
      <c r="E31" s="194">
        <v>0</v>
      </c>
      <c r="F31" s="193">
        <v>32248</v>
      </c>
    </row>
    <row r="32" spans="1:6" s="199" customFormat="1" ht="25.5">
      <c r="A32" s="702" t="s">
        <v>1549</v>
      </c>
      <c r="B32" s="708" t="s">
        <v>1745</v>
      </c>
      <c r="C32" s="193">
        <v>4335</v>
      </c>
      <c r="D32" s="193">
        <v>4335</v>
      </c>
      <c r="E32" s="194">
        <v>100</v>
      </c>
      <c r="F32" s="193">
        <v>335</v>
      </c>
    </row>
    <row r="33" spans="1:6" s="199" customFormat="1" ht="25.5">
      <c r="A33" s="702" t="s">
        <v>1583</v>
      </c>
      <c r="B33" s="708" t="s">
        <v>1746</v>
      </c>
      <c r="C33" s="193">
        <v>18167903</v>
      </c>
      <c r="D33" s="193">
        <v>17026467</v>
      </c>
      <c r="E33" s="194">
        <v>93.71729362491642</v>
      </c>
      <c r="F33" s="193">
        <v>1686953</v>
      </c>
    </row>
    <row r="34" spans="1:6" s="199" customFormat="1" ht="27.75" customHeight="1">
      <c r="A34" s="702" t="s">
        <v>1549</v>
      </c>
      <c r="B34" s="708" t="s">
        <v>1747</v>
      </c>
      <c r="C34" s="193">
        <v>8198828</v>
      </c>
      <c r="D34" s="193">
        <v>7806533</v>
      </c>
      <c r="E34" s="194">
        <v>95.21523076225041</v>
      </c>
      <c r="F34" s="193">
        <v>750692</v>
      </c>
    </row>
    <row r="35" spans="1:6" s="199" customFormat="1" ht="15.75" customHeight="1">
      <c r="A35" s="702" t="s">
        <v>1549</v>
      </c>
      <c r="B35" s="708" t="s">
        <v>1748</v>
      </c>
      <c r="C35" s="193">
        <v>505253</v>
      </c>
      <c r="D35" s="193">
        <v>388622</v>
      </c>
      <c r="E35" s="194">
        <v>76.91631717179314</v>
      </c>
      <c r="F35" s="193">
        <v>58743</v>
      </c>
    </row>
    <row r="36" spans="1:6" s="199" customFormat="1" ht="15.75" customHeight="1">
      <c r="A36" s="702" t="s">
        <v>1597</v>
      </c>
      <c r="B36" s="708" t="s">
        <v>1749</v>
      </c>
      <c r="C36" s="193">
        <v>3220</v>
      </c>
      <c r="D36" s="193">
        <v>3220</v>
      </c>
      <c r="E36" s="194">
        <v>0</v>
      </c>
      <c r="F36" s="193">
        <v>-4200</v>
      </c>
    </row>
    <row r="37" spans="1:6" s="199" customFormat="1" ht="19.5" customHeight="1">
      <c r="A37" s="1015" t="s">
        <v>1750</v>
      </c>
      <c r="B37" s="1015"/>
      <c r="C37" s="191">
        <v>5948887</v>
      </c>
      <c r="D37" s="191">
        <v>5941747</v>
      </c>
      <c r="E37" s="192">
        <v>99.87997754874146</v>
      </c>
      <c r="F37" s="191">
        <v>631022</v>
      </c>
    </row>
    <row r="38" spans="1:6" s="199" customFormat="1" ht="12.75">
      <c r="A38" s="703" t="s">
        <v>1535</v>
      </c>
      <c r="B38" s="706" t="s">
        <v>1739</v>
      </c>
      <c r="C38" s="193">
        <v>12628</v>
      </c>
      <c r="D38" s="193">
        <v>14440</v>
      </c>
      <c r="E38" s="194">
        <v>114.34906556857776</v>
      </c>
      <c r="F38" s="193">
        <v>1547</v>
      </c>
    </row>
    <row r="39" spans="1:6" s="199" customFormat="1" ht="15" customHeight="1">
      <c r="A39" s="702" t="s">
        <v>659</v>
      </c>
      <c r="B39" s="707" t="s">
        <v>1438</v>
      </c>
      <c r="C39" s="193">
        <v>29366</v>
      </c>
      <c r="D39" s="193">
        <v>26515</v>
      </c>
      <c r="E39" s="194">
        <v>90.29149356398555</v>
      </c>
      <c r="F39" s="193">
        <v>1841</v>
      </c>
    </row>
    <row r="40" spans="1:6" s="199" customFormat="1" ht="25.5">
      <c r="A40" s="702" t="s">
        <v>1583</v>
      </c>
      <c r="B40" s="708" t="s">
        <v>1751</v>
      </c>
      <c r="C40" s="193">
        <v>5706956</v>
      </c>
      <c r="D40" s="193">
        <v>5721826</v>
      </c>
      <c r="E40" s="194">
        <v>100.26055921931061</v>
      </c>
      <c r="F40" s="193">
        <v>603350</v>
      </c>
    </row>
    <row r="41" spans="1:6" s="199" customFormat="1" ht="28.5" customHeight="1">
      <c r="A41" s="702" t="s">
        <v>1549</v>
      </c>
      <c r="B41" s="708" t="s">
        <v>1752</v>
      </c>
      <c r="C41" s="193">
        <v>188781</v>
      </c>
      <c r="D41" s="193">
        <v>168691</v>
      </c>
      <c r="E41" s="194">
        <v>89.35803920945435</v>
      </c>
      <c r="F41" s="193">
        <v>23222</v>
      </c>
    </row>
    <row r="42" spans="1:6" s="199" customFormat="1" ht="17.25" customHeight="1">
      <c r="A42" s="702" t="s">
        <v>1549</v>
      </c>
      <c r="B42" s="708" t="s">
        <v>1748</v>
      </c>
      <c r="C42" s="193">
        <v>3542</v>
      </c>
      <c r="D42" s="193">
        <v>3345</v>
      </c>
      <c r="E42" s="194">
        <v>94.43817052512705</v>
      </c>
      <c r="F42" s="193">
        <v>403</v>
      </c>
    </row>
    <row r="43" spans="1:6" s="199" customFormat="1" ht="15" customHeight="1">
      <c r="A43" s="702" t="s">
        <v>1597</v>
      </c>
      <c r="B43" s="708" t="s">
        <v>1749</v>
      </c>
      <c r="C43" s="193">
        <v>7614</v>
      </c>
      <c r="D43" s="193">
        <v>6930</v>
      </c>
      <c r="E43" s="194">
        <v>91.01654846335697</v>
      </c>
      <c r="F43" s="193">
        <v>659</v>
      </c>
    </row>
    <row r="44" spans="1:6" s="199" customFormat="1" ht="12.75">
      <c r="A44" s="1015" t="s">
        <v>1753</v>
      </c>
      <c r="B44" s="1015"/>
      <c r="C44" s="191">
        <v>12026879</v>
      </c>
      <c r="D44" s="191">
        <v>14203971</v>
      </c>
      <c r="E44" s="192">
        <v>118.10188661580447</v>
      </c>
      <c r="F44" s="191">
        <v>681296</v>
      </c>
    </row>
    <row r="45" spans="1:6" s="199" customFormat="1" ht="12.75">
      <c r="A45" s="702" t="s">
        <v>1535</v>
      </c>
      <c r="B45" s="706" t="s">
        <v>1739</v>
      </c>
      <c r="C45" s="193">
        <v>9050862</v>
      </c>
      <c r="D45" s="193">
        <v>11251829</v>
      </c>
      <c r="E45" s="194">
        <v>124.31776111490818</v>
      </c>
      <c r="F45" s="193">
        <v>492274</v>
      </c>
    </row>
    <row r="46" spans="1:6" s="199" customFormat="1" ht="12.75">
      <c r="A46" s="702" t="s">
        <v>659</v>
      </c>
      <c r="B46" s="707" t="s">
        <v>1438</v>
      </c>
      <c r="C46" s="193">
        <v>2600491</v>
      </c>
      <c r="D46" s="193">
        <v>2656904</v>
      </c>
      <c r="E46" s="194">
        <v>102.16932110128434</v>
      </c>
      <c r="F46" s="193">
        <v>121388</v>
      </c>
    </row>
    <row r="47" spans="1:6" s="199" customFormat="1" ht="12.75">
      <c r="A47" s="702" t="s">
        <v>1537</v>
      </c>
      <c r="B47" s="707" t="s">
        <v>1265</v>
      </c>
      <c r="C47" s="193">
        <v>272760</v>
      </c>
      <c r="D47" s="193">
        <v>159738</v>
      </c>
      <c r="E47" s="194">
        <v>58.563572371315445</v>
      </c>
      <c r="F47" s="193">
        <v>31458</v>
      </c>
    </row>
    <row r="48" spans="1:6" s="199" customFormat="1" ht="25.5">
      <c r="A48" s="702" t="s">
        <v>1595</v>
      </c>
      <c r="B48" s="708" t="s">
        <v>1744</v>
      </c>
      <c r="C48" s="193">
        <v>52131</v>
      </c>
      <c r="D48" s="193">
        <v>88450</v>
      </c>
      <c r="E48" s="194">
        <v>169.66871918819896</v>
      </c>
      <c r="F48" s="193">
        <v>27894</v>
      </c>
    </row>
    <row r="49" spans="1:6" s="199" customFormat="1" ht="25.5">
      <c r="A49" s="702" t="s">
        <v>1549</v>
      </c>
      <c r="B49" s="708" t="s">
        <v>1745</v>
      </c>
      <c r="C49" s="193">
        <v>6602</v>
      </c>
      <c r="D49" s="193">
        <v>6382</v>
      </c>
      <c r="E49" s="194">
        <v>96.66767646167827</v>
      </c>
      <c r="F49" s="193">
        <v>0</v>
      </c>
    </row>
    <row r="50" spans="1:6" s="199" customFormat="1" ht="15.75" customHeight="1">
      <c r="A50" s="702" t="s">
        <v>1549</v>
      </c>
      <c r="B50" s="708" t="s">
        <v>1748</v>
      </c>
      <c r="C50" s="193">
        <v>21932</v>
      </c>
      <c r="D50" s="193">
        <v>10722</v>
      </c>
      <c r="E50" s="194">
        <v>48.88747036293999</v>
      </c>
      <c r="F50" s="193">
        <v>1237</v>
      </c>
    </row>
    <row r="51" spans="1:6" s="199" customFormat="1" ht="15" customHeight="1">
      <c r="A51" s="702" t="s">
        <v>1597</v>
      </c>
      <c r="B51" s="708" t="s">
        <v>1754</v>
      </c>
      <c r="C51" s="193">
        <v>22101</v>
      </c>
      <c r="D51" s="193">
        <v>29946</v>
      </c>
      <c r="E51" s="194">
        <v>135.49613139676936</v>
      </c>
      <c r="F51" s="193">
        <v>7045</v>
      </c>
    </row>
    <row r="52" spans="1:6" s="199" customFormat="1" ht="25.5" customHeight="1">
      <c r="A52" s="1018"/>
      <c r="B52" s="1018"/>
      <c r="C52" s="1018"/>
      <c r="D52" s="1018"/>
      <c r="E52" s="1018"/>
      <c r="F52" s="1018"/>
    </row>
    <row r="53" spans="1:6" s="199" customFormat="1" ht="25.5" customHeight="1">
      <c r="A53" s="710"/>
      <c r="B53" s="710"/>
      <c r="C53" s="710"/>
      <c r="D53" s="710"/>
      <c r="E53" s="710"/>
      <c r="F53" s="710"/>
    </row>
    <row r="54" spans="2:5" s="711" customFormat="1" ht="15.75">
      <c r="B54" s="642"/>
      <c r="C54" s="411"/>
      <c r="D54" s="411"/>
      <c r="E54" s="712"/>
    </row>
    <row r="55" spans="2:6" s="199" customFormat="1" ht="15.75">
      <c r="B55" s="37"/>
      <c r="D55" s="321"/>
      <c r="E55" s="713"/>
      <c r="F55" s="689"/>
    </row>
    <row r="56" spans="1:6" s="541" customFormat="1" ht="17.25" customHeight="1">
      <c r="A56" s="542" t="s">
        <v>930</v>
      </c>
      <c r="B56" s="411"/>
      <c r="C56" s="411"/>
      <c r="D56" s="411"/>
      <c r="E56" s="199" t="s">
        <v>931</v>
      </c>
      <c r="F56" s="469"/>
    </row>
    <row r="57" spans="1:6" s="541" customFormat="1" ht="17.25" customHeight="1">
      <c r="A57" s="542"/>
      <c r="B57" s="411"/>
      <c r="C57" s="411"/>
      <c r="D57" s="411"/>
      <c r="E57" s="543"/>
      <c r="F57" s="469"/>
    </row>
    <row r="58" spans="1:5" s="711" customFormat="1" ht="17.25" customHeight="1">
      <c r="A58" s="619"/>
      <c r="B58" s="619"/>
      <c r="C58" s="619"/>
      <c r="E58" s="714"/>
    </row>
    <row r="59" spans="1:5" s="711" customFormat="1" ht="17.25" customHeight="1">
      <c r="A59" s="619"/>
      <c r="B59" s="619"/>
      <c r="C59" s="619"/>
      <c r="E59" s="714"/>
    </row>
    <row r="60" spans="1:5" s="711" customFormat="1" ht="17.25" customHeight="1">
      <c r="A60" s="619"/>
      <c r="B60" s="619"/>
      <c r="C60" s="619"/>
      <c r="E60" s="714"/>
    </row>
    <row r="61" spans="1:5" s="711" customFormat="1" ht="17.25" customHeight="1">
      <c r="A61" s="619"/>
      <c r="B61" s="619"/>
      <c r="C61" s="619"/>
      <c r="E61" s="714"/>
    </row>
    <row r="62" spans="1:5" s="711" customFormat="1" ht="17.25" customHeight="1">
      <c r="A62" s="619"/>
      <c r="B62" s="619"/>
      <c r="C62" s="619"/>
      <c r="E62" s="714"/>
    </row>
    <row r="63" spans="1:5" s="711" customFormat="1" ht="17.25" customHeight="1">
      <c r="A63" s="619"/>
      <c r="B63" s="619"/>
      <c r="C63" s="619"/>
      <c r="E63" s="714"/>
    </row>
    <row r="64" spans="1:5" s="711" customFormat="1" ht="17.25" customHeight="1">
      <c r="A64" s="619"/>
      <c r="B64" s="619"/>
      <c r="C64" s="619"/>
      <c r="E64" s="714"/>
    </row>
    <row r="65" spans="1:5" s="711" customFormat="1" ht="17.25" customHeight="1">
      <c r="A65" s="619"/>
      <c r="B65" s="619"/>
      <c r="C65" s="619"/>
      <c r="E65" s="714"/>
    </row>
    <row r="66" spans="1:5" s="711" customFormat="1" ht="17.25" customHeight="1">
      <c r="A66" s="619"/>
      <c r="B66" s="619"/>
      <c r="C66" s="619"/>
      <c r="E66" s="714"/>
    </row>
    <row r="67" spans="1:5" s="711" customFormat="1" ht="17.25" customHeight="1">
      <c r="A67" s="619"/>
      <c r="B67" s="619"/>
      <c r="C67" s="619"/>
      <c r="E67" s="714"/>
    </row>
    <row r="68" spans="1:5" s="711" customFormat="1" ht="17.25" customHeight="1">
      <c r="A68" s="619"/>
      <c r="B68" s="619"/>
      <c r="C68" s="619"/>
      <c r="E68" s="714"/>
    </row>
    <row r="69" spans="1:5" s="711" customFormat="1" ht="17.25" customHeight="1">
      <c r="A69" s="619"/>
      <c r="B69" s="619"/>
      <c r="C69" s="619"/>
      <c r="E69" s="714"/>
    </row>
    <row r="70" spans="1:5" s="711" customFormat="1" ht="17.25" customHeight="1">
      <c r="A70" s="619"/>
      <c r="B70" s="619"/>
      <c r="C70" s="619"/>
      <c r="E70" s="714"/>
    </row>
    <row r="71" spans="1:5" s="711" customFormat="1" ht="17.25" customHeight="1">
      <c r="A71" s="619"/>
      <c r="B71" s="619"/>
      <c r="C71" s="619"/>
      <c r="D71" s="619"/>
      <c r="E71" s="715"/>
    </row>
    <row r="72" spans="1:5" s="711" customFormat="1" ht="17.25" customHeight="1">
      <c r="A72" s="619"/>
      <c r="B72" s="619"/>
      <c r="C72" s="619"/>
      <c r="D72" s="619"/>
      <c r="E72" s="715"/>
    </row>
    <row r="73" spans="2:5" s="711" customFormat="1" ht="17.25" customHeight="1">
      <c r="B73" s="619"/>
      <c r="C73" s="619"/>
      <c r="D73" s="619"/>
      <c r="E73" s="715"/>
    </row>
    <row r="74" spans="2:5" s="711" customFormat="1" ht="17.25" customHeight="1">
      <c r="B74" s="619"/>
      <c r="C74" s="619"/>
      <c r="D74" s="619"/>
      <c r="E74" s="715"/>
    </row>
    <row r="75" spans="1:5" s="319" customFormat="1" ht="17.25" customHeight="1">
      <c r="A75" s="546"/>
      <c r="B75" s="547"/>
      <c r="C75" s="548"/>
      <c r="D75" s="199"/>
      <c r="E75" s="716"/>
    </row>
    <row r="76" spans="1:5" s="199" customFormat="1" ht="12.75">
      <c r="A76" s="692"/>
      <c r="E76" s="693"/>
    </row>
    <row r="77" spans="1:5" s="199" customFormat="1" ht="12.75">
      <c r="A77" s="692"/>
      <c r="E77" s="693"/>
    </row>
    <row r="78" spans="1:5" s="199" customFormat="1" ht="12.75">
      <c r="A78" s="692"/>
      <c r="E78" s="693"/>
    </row>
    <row r="79" spans="1:5" s="199" customFormat="1" ht="12.75">
      <c r="A79" s="692"/>
      <c r="E79" s="693"/>
    </row>
    <row r="80" spans="1:5" s="199" customFormat="1" ht="12.75">
      <c r="A80" s="619" t="s">
        <v>304</v>
      </c>
      <c r="E80" s="693"/>
    </row>
    <row r="81" spans="1:5" s="199" customFormat="1" ht="12.75">
      <c r="A81" s="717" t="s">
        <v>933</v>
      </c>
      <c r="E81" s="693"/>
    </row>
  </sheetData>
  <mergeCells count="11">
    <mergeCell ref="A52:F52"/>
    <mergeCell ref="A2:F2"/>
    <mergeCell ref="A27:B27"/>
    <mergeCell ref="A37:B37"/>
    <mergeCell ref="A44:B44"/>
    <mergeCell ref="A9:B9"/>
    <mergeCell ref="A19:B19"/>
    <mergeCell ref="A20:B20"/>
    <mergeCell ref="A24:B24"/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firstPageNumber="42" useFirstPageNumber="1" horizontalDpi="300" verticalDpi="3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19" customWidth="1"/>
    <col min="2" max="2" width="43.28125" style="615" customWidth="1"/>
    <col min="3" max="3" width="11.00390625" style="615" customWidth="1"/>
    <col min="4" max="4" width="10.8515625" style="615" customWidth="1"/>
    <col min="5" max="5" width="11.7109375" style="749" customWidth="1"/>
    <col min="6" max="6" width="11.28125" style="615" customWidth="1"/>
    <col min="7" max="16384" width="9.140625" style="615" customWidth="1"/>
  </cols>
  <sheetData>
    <row r="1" spans="1:6" s="199" customFormat="1" ht="12.75">
      <c r="A1" s="719"/>
      <c r="E1" s="720"/>
      <c r="F1" s="321" t="s">
        <v>1756</v>
      </c>
    </row>
    <row r="2" spans="1:5" s="199" customFormat="1" ht="17.25" customHeight="1">
      <c r="A2" s="721"/>
      <c r="B2" s="722" t="s">
        <v>1757</v>
      </c>
      <c r="D2" s="723"/>
      <c r="E2" s="724"/>
    </row>
    <row r="3" spans="1:5" ht="17.25" customHeight="1">
      <c r="A3" s="725"/>
      <c r="B3" s="726"/>
      <c r="C3" s="642"/>
      <c r="D3" s="727"/>
      <c r="E3" s="728"/>
    </row>
    <row r="4" spans="1:5" ht="17.25" customHeight="1">
      <c r="A4" s="725"/>
      <c r="B4" s="729" t="s">
        <v>1758</v>
      </c>
      <c r="C4" s="729"/>
      <c r="D4" s="730"/>
      <c r="E4" s="731"/>
    </row>
    <row r="5" spans="1:6" s="199" customFormat="1" ht="17.25" customHeight="1">
      <c r="A5" s="721"/>
      <c r="B5" s="732" t="s">
        <v>1759</v>
      </c>
      <c r="D5" s="412"/>
      <c r="E5" s="733"/>
      <c r="F5" s="412"/>
    </row>
    <row r="6" spans="1:6" s="199" customFormat="1" ht="12.75">
      <c r="A6" s="719"/>
      <c r="E6" s="720"/>
      <c r="F6" s="694" t="s">
        <v>938</v>
      </c>
    </row>
    <row r="7" spans="1:6" s="199" customFormat="1" ht="45.75" customHeight="1">
      <c r="A7" s="669" t="s">
        <v>1278</v>
      </c>
      <c r="B7" s="695" t="s">
        <v>887</v>
      </c>
      <c r="C7" s="695" t="s">
        <v>248</v>
      </c>
      <c r="D7" s="695" t="s">
        <v>940</v>
      </c>
      <c r="E7" s="734" t="s">
        <v>1760</v>
      </c>
      <c r="F7" s="624" t="s">
        <v>891</v>
      </c>
    </row>
    <row r="8" spans="1:6" s="199" customFormat="1" ht="12.75">
      <c r="A8" s="669" t="s">
        <v>1722</v>
      </c>
      <c r="B8" s="669" t="s">
        <v>1723</v>
      </c>
      <c r="C8" s="669" t="s">
        <v>1724</v>
      </c>
      <c r="D8" s="669" t="s">
        <v>1725</v>
      </c>
      <c r="E8" s="669" t="s">
        <v>1726</v>
      </c>
      <c r="F8" s="669" t="s">
        <v>1727</v>
      </c>
    </row>
    <row r="9" spans="1:6" s="199" customFormat="1" ht="25.5">
      <c r="A9" s="735" t="s">
        <v>1761</v>
      </c>
      <c r="B9" s="699" t="s">
        <v>1776</v>
      </c>
      <c r="C9" s="736">
        <v>70158150</v>
      </c>
      <c r="D9" s="736">
        <v>54136343</v>
      </c>
      <c r="E9" s="737">
        <v>77.16329891822974</v>
      </c>
      <c r="F9" s="736">
        <v>6172527</v>
      </c>
    </row>
    <row r="10" spans="1:6" s="199" customFormat="1" ht="15.75" customHeight="1">
      <c r="A10" s="738" t="s">
        <v>1762</v>
      </c>
      <c r="B10" s="699" t="s">
        <v>1738</v>
      </c>
      <c r="C10" s="191">
        <v>15435934</v>
      </c>
      <c r="D10" s="191">
        <v>9686505</v>
      </c>
      <c r="E10" s="737">
        <v>62.752956834358066</v>
      </c>
      <c r="F10" s="191">
        <v>906622</v>
      </c>
    </row>
    <row r="11" spans="1:6" s="199" customFormat="1" ht="15.75" customHeight="1">
      <c r="A11" s="738"/>
      <c r="B11" s="707" t="s">
        <v>1763</v>
      </c>
      <c r="C11" s="193">
        <v>15410823</v>
      </c>
      <c r="D11" s="193">
        <v>9664772</v>
      </c>
      <c r="E11" s="739">
        <v>62.714184699934584</v>
      </c>
      <c r="F11" s="193">
        <v>938622</v>
      </c>
    </row>
    <row r="12" spans="1:6" s="199" customFormat="1" ht="15.75" customHeight="1">
      <c r="A12" s="738"/>
      <c r="B12" s="707" t="s">
        <v>1764</v>
      </c>
      <c r="C12" s="193">
        <v>25111</v>
      </c>
      <c r="D12" s="193">
        <v>21733</v>
      </c>
      <c r="E12" s="739">
        <v>86.54772808729241</v>
      </c>
      <c r="F12" s="193">
        <v>-32000</v>
      </c>
    </row>
    <row r="13" spans="1:6" s="199" customFormat="1" ht="15.75" customHeight="1">
      <c r="A13" s="738" t="s">
        <v>1765</v>
      </c>
      <c r="B13" s="699" t="s">
        <v>1741</v>
      </c>
      <c r="C13" s="191">
        <v>2840896</v>
      </c>
      <c r="D13" s="191">
        <v>1684845</v>
      </c>
      <c r="E13" s="737">
        <v>59.30681728581405</v>
      </c>
      <c r="F13" s="191">
        <v>233448</v>
      </c>
    </row>
    <row r="14" spans="1:6" s="199" customFormat="1" ht="15.75" customHeight="1">
      <c r="A14" s="738"/>
      <c r="B14" s="707" t="s">
        <v>1763</v>
      </c>
      <c r="C14" s="193">
        <v>2840896</v>
      </c>
      <c r="D14" s="193">
        <v>1684845</v>
      </c>
      <c r="E14" s="739">
        <v>59.30681728581405</v>
      </c>
      <c r="F14" s="193">
        <v>233448</v>
      </c>
    </row>
    <row r="15" spans="1:6" s="199" customFormat="1" ht="15.75" customHeight="1">
      <c r="A15" s="738"/>
      <c r="B15" s="707" t="s">
        <v>1764</v>
      </c>
      <c r="C15" s="193">
        <v>0</v>
      </c>
      <c r="D15" s="193">
        <v>0</v>
      </c>
      <c r="E15" s="739">
        <v>0</v>
      </c>
      <c r="F15" s="193">
        <v>0</v>
      </c>
    </row>
    <row r="16" spans="1:6" s="199" customFormat="1" ht="15.75" customHeight="1">
      <c r="A16" s="738" t="s">
        <v>1766</v>
      </c>
      <c r="B16" s="699" t="s">
        <v>1743</v>
      </c>
      <c r="C16" s="191">
        <v>31774169</v>
      </c>
      <c r="D16" s="191">
        <v>26747321</v>
      </c>
      <c r="E16" s="737">
        <v>84.17945092442858</v>
      </c>
      <c r="F16" s="191">
        <v>2786051</v>
      </c>
    </row>
    <row r="17" spans="1:6" s="199" customFormat="1" ht="15.75" customHeight="1">
      <c r="A17" s="738"/>
      <c r="B17" s="707" t="s">
        <v>1763</v>
      </c>
      <c r="C17" s="193">
        <v>22988981</v>
      </c>
      <c r="D17" s="193">
        <v>18490925</v>
      </c>
      <c r="E17" s="739">
        <v>80.43386090057668</v>
      </c>
      <c r="F17" s="193">
        <v>1955512</v>
      </c>
    </row>
    <row r="18" spans="1:6" s="199" customFormat="1" ht="15.75" customHeight="1">
      <c r="A18" s="738"/>
      <c r="B18" s="707" t="s">
        <v>1764</v>
      </c>
      <c r="C18" s="193">
        <v>8785188</v>
      </c>
      <c r="D18" s="193">
        <v>8256396</v>
      </c>
      <c r="E18" s="739">
        <v>93.98086870764746</v>
      </c>
      <c r="F18" s="193">
        <v>830539</v>
      </c>
    </row>
    <row r="19" spans="1:6" s="199" customFormat="1" ht="15.75" customHeight="1">
      <c r="A19" s="738" t="s">
        <v>1767</v>
      </c>
      <c r="B19" s="709" t="s">
        <v>1768</v>
      </c>
      <c r="C19" s="191">
        <v>6071131</v>
      </c>
      <c r="D19" s="191">
        <v>5866666</v>
      </c>
      <c r="E19" s="737">
        <v>96.63217611347869</v>
      </c>
      <c r="F19" s="191">
        <v>693118</v>
      </c>
    </row>
    <row r="20" spans="1:6" s="199" customFormat="1" ht="15.75" customHeight="1">
      <c r="A20" s="738"/>
      <c r="B20" s="707" t="s">
        <v>1763</v>
      </c>
      <c r="C20" s="193">
        <v>5853896</v>
      </c>
      <c r="D20" s="193">
        <v>5682009</v>
      </c>
      <c r="E20" s="739">
        <v>97.06371619857954</v>
      </c>
      <c r="F20" s="193">
        <v>670445</v>
      </c>
    </row>
    <row r="21" spans="1:6" s="199" customFormat="1" ht="15.75" customHeight="1">
      <c r="A21" s="738"/>
      <c r="B21" s="707" t="s">
        <v>1764</v>
      </c>
      <c r="C21" s="193">
        <v>217235</v>
      </c>
      <c r="D21" s="193">
        <v>184657</v>
      </c>
      <c r="E21" s="739">
        <v>85.00333739959031</v>
      </c>
      <c r="F21" s="193">
        <v>22673</v>
      </c>
    </row>
    <row r="22" spans="1:6" s="199" customFormat="1" ht="15.75" customHeight="1">
      <c r="A22" s="738" t="s">
        <v>1769</v>
      </c>
      <c r="B22" s="709" t="s">
        <v>1753</v>
      </c>
      <c r="C22" s="191">
        <v>14036020</v>
      </c>
      <c r="D22" s="191">
        <v>10151006</v>
      </c>
      <c r="E22" s="737">
        <v>72.3211138200145</v>
      </c>
      <c r="F22" s="191">
        <v>1553288</v>
      </c>
    </row>
    <row r="23" spans="1:6" s="199" customFormat="1" ht="15.75" customHeight="1">
      <c r="A23" s="738"/>
      <c r="B23" s="707" t="s">
        <v>1763</v>
      </c>
      <c r="C23" s="193">
        <v>13970835</v>
      </c>
      <c r="D23" s="193">
        <v>10086887</v>
      </c>
      <c r="E23" s="739">
        <v>72.19960009548463</v>
      </c>
      <c r="F23" s="193">
        <v>1534149</v>
      </c>
    </row>
    <row r="24" spans="1:6" s="199" customFormat="1" ht="15.75" customHeight="1">
      <c r="A24" s="738"/>
      <c r="B24" s="707" t="s">
        <v>1764</v>
      </c>
      <c r="C24" s="193">
        <v>65185</v>
      </c>
      <c r="D24" s="193">
        <v>64119</v>
      </c>
      <c r="E24" s="739">
        <v>98.36465444504103</v>
      </c>
      <c r="F24" s="193">
        <v>19139</v>
      </c>
    </row>
    <row r="25" spans="1:6" s="199" customFormat="1" ht="15.75" customHeight="1">
      <c r="A25" s="738"/>
      <c r="B25" s="707"/>
      <c r="C25" s="193"/>
      <c r="D25" s="193"/>
      <c r="E25" s="737"/>
      <c r="F25" s="193"/>
    </row>
    <row r="26" spans="1:6" s="199" customFormat="1" ht="15.75" customHeight="1">
      <c r="A26" s="735" t="s">
        <v>1770</v>
      </c>
      <c r="B26" s="632" t="s">
        <v>1771</v>
      </c>
      <c r="C26" s="191">
        <v>70158150</v>
      </c>
      <c r="D26" s="191">
        <v>54136343</v>
      </c>
      <c r="E26" s="737">
        <v>77.16329891822974</v>
      </c>
      <c r="F26" s="191">
        <v>6172527</v>
      </c>
    </row>
    <row r="27" spans="1:6" s="199" customFormat="1" ht="15.75" customHeight="1">
      <c r="A27" s="740" t="s">
        <v>1772</v>
      </c>
      <c r="B27" s="632" t="s">
        <v>1773</v>
      </c>
      <c r="C27" s="191">
        <v>61065431</v>
      </c>
      <c r="D27" s="191">
        <v>45609438</v>
      </c>
      <c r="E27" s="737">
        <v>74.68945564307899</v>
      </c>
      <c r="F27" s="191">
        <v>5332176</v>
      </c>
    </row>
    <row r="28" spans="1:6" s="199" customFormat="1" ht="15.75" customHeight="1">
      <c r="A28" s="741" t="s">
        <v>1339</v>
      </c>
      <c r="B28" s="742" t="s">
        <v>1615</v>
      </c>
      <c r="C28" s="193">
        <v>6867777</v>
      </c>
      <c r="D28" s="193">
        <v>4485039</v>
      </c>
      <c r="E28" s="739">
        <v>65.30554209899361</v>
      </c>
      <c r="F28" s="193">
        <v>374278</v>
      </c>
    </row>
    <row r="29" spans="1:6" s="199" customFormat="1" ht="15.75" customHeight="1">
      <c r="A29" s="741" t="s">
        <v>1341</v>
      </c>
      <c r="B29" s="741" t="s">
        <v>1342</v>
      </c>
      <c r="C29" s="193">
        <v>1000</v>
      </c>
      <c r="D29" s="193">
        <v>730</v>
      </c>
      <c r="E29" s="739">
        <v>73</v>
      </c>
      <c r="F29" s="193">
        <v>0</v>
      </c>
    </row>
    <row r="30" spans="1:6" s="199" customFormat="1" ht="15.75" customHeight="1">
      <c r="A30" s="741" t="s">
        <v>1343</v>
      </c>
      <c r="B30" s="741" t="s">
        <v>1344</v>
      </c>
      <c r="C30" s="193">
        <v>257640</v>
      </c>
      <c r="D30" s="193">
        <v>174825</v>
      </c>
      <c r="E30" s="739">
        <v>67.85631113181184</v>
      </c>
      <c r="F30" s="193">
        <v>16041</v>
      </c>
    </row>
    <row r="31" spans="1:6" s="199" customFormat="1" ht="15.75" customHeight="1">
      <c r="A31" s="741" t="s">
        <v>1345</v>
      </c>
      <c r="B31" s="741" t="s">
        <v>1346</v>
      </c>
      <c r="C31" s="193">
        <v>1379568</v>
      </c>
      <c r="D31" s="193">
        <v>1029686</v>
      </c>
      <c r="E31" s="739">
        <v>74.6382925669485</v>
      </c>
      <c r="F31" s="193">
        <v>110136</v>
      </c>
    </row>
    <row r="32" spans="1:6" s="199" customFormat="1" ht="15.75" customHeight="1">
      <c r="A32" s="741" t="s">
        <v>1347</v>
      </c>
      <c r="B32" s="741" t="s">
        <v>1348</v>
      </c>
      <c r="C32" s="193">
        <v>1404996</v>
      </c>
      <c r="D32" s="193">
        <v>1283006</v>
      </c>
      <c r="E32" s="739">
        <v>91.31741300331105</v>
      </c>
      <c r="F32" s="193">
        <v>55551</v>
      </c>
    </row>
    <row r="33" spans="1:6" s="199" customFormat="1" ht="15.75" customHeight="1">
      <c r="A33" s="741" t="s">
        <v>1349</v>
      </c>
      <c r="B33" s="741" t="s">
        <v>1350</v>
      </c>
      <c r="C33" s="193">
        <v>555940</v>
      </c>
      <c r="D33" s="193">
        <v>424405</v>
      </c>
      <c r="E33" s="739">
        <v>76.34007266971255</v>
      </c>
      <c r="F33" s="193">
        <v>35488</v>
      </c>
    </row>
    <row r="34" spans="1:6" s="199" customFormat="1" ht="15.75" customHeight="1">
      <c r="A34" s="741" t="s">
        <v>1351</v>
      </c>
      <c r="B34" s="741" t="s">
        <v>1352</v>
      </c>
      <c r="C34" s="193">
        <v>22643805</v>
      </c>
      <c r="D34" s="193">
        <v>15173421</v>
      </c>
      <c r="E34" s="739">
        <v>67.00914885991996</v>
      </c>
      <c r="F34" s="193">
        <v>2249319</v>
      </c>
    </row>
    <row r="35" spans="1:6" s="199" customFormat="1" ht="15.75" customHeight="1">
      <c r="A35" s="741" t="s">
        <v>1353</v>
      </c>
      <c r="B35" s="741" t="s">
        <v>1616</v>
      </c>
      <c r="C35" s="193">
        <v>1847644</v>
      </c>
      <c r="D35" s="193">
        <v>1630917</v>
      </c>
      <c r="E35" s="739">
        <v>88.27008882663543</v>
      </c>
      <c r="F35" s="193">
        <v>133004</v>
      </c>
    </row>
    <row r="36" spans="1:6" s="199" customFormat="1" ht="15.75" customHeight="1">
      <c r="A36" s="741" t="s">
        <v>1355</v>
      </c>
      <c r="B36" s="741" t="s">
        <v>1356</v>
      </c>
      <c r="C36" s="193">
        <v>139</v>
      </c>
      <c r="D36" s="193">
        <v>139</v>
      </c>
      <c r="E36" s="739">
        <v>100</v>
      </c>
      <c r="F36" s="193">
        <v>139</v>
      </c>
    </row>
    <row r="37" spans="1:6" s="199" customFormat="1" ht="15.75" customHeight="1">
      <c r="A37" s="741" t="s">
        <v>1357</v>
      </c>
      <c r="B37" s="741" t="s">
        <v>1617</v>
      </c>
      <c r="C37" s="193">
        <v>2998754</v>
      </c>
      <c r="D37" s="193">
        <v>2084481</v>
      </c>
      <c r="E37" s="739">
        <v>69.51157047226948</v>
      </c>
      <c r="F37" s="193">
        <v>180508</v>
      </c>
    </row>
    <row r="38" spans="1:6" s="199" customFormat="1" ht="15.75" customHeight="1">
      <c r="A38" s="741" t="s">
        <v>1359</v>
      </c>
      <c r="B38" s="741" t="s">
        <v>1360</v>
      </c>
      <c r="C38" s="193">
        <v>20990</v>
      </c>
      <c r="D38" s="193">
        <v>10784</v>
      </c>
      <c r="E38" s="739">
        <v>51.376846117198674</v>
      </c>
      <c r="F38" s="193">
        <v>2219</v>
      </c>
    </row>
    <row r="39" spans="1:6" s="199" customFormat="1" ht="15.75" customHeight="1">
      <c r="A39" s="741" t="s">
        <v>1361</v>
      </c>
      <c r="B39" s="741" t="s">
        <v>1362</v>
      </c>
      <c r="C39" s="193">
        <v>21456896</v>
      </c>
      <c r="D39" s="193">
        <v>18314409</v>
      </c>
      <c r="E39" s="739">
        <v>85.35441939039086</v>
      </c>
      <c r="F39" s="193">
        <v>2116765</v>
      </c>
    </row>
    <row r="40" spans="1:6" s="199" customFormat="1" ht="15.75" customHeight="1">
      <c r="A40" s="741" t="s">
        <v>1363</v>
      </c>
      <c r="B40" s="741" t="s">
        <v>1364</v>
      </c>
      <c r="C40" s="193">
        <v>1060675</v>
      </c>
      <c r="D40" s="193">
        <v>650548</v>
      </c>
      <c r="E40" s="739">
        <v>61.33339618639074</v>
      </c>
      <c r="F40" s="193">
        <v>33308</v>
      </c>
    </row>
    <row r="41" spans="1:6" s="199" customFormat="1" ht="15.75" customHeight="1">
      <c r="A41" s="741" t="s">
        <v>1619</v>
      </c>
      <c r="B41" s="458" t="s">
        <v>1620</v>
      </c>
      <c r="C41" s="193">
        <v>63190</v>
      </c>
      <c r="D41" s="193">
        <v>50088</v>
      </c>
      <c r="E41" s="739">
        <v>79.26570659914543</v>
      </c>
      <c r="F41" s="193">
        <v>413</v>
      </c>
    </row>
    <row r="42" spans="1:6" s="199" customFormat="1" ht="15.75" customHeight="1">
      <c r="A42" s="741" t="s">
        <v>1621</v>
      </c>
      <c r="B42" s="458" t="s">
        <v>1622</v>
      </c>
      <c r="C42" s="193">
        <v>107402</v>
      </c>
      <c r="D42" s="193">
        <v>300</v>
      </c>
      <c r="E42" s="739">
        <v>0.2793244073667157</v>
      </c>
      <c r="F42" s="193">
        <v>0</v>
      </c>
    </row>
    <row r="43" spans="1:6" s="199" customFormat="1" ht="15.75" customHeight="1">
      <c r="A43" s="741" t="s">
        <v>1623</v>
      </c>
      <c r="B43" s="741" t="s">
        <v>1624</v>
      </c>
      <c r="C43" s="193">
        <v>399015</v>
      </c>
      <c r="D43" s="193">
        <v>296660</v>
      </c>
      <c r="E43" s="739">
        <v>74.34808215230004</v>
      </c>
      <c r="F43" s="193">
        <v>25007</v>
      </c>
    </row>
    <row r="44" spans="1:6" s="199" customFormat="1" ht="15.75" customHeight="1">
      <c r="A44" s="743" t="s">
        <v>1774</v>
      </c>
      <c r="B44" s="699" t="s">
        <v>1775</v>
      </c>
      <c r="C44" s="191">
        <v>9092719</v>
      </c>
      <c r="D44" s="191">
        <v>8526905</v>
      </c>
      <c r="E44" s="737">
        <v>93.77728488035318</v>
      </c>
      <c r="F44" s="191">
        <v>840351</v>
      </c>
    </row>
    <row r="45" spans="1:6" s="199" customFormat="1" ht="15.75" customHeight="1">
      <c r="A45" s="744">
        <v>14.31</v>
      </c>
      <c r="B45" s="706" t="s">
        <v>1627</v>
      </c>
      <c r="C45" s="193">
        <v>8822</v>
      </c>
      <c r="D45" s="193">
        <v>7355</v>
      </c>
      <c r="E45" s="739">
        <v>83.37111766039446</v>
      </c>
      <c r="F45" s="193">
        <v>1660</v>
      </c>
    </row>
    <row r="46" spans="1:6" s="199" customFormat="1" ht="15.75" customHeight="1">
      <c r="A46" s="744">
        <v>14.32</v>
      </c>
      <c r="B46" s="706" t="s">
        <v>1629</v>
      </c>
      <c r="C46" s="193">
        <v>9083897</v>
      </c>
      <c r="D46" s="193">
        <v>8519550</v>
      </c>
      <c r="E46" s="739">
        <v>93.78739102832188</v>
      </c>
      <c r="F46" s="193">
        <v>838691</v>
      </c>
    </row>
    <row r="47" spans="1:6" s="199" customFormat="1" ht="12.75">
      <c r="A47" s="719"/>
      <c r="C47" s="745"/>
      <c r="D47" s="745"/>
      <c r="E47" s="746"/>
      <c r="F47" s="639"/>
    </row>
    <row r="48" spans="1:6" ht="15.75">
      <c r="A48" s="582"/>
      <c r="B48" s="582"/>
      <c r="C48" s="582"/>
      <c r="D48" s="582"/>
      <c r="E48" s="582"/>
      <c r="F48" s="582"/>
    </row>
    <row r="49" spans="1:6" s="541" customFormat="1" ht="17.25" customHeight="1">
      <c r="A49" s="542" t="s">
        <v>930</v>
      </c>
      <c r="B49" s="411"/>
      <c r="C49" s="411"/>
      <c r="D49" s="411"/>
      <c r="E49" s="199" t="s">
        <v>931</v>
      </c>
      <c r="F49" s="469"/>
    </row>
    <row r="50" spans="1:6" s="541" customFormat="1" ht="17.25" customHeight="1">
      <c r="A50" s="542"/>
      <c r="B50" s="411"/>
      <c r="C50" s="411"/>
      <c r="D50" s="411"/>
      <c r="E50" s="543"/>
      <c r="F50" s="469"/>
    </row>
    <row r="51" spans="1:5" s="199" customFormat="1" ht="12.75">
      <c r="A51" s="619"/>
      <c r="B51" s="619"/>
      <c r="C51" s="619"/>
      <c r="D51" s="711"/>
      <c r="E51" s="747"/>
    </row>
    <row r="52" spans="1:5" s="199" customFormat="1" ht="12.75">
      <c r="A52" s="619" t="s">
        <v>304</v>
      </c>
      <c r="B52" s="619"/>
      <c r="C52" s="619"/>
      <c r="D52" s="619"/>
      <c r="E52" s="748"/>
    </row>
    <row r="53" spans="1:5" s="199" customFormat="1" ht="12.75">
      <c r="A53" s="717" t="s">
        <v>933</v>
      </c>
      <c r="B53" s="619"/>
      <c r="C53" s="619"/>
      <c r="D53" s="619"/>
      <c r="E53" s="748"/>
    </row>
    <row r="54" spans="2:5" s="199" customFormat="1" ht="12.75">
      <c r="B54" s="619"/>
      <c r="C54" s="619"/>
      <c r="D54" s="619"/>
      <c r="E54" s="748"/>
    </row>
    <row r="55" spans="1:6" ht="15.75">
      <c r="A55" s="615"/>
      <c r="B55" s="619"/>
      <c r="C55" s="619"/>
      <c r="D55" s="619"/>
      <c r="E55" s="748"/>
      <c r="F55" s="199"/>
    </row>
    <row r="56" spans="3:6" ht="15.75">
      <c r="C56" s="199"/>
      <c r="D56" s="199"/>
      <c r="E56" s="720"/>
      <c r="F56" s="199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4" useFirstPageNumber="1" fitToHeight="1" fitToWidth="1" horizontalDpi="300" verticalDpi="300" orientation="portrait" paperSize="9" scale="91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B7" sqref="B7"/>
    </sheetView>
  </sheetViews>
  <sheetFormatPr defaultColWidth="9.140625" defaultRowHeight="12.75"/>
  <cols>
    <col min="1" max="1" width="8.00390625" style="719" customWidth="1"/>
    <col min="2" max="2" width="47.140625" style="615" customWidth="1"/>
    <col min="3" max="3" width="11.00390625" style="615" customWidth="1"/>
    <col min="4" max="4" width="10.8515625" style="615" customWidth="1"/>
    <col min="5" max="5" width="11.7109375" style="613" customWidth="1"/>
    <col min="6" max="6" width="10.421875" style="615" bestFit="1" customWidth="1"/>
    <col min="7" max="16384" width="9.140625" style="615" customWidth="1"/>
  </cols>
  <sheetData>
    <row r="1" spans="1:6" s="199" customFormat="1" ht="12.75">
      <c r="A1" s="719"/>
      <c r="E1" s="608"/>
      <c r="F1" s="321" t="s">
        <v>1777</v>
      </c>
    </row>
    <row r="2" spans="1:6" s="199" customFormat="1" ht="17.25" customHeight="1">
      <c r="A2" s="865" t="s">
        <v>1181</v>
      </c>
      <c r="B2" s="865"/>
      <c r="C2" s="865"/>
      <c r="D2" s="865"/>
      <c r="E2" s="865"/>
      <c r="F2" s="865"/>
    </row>
    <row r="3" spans="1:5" s="490" customFormat="1" ht="17.25" customHeight="1">
      <c r="A3" s="642"/>
      <c r="B3" s="690"/>
      <c r="C3" s="690"/>
      <c r="D3" s="750"/>
      <c r="E3" s="750"/>
    </row>
    <row r="4" spans="1:6" ht="17.25" customHeight="1">
      <c r="A4" s="1016" t="s">
        <v>1778</v>
      </c>
      <c r="B4" s="1016"/>
      <c r="C4" s="1016"/>
      <c r="D4" s="1016"/>
      <c r="E4" s="1016"/>
      <c r="F4" s="1016"/>
    </row>
    <row r="5" spans="1:6" s="199" customFormat="1" ht="17.25" customHeight="1">
      <c r="A5" s="1008" t="s">
        <v>885</v>
      </c>
      <c r="B5" s="1008"/>
      <c r="C5" s="1008"/>
      <c r="D5" s="1008"/>
      <c r="E5" s="1008"/>
      <c r="F5" s="1008"/>
    </row>
    <row r="6" spans="1:6" s="199" customFormat="1" ht="12.75">
      <c r="A6" s="719"/>
      <c r="E6" s="608"/>
      <c r="F6" s="694" t="s">
        <v>938</v>
      </c>
    </row>
    <row r="7" spans="1:6" s="199" customFormat="1" ht="45.75" customHeight="1">
      <c r="A7" s="669" t="s">
        <v>1278</v>
      </c>
      <c r="B7" s="695" t="s">
        <v>887</v>
      </c>
      <c r="C7" s="695" t="s">
        <v>248</v>
      </c>
      <c r="D7" s="695" t="s">
        <v>940</v>
      </c>
      <c r="E7" s="624" t="s">
        <v>309</v>
      </c>
      <c r="F7" s="624" t="s">
        <v>891</v>
      </c>
    </row>
    <row r="8" spans="1:6" s="199" customFormat="1" ht="12.75">
      <c r="A8" s="697" t="s">
        <v>1722</v>
      </c>
      <c r="B8" s="697" t="s">
        <v>1723</v>
      </c>
      <c r="C8" s="697" t="s">
        <v>1724</v>
      </c>
      <c r="D8" s="697" t="s">
        <v>1725</v>
      </c>
      <c r="E8" s="697" t="s">
        <v>1726</v>
      </c>
      <c r="F8" s="669" t="s">
        <v>1727</v>
      </c>
    </row>
    <row r="9" spans="1:6" s="199" customFormat="1" ht="12.75">
      <c r="A9" s="751" t="s">
        <v>1640</v>
      </c>
      <c r="B9" s="699" t="s">
        <v>1135</v>
      </c>
      <c r="C9" s="191">
        <v>56534441</v>
      </c>
      <c r="D9" s="191">
        <v>56663693</v>
      </c>
      <c r="E9" s="192">
        <v>100.22862523749019</v>
      </c>
      <c r="F9" s="191">
        <v>4800074</v>
      </c>
    </row>
    <row r="10" spans="1:6" s="199" customFormat="1" ht="12.75">
      <c r="A10" s="751" t="s">
        <v>1779</v>
      </c>
      <c r="B10" s="699" t="s">
        <v>1780</v>
      </c>
      <c r="C10" s="191">
        <v>70359987</v>
      </c>
      <c r="D10" s="191">
        <v>54381699</v>
      </c>
      <c r="E10" s="192">
        <v>77.29066095478386</v>
      </c>
      <c r="F10" s="191">
        <v>6220930</v>
      </c>
    </row>
    <row r="11" spans="1:6" s="199" customFormat="1" ht="12.75">
      <c r="A11" s="626"/>
      <c r="B11" s="700" t="s">
        <v>783</v>
      </c>
      <c r="C11" s="191">
        <v>45094992</v>
      </c>
      <c r="D11" s="191">
        <v>36018212</v>
      </c>
      <c r="E11" s="192">
        <v>79.87186692482393</v>
      </c>
      <c r="F11" s="191">
        <v>3943744</v>
      </c>
    </row>
    <row r="12" spans="1:6" s="199" customFormat="1" ht="12.75">
      <c r="A12" s="735">
        <v>1000</v>
      </c>
      <c r="B12" s="700" t="s">
        <v>1643</v>
      </c>
      <c r="C12" s="191">
        <v>28934512</v>
      </c>
      <c r="D12" s="191">
        <v>21051742</v>
      </c>
      <c r="E12" s="194">
        <v>72.756513052648</v>
      </c>
      <c r="F12" s="193">
        <v>2193351</v>
      </c>
    </row>
    <row r="13" spans="1:6" s="199" customFormat="1" ht="12.75">
      <c r="A13" s="752">
        <v>1100</v>
      </c>
      <c r="B13" s="741" t="s">
        <v>1781</v>
      </c>
      <c r="C13" s="193">
        <v>4536415</v>
      </c>
      <c r="D13" s="193">
        <v>3731927</v>
      </c>
      <c r="E13" s="194">
        <v>82.26599638701487</v>
      </c>
      <c r="F13" s="193">
        <v>370444</v>
      </c>
    </row>
    <row r="14" spans="1:6" s="199" customFormat="1" ht="14.25" customHeight="1">
      <c r="A14" s="752">
        <v>1200</v>
      </c>
      <c r="B14" s="741" t="s">
        <v>755</v>
      </c>
      <c r="C14" s="193">
        <v>1073693</v>
      </c>
      <c r="D14" s="193">
        <v>792260</v>
      </c>
      <c r="E14" s="194">
        <v>73.78831751720463</v>
      </c>
      <c r="F14" s="193">
        <v>91672</v>
      </c>
    </row>
    <row r="15" spans="1:6" s="199" customFormat="1" ht="12.75">
      <c r="A15" s="752">
        <v>1300</v>
      </c>
      <c r="B15" s="741" t="s">
        <v>756</v>
      </c>
      <c r="C15" s="193">
        <v>239988</v>
      </c>
      <c r="D15" s="193">
        <v>188273</v>
      </c>
      <c r="E15" s="194">
        <v>78.45100588362752</v>
      </c>
      <c r="F15" s="193">
        <v>18029</v>
      </c>
    </row>
    <row r="16" spans="1:6" s="199" customFormat="1" ht="12.75">
      <c r="A16" s="752">
        <v>1400</v>
      </c>
      <c r="B16" s="741" t="s">
        <v>757</v>
      </c>
      <c r="C16" s="193">
        <v>20596728</v>
      </c>
      <c r="D16" s="193">
        <v>14590282</v>
      </c>
      <c r="E16" s="194">
        <v>70.83786317904475</v>
      </c>
      <c r="F16" s="193">
        <v>1527748</v>
      </c>
    </row>
    <row r="17" spans="1:6" s="608" customFormat="1" ht="27" customHeight="1">
      <c r="A17" s="660">
        <v>1455</v>
      </c>
      <c r="B17" s="661" t="s">
        <v>1652</v>
      </c>
      <c r="C17" s="753">
        <v>9443</v>
      </c>
      <c r="D17" s="753">
        <v>4188</v>
      </c>
      <c r="E17" s="243">
        <v>44.35031240072011</v>
      </c>
      <c r="F17" s="754">
        <v>224</v>
      </c>
    </row>
    <row r="18" spans="1:6" s="608" customFormat="1" ht="55.5" customHeight="1">
      <c r="A18" s="660">
        <v>1456</v>
      </c>
      <c r="B18" s="661" t="s">
        <v>1389</v>
      </c>
      <c r="C18" s="753">
        <v>4800</v>
      </c>
      <c r="D18" s="753">
        <v>0</v>
      </c>
      <c r="E18" s="243">
        <v>0</v>
      </c>
      <c r="F18" s="754">
        <v>0</v>
      </c>
    </row>
    <row r="19" spans="1:6" s="613" customFormat="1" ht="15.75">
      <c r="A19" s="664">
        <v>1491</v>
      </c>
      <c r="B19" s="665" t="s">
        <v>1390</v>
      </c>
      <c r="C19" s="754">
        <v>0</v>
      </c>
      <c r="D19" s="754">
        <v>0</v>
      </c>
      <c r="E19" s="755">
        <v>0</v>
      </c>
      <c r="F19" s="754">
        <v>0</v>
      </c>
    </row>
    <row r="20" spans="1:6" s="613" customFormat="1" ht="15.75">
      <c r="A20" s="664">
        <v>1492</v>
      </c>
      <c r="B20" s="665" t="s">
        <v>1391</v>
      </c>
      <c r="C20" s="754">
        <v>481722</v>
      </c>
      <c r="D20" s="754">
        <v>343539</v>
      </c>
      <c r="E20" s="755">
        <v>71.31478321521541</v>
      </c>
      <c r="F20" s="754">
        <v>37730</v>
      </c>
    </row>
    <row r="21" spans="1:6" s="613" customFormat="1" ht="15.75">
      <c r="A21" s="664">
        <v>1493</v>
      </c>
      <c r="B21" s="665" t="s">
        <v>1392</v>
      </c>
      <c r="C21" s="754">
        <v>89800</v>
      </c>
      <c r="D21" s="754">
        <v>81505</v>
      </c>
      <c r="E21" s="755">
        <v>90.76280623608017</v>
      </c>
      <c r="F21" s="754">
        <v>0</v>
      </c>
    </row>
    <row r="22" spans="1:6" s="613" customFormat="1" ht="15.75">
      <c r="A22" s="664">
        <v>1499</v>
      </c>
      <c r="B22" s="665" t="s">
        <v>1394</v>
      </c>
      <c r="C22" s="754">
        <v>75312</v>
      </c>
      <c r="D22" s="754">
        <v>50269</v>
      </c>
      <c r="E22" s="755">
        <v>66.74766305502443</v>
      </c>
      <c r="F22" s="754">
        <v>30457</v>
      </c>
    </row>
    <row r="23" spans="1:6" s="199" customFormat="1" ht="25.5">
      <c r="A23" s="752">
        <v>1500</v>
      </c>
      <c r="B23" s="741" t="s">
        <v>758</v>
      </c>
      <c r="C23" s="193">
        <v>2453328</v>
      </c>
      <c r="D23" s="193">
        <v>1725620</v>
      </c>
      <c r="E23" s="194">
        <v>70.33792464766228</v>
      </c>
      <c r="F23" s="193">
        <v>184796</v>
      </c>
    </row>
    <row r="24" spans="1:6" s="199" customFormat="1" ht="12.75">
      <c r="A24" s="660">
        <v>1564</v>
      </c>
      <c r="B24" s="661" t="s">
        <v>1655</v>
      </c>
      <c r="C24" s="241">
        <v>10070</v>
      </c>
      <c r="D24" s="241">
        <v>0</v>
      </c>
      <c r="E24" s="756">
        <v>0</v>
      </c>
      <c r="F24" s="666">
        <v>0</v>
      </c>
    </row>
    <row r="25" spans="1:6" s="199" customFormat="1" ht="12.75">
      <c r="A25" s="660">
        <v>1565</v>
      </c>
      <c r="B25" s="363" t="s">
        <v>1656</v>
      </c>
      <c r="C25" s="241">
        <v>0</v>
      </c>
      <c r="D25" s="241">
        <v>0</v>
      </c>
      <c r="E25" s="756">
        <v>0</v>
      </c>
      <c r="F25" s="666">
        <v>0</v>
      </c>
    </row>
    <row r="26" spans="1:6" s="199" customFormat="1" ht="12.75">
      <c r="A26" s="752">
        <v>1600</v>
      </c>
      <c r="B26" s="741" t="s">
        <v>759</v>
      </c>
      <c r="C26" s="193">
        <v>34360</v>
      </c>
      <c r="D26" s="193">
        <v>23380</v>
      </c>
      <c r="E26" s="194">
        <v>68.0442374854482</v>
      </c>
      <c r="F26" s="193">
        <v>662</v>
      </c>
    </row>
    <row r="27" spans="1:6" s="199" customFormat="1" ht="12.75">
      <c r="A27" s="735">
        <v>2000</v>
      </c>
      <c r="B27" s="757" t="s">
        <v>760</v>
      </c>
      <c r="C27" s="191">
        <v>86582</v>
      </c>
      <c r="D27" s="191">
        <v>66744</v>
      </c>
      <c r="E27" s="192">
        <v>77.08761636367836</v>
      </c>
      <c r="F27" s="191">
        <v>1746</v>
      </c>
    </row>
    <row r="28" spans="1:6" s="199" customFormat="1" ht="12.75">
      <c r="A28" s="669" t="s">
        <v>1659</v>
      </c>
      <c r="B28" s="741" t="s">
        <v>1660</v>
      </c>
      <c r="C28" s="193">
        <v>85246</v>
      </c>
      <c r="D28" s="193">
        <v>66032</v>
      </c>
      <c r="E28" s="194">
        <v>77.46052600708538</v>
      </c>
      <c r="F28" s="193">
        <v>1699</v>
      </c>
    </row>
    <row r="29" spans="1:6" s="199" customFormat="1" ht="12" customHeight="1">
      <c r="A29" s="635" t="s">
        <v>1661</v>
      </c>
      <c r="B29" s="676" t="s">
        <v>761</v>
      </c>
      <c r="C29" s="666">
        <v>10255</v>
      </c>
      <c r="D29" s="666">
        <v>9486</v>
      </c>
      <c r="E29" s="756">
        <v>92.50121891760116</v>
      </c>
      <c r="F29" s="666">
        <v>1308</v>
      </c>
    </row>
    <row r="30" spans="1:6" ht="25.5">
      <c r="A30" s="635" t="s">
        <v>762</v>
      </c>
      <c r="B30" s="676" t="s">
        <v>763</v>
      </c>
      <c r="C30" s="666">
        <v>40125</v>
      </c>
      <c r="D30" s="666">
        <v>27877</v>
      </c>
      <c r="E30" s="756">
        <v>69.47538940809969</v>
      </c>
      <c r="F30" s="666">
        <v>349</v>
      </c>
    </row>
    <row r="31" spans="1:6" s="199" customFormat="1" ht="12.75">
      <c r="A31" s="635" t="s">
        <v>1664</v>
      </c>
      <c r="B31" s="676" t="s">
        <v>764</v>
      </c>
      <c r="C31" s="666">
        <v>34866</v>
      </c>
      <c r="D31" s="666">
        <v>28669</v>
      </c>
      <c r="E31" s="756">
        <v>82.22623759536512</v>
      </c>
      <c r="F31" s="666">
        <v>42</v>
      </c>
    </row>
    <row r="32" spans="1:6" s="199" customFormat="1" ht="12.75">
      <c r="A32" s="669" t="s">
        <v>1666</v>
      </c>
      <c r="B32" s="741" t="s">
        <v>1667</v>
      </c>
      <c r="C32" s="193">
        <v>0</v>
      </c>
      <c r="D32" s="193">
        <v>0</v>
      </c>
      <c r="E32" s="756">
        <v>0</v>
      </c>
      <c r="F32" s="193">
        <v>0</v>
      </c>
    </row>
    <row r="33" spans="1:6" s="199" customFormat="1" ht="14.25" customHeight="1">
      <c r="A33" s="669" t="s">
        <v>1668</v>
      </c>
      <c r="B33" s="741" t="s">
        <v>1669</v>
      </c>
      <c r="C33" s="193">
        <v>1336</v>
      </c>
      <c r="D33" s="193">
        <v>712</v>
      </c>
      <c r="E33" s="194">
        <v>53.293413173652695</v>
      </c>
      <c r="F33" s="193">
        <v>47</v>
      </c>
    </row>
    <row r="34" spans="1:6" s="199" customFormat="1" ht="12.75">
      <c r="A34" s="735">
        <v>3000</v>
      </c>
      <c r="B34" s="757" t="s">
        <v>765</v>
      </c>
      <c r="C34" s="191">
        <v>16073898</v>
      </c>
      <c r="D34" s="191">
        <v>14899726</v>
      </c>
      <c r="E34" s="192">
        <v>92.69516330139709</v>
      </c>
      <c r="F34" s="191">
        <v>1748647</v>
      </c>
    </row>
    <row r="35" spans="1:6" s="199" customFormat="1" ht="12.75">
      <c r="A35" s="752">
        <v>3100</v>
      </c>
      <c r="B35" s="741" t="s">
        <v>1300</v>
      </c>
      <c r="C35" s="758">
        <v>55628</v>
      </c>
      <c r="D35" s="758">
        <v>69628</v>
      </c>
      <c r="E35" s="759">
        <v>125.16718199467893</v>
      </c>
      <c r="F35" s="758">
        <v>25049</v>
      </c>
    </row>
    <row r="36" spans="1:6" s="199" customFormat="1" ht="12.75" customHeight="1">
      <c r="A36" s="752">
        <v>3400</v>
      </c>
      <c r="B36" s="741" t="s">
        <v>1306</v>
      </c>
      <c r="C36" s="758">
        <v>6427450</v>
      </c>
      <c r="D36" s="758">
        <v>5965215</v>
      </c>
      <c r="E36" s="759">
        <v>92.80842324716644</v>
      </c>
      <c r="F36" s="758">
        <v>852126</v>
      </c>
    </row>
    <row r="37" spans="1:6" s="199" customFormat="1" ht="12.75">
      <c r="A37" s="752">
        <v>3500</v>
      </c>
      <c r="B37" s="741" t="s">
        <v>1308</v>
      </c>
      <c r="C37" s="758">
        <v>473094</v>
      </c>
      <c r="D37" s="758">
        <v>313473</v>
      </c>
      <c r="E37" s="759">
        <v>66.2601935344773</v>
      </c>
      <c r="F37" s="758">
        <v>30896</v>
      </c>
    </row>
    <row r="38" spans="1:6" s="199" customFormat="1" ht="12.75">
      <c r="A38" s="635" t="s">
        <v>1674</v>
      </c>
      <c r="B38" s="676" t="s">
        <v>1402</v>
      </c>
      <c r="C38" s="753">
        <v>45590</v>
      </c>
      <c r="D38" s="753">
        <v>16532</v>
      </c>
      <c r="E38" s="243">
        <v>36.26233823206844</v>
      </c>
      <c r="F38" s="754">
        <v>1341</v>
      </c>
    </row>
    <row r="39" spans="1:6" s="199" customFormat="1" ht="12.75">
      <c r="A39" s="635" t="s">
        <v>1675</v>
      </c>
      <c r="B39" s="677" t="s">
        <v>1676</v>
      </c>
      <c r="C39" s="753">
        <v>0</v>
      </c>
      <c r="D39" s="753">
        <v>0</v>
      </c>
      <c r="E39" s="243">
        <v>0</v>
      </c>
      <c r="F39" s="754">
        <v>0</v>
      </c>
    </row>
    <row r="40" spans="1:6" s="199" customFormat="1" ht="12.75">
      <c r="A40" s="635" t="s">
        <v>1677</v>
      </c>
      <c r="B40" s="677" t="s">
        <v>1678</v>
      </c>
      <c r="C40" s="753">
        <v>72</v>
      </c>
      <c r="D40" s="753">
        <v>340</v>
      </c>
      <c r="E40" s="243">
        <v>472.22222222222223</v>
      </c>
      <c r="F40" s="754">
        <v>-1543</v>
      </c>
    </row>
    <row r="41" spans="1:6" ht="15.75">
      <c r="A41" s="669">
        <v>3600</v>
      </c>
      <c r="B41" s="741" t="s">
        <v>766</v>
      </c>
      <c r="C41" s="758">
        <v>15007</v>
      </c>
      <c r="D41" s="758">
        <v>14505</v>
      </c>
      <c r="E41" s="759">
        <v>96.65489438262145</v>
      </c>
      <c r="F41" s="758">
        <v>225</v>
      </c>
    </row>
    <row r="42" spans="1:6" s="199" customFormat="1" ht="15.75" customHeight="1">
      <c r="A42" s="669" t="s">
        <v>767</v>
      </c>
      <c r="B42" s="741" t="s">
        <v>768</v>
      </c>
      <c r="C42" s="758">
        <v>9092719</v>
      </c>
      <c r="D42" s="758">
        <v>8526905</v>
      </c>
      <c r="E42" s="759">
        <v>93.77728488035318</v>
      </c>
      <c r="F42" s="758">
        <v>840351</v>
      </c>
    </row>
    <row r="43" spans="1:6" s="199" customFormat="1" ht="39.75" customHeight="1">
      <c r="A43" s="635" t="s">
        <v>769</v>
      </c>
      <c r="B43" s="676" t="s">
        <v>770</v>
      </c>
      <c r="C43" s="754">
        <v>8822</v>
      </c>
      <c r="D43" s="754">
        <v>7355</v>
      </c>
      <c r="E43" s="755">
        <v>83.37111766039446</v>
      </c>
      <c r="F43" s="754">
        <v>1660</v>
      </c>
    </row>
    <row r="44" spans="1:6" s="199" customFormat="1" ht="12.75">
      <c r="A44" s="669">
        <v>3900</v>
      </c>
      <c r="B44" s="741" t="s">
        <v>1316</v>
      </c>
      <c r="C44" s="758">
        <v>10000</v>
      </c>
      <c r="D44" s="758">
        <v>10000</v>
      </c>
      <c r="E44" s="759">
        <v>0</v>
      </c>
      <c r="F44" s="758">
        <v>0</v>
      </c>
    </row>
    <row r="45" spans="1:6" s="199" customFormat="1" ht="12.75">
      <c r="A45" s="760">
        <v>3910</v>
      </c>
      <c r="B45" s="761" t="s">
        <v>1682</v>
      </c>
      <c r="C45" s="754">
        <v>0</v>
      </c>
      <c r="D45" s="754">
        <v>0</v>
      </c>
      <c r="E45" s="755">
        <v>0</v>
      </c>
      <c r="F45" s="754">
        <v>0</v>
      </c>
    </row>
    <row r="46" spans="1:6" s="199" customFormat="1" ht="15.75" customHeight="1">
      <c r="A46" s="735"/>
      <c r="B46" s="700" t="s">
        <v>1714</v>
      </c>
      <c r="C46" s="191">
        <v>25264995</v>
      </c>
      <c r="D46" s="191">
        <v>18363487</v>
      </c>
      <c r="E46" s="192">
        <v>72.68351725381304</v>
      </c>
      <c r="F46" s="191">
        <v>2277186</v>
      </c>
    </row>
    <row r="47" spans="1:6" s="199" customFormat="1" ht="12.75">
      <c r="A47" s="735">
        <v>4000</v>
      </c>
      <c r="B47" s="757" t="s">
        <v>1684</v>
      </c>
      <c r="C47" s="191">
        <v>23833951</v>
      </c>
      <c r="D47" s="191">
        <v>16155148</v>
      </c>
      <c r="E47" s="192">
        <v>67.78208111613554</v>
      </c>
      <c r="F47" s="191">
        <v>2272513</v>
      </c>
    </row>
    <row r="48" spans="1:6" s="199" customFormat="1" ht="25.5">
      <c r="A48" s="762" t="s">
        <v>771</v>
      </c>
      <c r="B48" s="676" t="s">
        <v>772</v>
      </c>
      <c r="C48" s="666">
        <v>0</v>
      </c>
      <c r="D48" s="666">
        <v>0</v>
      </c>
      <c r="E48" s="756">
        <v>0</v>
      </c>
      <c r="F48" s="666">
        <v>0</v>
      </c>
    </row>
    <row r="49" spans="1:6" s="199" customFormat="1" ht="38.25">
      <c r="A49" s="635" t="s">
        <v>773</v>
      </c>
      <c r="B49" s="671" t="s">
        <v>774</v>
      </c>
      <c r="C49" s="666">
        <v>0</v>
      </c>
      <c r="D49" s="666">
        <v>0</v>
      </c>
      <c r="E49" s="756">
        <v>0</v>
      </c>
      <c r="F49" s="666">
        <v>0</v>
      </c>
    </row>
    <row r="50" spans="1:6" s="199" customFormat="1" ht="14.25" customHeight="1">
      <c r="A50" s="626">
        <v>6000</v>
      </c>
      <c r="B50" s="757" t="s">
        <v>1687</v>
      </c>
      <c r="C50" s="191">
        <v>57073</v>
      </c>
      <c r="D50" s="191">
        <v>73469</v>
      </c>
      <c r="E50" s="192">
        <v>128.7281201268551</v>
      </c>
      <c r="F50" s="191">
        <v>0</v>
      </c>
    </row>
    <row r="51" spans="1:6" s="199" customFormat="1" ht="12.75">
      <c r="A51" s="626">
        <v>7000</v>
      </c>
      <c r="B51" s="757" t="s">
        <v>1688</v>
      </c>
      <c r="C51" s="191">
        <v>1373971</v>
      </c>
      <c r="D51" s="191">
        <v>2134870</v>
      </c>
      <c r="E51" s="192">
        <v>155.37955313467316</v>
      </c>
      <c r="F51" s="191">
        <v>4673</v>
      </c>
    </row>
    <row r="52" spans="1:6" s="199" customFormat="1" ht="16.5" customHeight="1">
      <c r="A52" s="762" t="s">
        <v>775</v>
      </c>
      <c r="B52" s="676" t="s">
        <v>1689</v>
      </c>
      <c r="C52" s="666">
        <v>0</v>
      </c>
      <c r="D52" s="666">
        <v>0</v>
      </c>
      <c r="E52" s="756">
        <v>0</v>
      </c>
      <c r="F52" s="666">
        <v>0</v>
      </c>
    </row>
    <row r="53" spans="1:6" s="199" customFormat="1" ht="38.25">
      <c r="A53" s="635" t="s">
        <v>776</v>
      </c>
      <c r="B53" s="671" t="s">
        <v>777</v>
      </c>
      <c r="C53" s="666">
        <v>0</v>
      </c>
      <c r="D53" s="666">
        <v>0</v>
      </c>
      <c r="E53" s="756">
        <v>0</v>
      </c>
      <c r="F53" s="666">
        <v>0</v>
      </c>
    </row>
    <row r="54" spans="1:6" s="199" customFormat="1" ht="12.75">
      <c r="A54" s="735" t="s">
        <v>1691</v>
      </c>
      <c r="B54" s="700" t="s">
        <v>784</v>
      </c>
      <c r="C54" s="191">
        <v>-201837</v>
      </c>
      <c r="D54" s="191">
        <v>-245356</v>
      </c>
      <c r="E54" s="192">
        <v>121.56145800819473</v>
      </c>
      <c r="F54" s="191">
        <v>-48403</v>
      </c>
    </row>
    <row r="55" spans="1:6" s="199" customFormat="1" ht="12.75">
      <c r="A55" s="752">
        <v>8100</v>
      </c>
      <c r="B55" s="706" t="s">
        <v>778</v>
      </c>
      <c r="C55" s="193">
        <v>1584986</v>
      </c>
      <c r="D55" s="193">
        <v>1319158</v>
      </c>
      <c r="E55" s="194">
        <v>83.2283692095703</v>
      </c>
      <c r="F55" s="193">
        <v>51917</v>
      </c>
    </row>
    <row r="56" spans="1:6" s="151" customFormat="1" ht="12.75">
      <c r="A56" s="681">
        <v>8112</v>
      </c>
      <c r="B56" s="682" t="s">
        <v>779</v>
      </c>
      <c r="C56" s="241">
        <v>104588</v>
      </c>
      <c r="D56" s="241">
        <v>189370</v>
      </c>
      <c r="E56" s="662">
        <v>181.06283703675373</v>
      </c>
      <c r="F56" s="666">
        <v>-5410</v>
      </c>
    </row>
    <row r="57" spans="1:6" s="199" customFormat="1" ht="13.5" customHeight="1">
      <c r="A57" s="752">
        <v>8200</v>
      </c>
      <c r="B57" s="763" t="s">
        <v>780</v>
      </c>
      <c r="C57" s="668">
        <v>1786823</v>
      </c>
      <c r="D57" s="668">
        <v>1564514</v>
      </c>
      <c r="E57" s="764">
        <v>87.55842072773856</v>
      </c>
      <c r="F57" s="193">
        <v>100320</v>
      </c>
    </row>
    <row r="58" spans="1:6" s="199" customFormat="1" ht="13.5" customHeight="1">
      <c r="A58" s="681">
        <v>8212</v>
      </c>
      <c r="B58" s="682" t="s">
        <v>781</v>
      </c>
      <c r="C58" s="766">
        <v>90842</v>
      </c>
      <c r="D58" s="766">
        <v>127926</v>
      </c>
      <c r="E58" s="767">
        <v>140.8225270249444</v>
      </c>
      <c r="F58" s="666">
        <v>20274</v>
      </c>
    </row>
    <row r="59" spans="1:6" s="199" customFormat="1" ht="13.5" customHeight="1">
      <c r="A59" s="768" t="s">
        <v>1698</v>
      </c>
      <c r="B59" s="349" t="s">
        <v>785</v>
      </c>
      <c r="C59" s="769">
        <v>70158150</v>
      </c>
      <c r="D59" s="769">
        <v>54136343</v>
      </c>
      <c r="E59" s="770">
        <v>77.16329891822974</v>
      </c>
      <c r="F59" s="769">
        <v>6172527</v>
      </c>
    </row>
    <row r="60" spans="1:6" s="199" customFormat="1" ht="14.25" customHeight="1">
      <c r="A60" s="735" t="s">
        <v>1700</v>
      </c>
      <c r="B60" s="463" t="s">
        <v>786</v>
      </c>
      <c r="C60" s="769">
        <v>-13623709</v>
      </c>
      <c r="D60" s="769">
        <v>2527350</v>
      </c>
      <c r="E60" s="770">
        <v>-18.551115558912777</v>
      </c>
      <c r="F60" s="769">
        <v>-1372453</v>
      </c>
    </row>
    <row r="61" spans="1:6" s="199" customFormat="1" ht="12.75">
      <c r="A61" s="735" t="s">
        <v>1702</v>
      </c>
      <c r="B61" s="709" t="s">
        <v>787</v>
      </c>
      <c r="C61" s="769">
        <v>13623709</v>
      </c>
      <c r="D61" s="769">
        <v>-2527350</v>
      </c>
      <c r="E61" s="770">
        <v>-18.551115558912777</v>
      </c>
      <c r="F61" s="769">
        <v>1372453</v>
      </c>
    </row>
    <row r="62" spans="1:6" s="199" customFormat="1" ht="18" customHeight="1">
      <c r="A62" s="768" t="s">
        <v>310</v>
      </c>
      <c r="B62" s="506" t="s">
        <v>1717</v>
      </c>
      <c r="C62" s="191">
        <v>251428</v>
      </c>
      <c r="D62" s="191">
        <v>200083</v>
      </c>
      <c r="E62" s="192">
        <v>79.57864676965175</v>
      </c>
      <c r="F62" s="191">
        <v>-107373</v>
      </c>
    </row>
    <row r="63" spans="1:6" s="199" customFormat="1" ht="12.75">
      <c r="A63" s="772" t="s">
        <v>310</v>
      </c>
      <c r="B63" s="773" t="s">
        <v>1705</v>
      </c>
      <c r="C63" s="578">
        <v>660</v>
      </c>
      <c r="D63" s="578">
        <v>-6962</v>
      </c>
      <c r="E63" s="774">
        <v>-1054.848484848485</v>
      </c>
      <c r="F63" s="193">
        <v>-16392</v>
      </c>
    </row>
    <row r="64" spans="1:6" s="199" customFormat="1" ht="12.75">
      <c r="A64" s="772" t="s">
        <v>310</v>
      </c>
      <c r="B64" s="773" t="s">
        <v>782</v>
      </c>
      <c r="C64" s="578">
        <v>250768</v>
      </c>
      <c r="D64" s="578">
        <v>207045</v>
      </c>
      <c r="E64" s="774">
        <v>82.56436227907868</v>
      </c>
      <c r="F64" s="193">
        <v>-90981</v>
      </c>
    </row>
    <row r="65" spans="1:6" s="199" customFormat="1" ht="14.25" customHeight="1">
      <c r="A65" s="768" t="s">
        <v>310</v>
      </c>
      <c r="B65" s="506" t="s">
        <v>1718</v>
      </c>
      <c r="C65" s="191">
        <v>13078981</v>
      </c>
      <c r="D65" s="191">
        <v>-2850064</v>
      </c>
      <c r="E65" s="192">
        <v>-21.79117776835978</v>
      </c>
      <c r="F65" s="191">
        <v>1638057</v>
      </c>
    </row>
    <row r="66" spans="1:6" s="199" customFormat="1" ht="12.75">
      <c r="A66" s="775" t="s">
        <v>310</v>
      </c>
      <c r="B66" s="507" t="s">
        <v>1707</v>
      </c>
      <c r="C66" s="193">
        <v>19758373</v>
      </c>
      <c r="D66" s="193">
        <v>19808537</v>
      </c>
      <c r="E66" s="194">
        <v>100.25388730134814</v>
      </c>
      <c r="F66" s="193">
        <v>-4472</v>
      </c>
    </row>
    <row r="67" spans="1:6" s="199" customFormat="1" ht="12.75">
      <c r="A67" s="775" t="s">
        <v>310</v>
      </c>
      <c r="B67" s="507" t="s">
        <v>1708</v>
      </c>
      <c r="C67" s="193">
        <v>6679392</v>
      </c>
      <c r="D67" s="193">
        <v>22658601</v>
      </c>
      <c r="E67" s="194" t="s">
        <v>894</v>
      </c>
      <c r="F67" s="193">
        <v>-1642529</v>
      </c>
    </row>
    <row r="68" spans="1:6" s="199" customFormat="1" ht="13.5" customHeight="1">
      <c r="A68" s="775" t="s">
        <v>310</v>
      </c>
      <c r="B68" s="506" t="s">
        <v>1709</v>
      </c>
      <c r="C68" s="193">
        <v>291843</v>
      </c>
      <c r="D68" s="193">
        <v>113092</v>
      </c>
      <c r="E68" s="194">
        <v>0</v>
      </c>
      <c r="F68" s="193">
        <v>-31959</v>
      </c>
    </row>
    <row r="69" spans="1:6" s="199" customFormat="1" ht="13.5" customHeight="1">
      <c r="A69" s="775" t="s">
        <v>310</v>
      </c>
      <c r="B69" s="506" t="s">
        <v>1710</v>
      </c>
      <c r="C69" s="193">
        <v>1457</v>
      </c>
      <c r="D69" s="193">
        <v>9539</v>
      </c>
      <c r="E69" s="194">
        <v>654.7014413177762</v>
      </c>
      <c r="F69" s="193">
        <v>-126272</v>
      </c>
    </row>
    <row r="70" spans="1:6" s="199" customFormat="1" ht="18" customHeight="1">
      <c r="A70" s="313"/>
      <c r="B70" s="776"/>
      <c r="C70" s="639"/>
      <c r="D70" s="639"/>
      <c r="E70" s="639"/>
      <c r="F70" s="449"/>
    </row>
    <row r="71" spans="1:6" s="199" customFormat="1" ht="12.75">
      <c r="A71" s="582"/>
      <c r="B71" s="582"/>
      <c r="C71" s="582"/>
      <c r="D71" s="582"/>
      <c r="E71" s="582"/>
      <c r="F71" s="582"/>
    </row>
    <row r="72" spans="1:5" s="199" customFormat="1" ht="15.75">
      <c r="A72" s="642"/>
      <c r="B72" s="615"/>
      <c r="C72" s="198"/>
      <c r="D72" s="198"/>
      <c r="E72" s="615"/>
    </row>
    <row r="73" spans="1:6" s="541" customFormat="1" ht="17.25" customHeight="1">
      <c r="A73" s="542" t="s">
        <v>930</v>
      </c>
      <c r="B73" s="411"/>
      <c r="C73" s="411"/>
      <c r="D73" s="411"/>
      <c r="E73" s="199" t="s">
        <v>931</v>
      </c>
      <c r="F73" s="469"/>
    </row>
    <row r="74" spans="1:6" s="541" customFormat="1" ht="17.25" customHeight="1">
      <c r="A74" s="542"/>
      <c r="B74" s="411"/>
      <c r="C74" s="411"/>
      <c r="D74" s="411"/>
      <c r="E74" s="543"/>
      <c r="F74" s="469"/>
    </row>
    <row r="75" spans="1:2" s="199" customFormat="1" ht="12.75">
      <c r="A75" s="777"/>
      <c r="B75" s="544"/>
    </row>
    <row r="76" spans="1:2" s="199" customFormat="1" ht="12.75">
      <c r="A76" s="778"/>
      <c r="B76" s="544"/>
    </row>
    <row r="77" spans="1:6" ht="15.75">
      <c r="A77" s="778"/>
      <c r="C77" s="199"/>
      <c r="D77" s="199"/>
      <c r="E77" s="199"/>
      <c r="F77" s="199"/>
    </row>
    <row r="78" spans="1:6" ht="15.75">
      <c r="A78" s="778"/>
      <c r="C78" s="199"/>
      <c r="D78" s="199"/>
      <c r="E78" s="199"/>
      <c r="F78" s="199"/>
    </row>
    <row r="79" spans="1:6" ht="15.75">
      <c r="A79" s="778"/>
      <c r="B79" s="779"/>
      <c r="F79" s="613"/>
    </row>
    <row r="80" spans="2:6" ht="15.75">
      <c r="B80" s="779"/>
      <c r="E80" s="780"/>
      <c r="F80" s="780"/>
    </row>
    <row r="81" spans="1:6" s="642" customFormat="1" ht="15.75">
      <c r="A81" s="719"/>
      <c r="D81" s="615"/>
      <c r="E81" s="613"/>
      <c r="F81" s="613"/>
    </row>
    <row r="83" spans="5:6" ht="15.75">
      <c r="E83" s="780"/>
      <c r="F83" s="642"/>
    </row>
    <row r="84" spans="1:6" s="642" customFormat="1" ht="15.75">
      <c r="A84" s="719"/>
      <c r="C84" s="615"/>
      <c r="D84" s="615"/>
      <c r="E84" s="613"/>
      <c r="F84" s="615"/>
    </row>
    <row r="85" ht="15.75">
      <c r="B85" s="781"/>
    </row>
    <row r="87" ht="15.75">
      <c r="B87" s="782"/>
    </row>
    <row r="90" ht="15.75">
      <c r="A90" s="721" t="s">
        <v>304</v>
      </c>
    </row>
    <row r="91" ht="15.75">
      <c r="A91" s="721" t="s">
        <v>933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5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D9" sqref="D9"/>
    </sheetView>
  </sheetViews>
  <sheetFormatPr defaultColWidth="9.140625" defaultRowHeight="17.25" customHeight="1"/>
  <cols>
    <col min="1" max="1" width="7.421875" style="199" customWidth="1"/>
    <col min="2" max="2" width="39.8515625" style="619" customWidth="1"/>
    <col min="3" max="3" width="10.57421875" style="323" customWidth="1"/>
    <col min="4" max="4" width="11.7109375" style="619" customWidth="1"/>
    <col min="5" max="5" width="11.140625" style="323" customWidth="1"/>
    <col min="6" max="6" width="10.00390625" style="477" customWidth="1"/>
    <col min="7" max="16384" width="9.140625" style="199" customWidth="1"/>
  </cols>
  <sheetData>
    <row r="1" spans="5:6" ht="17.25" customHeight="1">
      <c r="E1" s="321"/>
      <c r="F1" s="164" t="s">
        <v>788</v>
      </c>
    </row>
    <row r="2" spans="2:3" ht="17.25" customHeight="1">
      <c r="B2" s="199"/>
      <c r="C2" s="321" t="s">
        <v>882</v>
      </c>
    </row>
    <row r="4" spans="2:6" s="615" customFormat="1" ht="30" customHeight="1">
      <c r="B4" s="1019" t="s">
        <v>789</v>
      </c>
      <c r="C4" s="1019"/>
      <c r="D4" s="1019"/>
      <c r="E4" s="1019"/>
      <c r="F4" s="469"/>
    </row>
    <row r="5" spans="2:6" ht="17.25" customHeight="1">
      <c r="B5" s="865" t="s">
        <v>247</v>
      </c>
      <c r="C5" s="865"/>
      <c r="D5" s="865"/>
      <c r="E5" s="865"/>
      <c r="F5" s="806"/>
    </row>
    <row r="6" ht="17.25" customHeight="1">
      <c r="F6" s="653" t="s">
        <v>938</v>
      </c>
    </row>
    <row r="7" spans="1:6" ht="45.75" customHeight="1">
      <c r="A7" s="669" t="s">
        <v>1278</v>
      </c>
      <c r="B7" s="695" t="s">
        <v>887</v>
      </c>
      <c r="C7" s="783" t="s">
        <v>248</v>
      </c>
      <c r="D7" s="695" t="s">
        <v>940</v>
      </c>
      <c r="E7" s="784" t="s">
        <v>309</v>
      </c>
      <c r="F7" s="562" t="s">
        <v>891</v>
      </c>
    </row>
    <row r="8" spans="1:6" ht="12.75">
      <c r="A8" s="697" t="s">
        <v>1722</v>
      </c>
      <c r="B8" s="697" t="s">
        <v>1723</v>
      </c>
      <c r="C8" s="697" t="s">
        <v>1724</v>
      </c>
      <c r="D8" s="697" t="s">
        <v>1725</v>
      </c>
      <c r="E8" s="785" t="s">
        <v>1726</v>
      </c>
      <c r="F8" s="697" t="s">
        <v>1727</v>
      </c>
    </row>
    <row r="9" spans="1:6" ht="12.75">
      <c r="A9" s="735" t="s">
        <v>1640</v>
      </c>
      <c r="B9" s="699" t="s">
        <v>799</v>
      </c>
      <c r="C9" s="191">
        <v>3727229</v>
      </c>
      <c r="D9" s="19">
        <v>2941518</v>
      </c>
      <c r="E9" s="192">
        <v>78.91970147259532</v>
      </c>
      <c r="F9" s="357">
        <v>336858</v>
      </c>
    </row>
    <row r="10" spans="1:6" ht="31.5" customHeight="1">
      <c r="A10" s="786"/>
      <c r="B10" s="700" t="s">
        <v>800</v>
      </c>
      <c r="C10" s="191">
        <v>3726599</v>
      </c>
      <c r="D10" s="19">
        <v>2940191</v>
      </c>
      <c r="E10" s="192">
        <v>78.89743436307475</v>
      </c>
      <c r="F10" s="357">
        <v>335674</v>
      </c>
    </row>
    <row r="11" spans="1:6" ht="25.5">
      <c r="A11" s="738"/>
      <c r="B11" s="787" t="s">
        <v>790</v>
      </c>
      <c r="C11" s="666">
        <v>3053745</v>
      </c>
      <c r="D11" s="666">
        <v>2362318</v>
      </c>
      <c r="E11" s="756">
        <v>77.358063623518</v>
      </c>
      <c r="F11" s="241">
        <v>310765</v>
      </c>
    </row>
    <row r="12" spans="1:6" ht="25.5">
      <c r="A12" s="738"/>
      <c r="B12" s="787" t="s">
        <v>791</v>
      </c>
      <c r="C12" s="666">
        <v>672854</v>
      </c>
      <c r="D12" s="666">
        <v>577873</v>
      </c>
      <c r="E12" s="756">
        <v>85.8838618779111</v>
      </c>
      <c r="F12" s="241">
        <v>24909</v>
      </c>
    </row>
    <row r="13" spans="1:6" ht="29.25" customHeight="1">
      <c r="A13" s="786"/>
      <c r="B13" s="699" t="s">
        <v>792</v>
      </c>
      <c r="C13" s="191">
        <v>630</v>
      </c>
      <c r="D13" s="191">
        <v>1327</v>
      </c>
      <c r="E13" s="192">
        <v>210.63492063492063</v>
      </c>
      <c r="F13" s="357">
        <v>1184</v>
      </c>
    </row>
    <row r="14" spans="1:6" ht="16.5" customHeight="1">
      <c r="A14" s="788" t="s">
        <v>1641</v>
      </c>
      <c r="B14" s="699" t="s">
        <v>801</v>
      </c>
      <c r="C14" s="191">
        <v>5016017</v>
      </c>
      <c r="D14" s="19">
        <v>3068681</v>
      </c>
      <c r="E14" s="192">
        <v>61.17764353669455</v>
      </c>
      <c r="F14" s="357">
        <v>209219</v>
      </c>
    </row>
    <row r="15" spans="1:6" ht="12.75">
      <c r="A15" s="789"/>
      <c r="B15" s="700" t="s">
        <v>802</v>
      </c>
      <c r="C15" s="191">
        <v>3395895</v>
      </c>
      <c r="D15" s="19">
        <v>1921339</v>
      </c>
      <c r="E15" s="192">
        <v>56.57828054165397</v>
      </c>
      <c r="F15" s="357">
        <v>123815</v>
      </c>
    </row>
    <row r="16" spans="1:6" ht="12.75">
      <c r="A16" s="735">
        <v>1000</v>
      </c>
      <c r="B16" s="700" t="s">
        <v>1381</v>
      </c>
      <c r="C16" s="191">
        <v>3107075</v>
      </c>
      <c r="D16" s="19">
        <v>1731988</v>
      </c>
      <c r="E16" s="192">
        <v>55.743359912457855</v>
      </c>
      <c r="F16" s="357">
        <v>103874</v>
      </c>
    </row>
    <row r="17" spans="1:6" ht="12.75">
      <c r="A17" s="752">
        <v>1100</v>
      </c>
      <c r="B17" s="741" t="s">
        <v>793</v>
      </c>
      <c r="C17" s="193">
        <v>270482</v>
      </c>
      <c r="D17" s="193">
        <v>207948</v>
      </c>
      <c r="E17" s="194">
        <v>76.88053179139462</v>
      </c>
      <c r="F17" s="244">
        <v>15218</v>
      </c>
    </row>
    <row r="18" spans="1:6" ht="25.5">
      <c r="A18" s="752">
        <v>1200</v>
      </c>
      <c r="B18" s="741" t="s">
        <v>1647</v>
      </c>
      <c r="C18" s="193">
        <v>58085</v>
      </c>
      <c r="D18" s="193">
        <v>43031</v>
      </c>
      <c r="E18" s="194">
        <v>74.0828096754756</v>
      </c>
      <c r="F18" s="244">
        <v>3556</v>
      </c>
    </row>
    <row r="19" spans="1:6" ht="12.75">
      <c r="A19" s="752">
        <v>1300</v>
      </c>
      <c r="B19" s="741" t="s">
        <v>1649</v>
      </c>
      <c r="C19" s="193">
        <v>154592</v>
      </c>
      <c r="D19" s="193">
        <v>105460</v>
      </c>
      <c r="E19" s="194">
        <v>68.21827778927758</v>
      </c>
      <c r="F19" s="244">
        <v>9768</v>
      </c>
    </row>
    <row r="20" spans="1:6" ht="12.75">
      <c r="A20" s="752">
        <v>1400</v>
      </c>
      <c r="B20" s="741" t="s">
        <v>1651</v>
      </c>
      <c r="C20" s="193">
        <v>2208076</v>
      </c>
      <c r="D20" s="193">
        <v>1111742</v>
      </c>
      <c r="E20" s="194">
        <v>50.348901034203536</v>
      </c>
      <c r="F20" s="244">
        <v>56282</v>
      </c>
    </row>
    <row r="21" spans="1:6" s="436" customFormat="1" ht="36" customHeight="1">
      <c r="A21" s="660">
        <v>1455</v>
      </c>
      <c r="B21" s="661" t="s">
        <v>1652</v>
      </c>
      <c r="C21" s="241">
        <v>0</v>
      </c>
      <c r="D21" s="241">
        <v>0</v>
      </c>
      <c r="E21" s="756">
        <v>0</v>
      </c>
      <c r="F21" s="241">
        <v>-41397</v>
      </c>
    </row>
    <row r="22" spans="1:6" s="608" customFormat="1" ht="55.5" customHeight="1">
      <c r="A22" s="660">
        <v>1456</v>
      </c>
      <c r="B22" s="661" t="s">
        <v>1389</v>
      </c>
      <c r="C22" s="241">
        <v>0</v>
      </c>
      <c r="D22" s="241">
        <v>0</v>
      </c>
      <c r="E22" s="662">
        <v>0</v>
      </c>
      <c r="F22" s="241">
        <v>0</v>
      </c>
    </row>
    <row r="23" spans="1:6" s="613" customFormat="1" ht="15.75">
      <c r="A23" s="664">
        <v>1491</v>
      </c>
      <c r="B23" s="665" t="s">
        <v>1390</v>
      </c>
      <c r="C23" s="666">
        <v>25</v>
      </c>
      <c r="D23" s="666">
        <v>25</v>
      </c>
      <c r="E23" s="756">
        <v>100</v>
      </c>
      <c r="F23" s="241">
        <v>0</v>
      </c>
    </row>
    <row r="24" spans="1:6" s="435" customFormat="1" ht="15.75">
      <c r="A24" s="664">
        <v>1492</v>
      </c>
      <c r="B24" s="665" t="s">
        <v>1391</v>
      </c>
      <c r="C24" s="666">
        <v>35</v>
      </c>
      <c r="D24" s="666">
        <v>0</v>
      </c>
      <c r="E24" s="756">
        <v>0</v>
      </c>
      <c r="F24" s="241">
        <v>0</v>
      </c>
    </row>
    <row r="25" spans="1:6" s="435" customFormat="1" ht="15.75">
      <c r="A25" s="664">
        <v>1493</v>
      </c>
      <c r="B25" s="665" t="s">
        <v>1392</v>
      </c>
      <c r="C25" s="666">
        <v>0</v>
      </c>
      <c r="D25" s="666">
        <v>0</v>
      </c>
      <c r="E25" s="756">
        <v>0</v>
      </c>
      <c r="F25" s="241">
        <v>0</v>
      </c>
    </row>
    <row r="26" spans="1:6" s="435" customFormat="1" ht="15.75">
      <c r="A26" s="664">
        <v>1499</v>
      </c>
      <c r="B26" s="665" t="s">
        <v>1394</v>
      </c>
      <c r="C26" s="666">
        <v>0</v>
      </c>
      <c r="D26" s="666">
        <v>326</v>
      </c>
      <c r="E26" s="756">
        <v>0</v>
      </c>
      <c r="F26" s="241">
        <v>0</v>
      </c>
    </row>
    <row r="27" spans="1:6" ht="25.5">
      <c r="A27" s="752">
        <v>1500</v>
      </c>
      <c r="B27" s="741" t="s">
        <v>794</v>
      </c>
      <c r="C27" s="193">
        <v>378148</v>
      </c>
      <c r="D27" s="193">
        <v>232456</v>
      </c>
      <c r="E27" s="194">
        <v>61.47222780498641</v>
      </c>
      <c r="F27" s="244">
        <v>15969</v>
      </c>
    </row>
    <row r="28" spans="1:6" s="436" customFormat="1" ht="16.5" customHeight="1">
      <c r="A28" s="660">
        <v>1564</v>
      </c>
      <c r="B28" s="661" t="s">
        <v>1655</v>
      </c>
      <c r="C28" s="241">
        <v>400</v>
      </c>
      <c r="D28" s="241">
        <v>199</v>
      </c>
      <c r="E28" s="756">
        <v>0</v>
      </c>
      <c r="F28" s="241">
        <v>-409</v>
      </c>
    </row>
    <row r="29" spans="1:6" s="608" customFormat="1" ht="12.75">
      <c r="A29" s="660">
        <v>1565</v>
      </c>
      <c r="B29" s="363" t="s">
        <v>1656</v>
      </c>
      <c r="C29" s="241">
        <v>0</v>
      </c>
      <c r="D29" s="241">
        <v>409</v>
      </c>
      <c r="E29" s="756">
        <v>0</v>
      </c>
      <c r="F29" s="241">
        <v>409</v>
      </c>
    </row>
    <row r="30" spans="1:6" ht="12.75">
      <c r="A30" s="752">
        <v>1600</v>
      </c>
      <c r="B30" s="741" t="s">
        <v>1657</v>
      </c>
      <c r="C30" s="193">
        <v>37692</v>
      </c>
      <c r="D30" s="193">
        <v>31351</v>
      </c>
      <c r="E30" s="194">
        <v>83.17680144327709</v>
      </c>
      <c r="F30" s="244">
        <v>3081</v>
      </c>
    </row>
    <row r="31" spans="1:6" ht="12.75">
      <c r="A31" s="735">
        <v>3000</v>
      </c>
      <c r="B31" s="757" t="s">
        <v>765</v>
      </c>
      <c r="C31" s="191">
        <v>288820</v>
      </c>
      <c r="D31" s="19">
        <v>189351</v>
      </c>
      <c r="E31" s="192">
        <v>65.56021051173741</v>
      </c>
      <c r="F31" s="357">
        <v>19941</v>
      </c>
    </row>
    <row r="32" spans="1:6" ht="12.75">
      <c r="A32" s="738">
        <v>3100</v>
      </c>
      <c r="B32" s="741" t="s">
        <v>1300</v>
      </c>
      <c r="C32" s="193">
        <v>300</v>
      </c>
      <c r="D32" s="758">
        <v>300</v>
      </c>
      <c r="E32" s="194">
        <v>0</v>
      </c>
      <c r="F32" s="244">
        <v>300</v>
      </c>
    </row>
    <row r="33" spans="1:6" ht="25.5">
      <c r="A33" s="738">
        <v>3400</v>
      </c>
      <c r="B33" s="741" t="s">
        <v>1306</v>
      </c>
      <c r="C33" s="193">
        <v>239688</v>
      </c>
      <c r="D33" s="193">
        <v>152120</v>
      </c>
      <c r="E33" s="194">
        <v>63.46583892393445</v>
      </c>
      <c r="F33" s="244">
        <v>14901</v>
      </c>
    </row>
    <row r="34" spans="1:6" ht="12.75">
      <c r="A34" s="738">
        <v>3500</v>
      </c>
      <c r="B34" s="741" t="s">
        <v>1308</v>
      </c>
      <c r="C34" s="193">
        <v>41162</v>
      </c>
      <c r="D34" s="193">
        <v>28743</v>
      </c>
      <c r="E34" s="194">
        <v>69.82896846606093</v>
      </c>
      <c r="F34" s="244">
        <v>4390</v>
      </c>
    </row>
    <row r="35" spans="1:6" s="436" customFormat="1" ht="12.75">
      <c r="A35" s="635" t="s">
        <v>1674</v>
      </c>
      <c r="B35" s="676" t="s">
        <v>1402</v>
      </c>
      <c r="C35" s="241">
        <v>0</v>
      </c>
      <c r="D35" s="241">
        <v>0</v>
      </c>
      <c r="E35" s="756">
        <v>0</v>
      </c>
      <c r="F35" s="241">
        <v>0</v>
      </c>
    </row>
    <row r="36" spans="1:6" s="608" customFormat="1" ht="12.75">
      <c r="A36" s="635" t="s">
        <v>1675</v>
      </c>
      <c r="B36" s="677" t="s">
        <v>1676</v>
      </c>
      <c r="C36" s="241">
        <v>0</v>
      </c>
      <c r="D36" s="241">
        <v>0</v>
      </c>
      <c r="E36" s="756">
        <v>0</v>
      </c>
      <c r="F36" s="241">
        <v>0</v>
      </c>
    </row>
    <row r="37" spans="1:6" s="608" customFormat="1" ht="14.25" customHeight="1">
      <c r="A37" s="635" t="s">
        <v>1677</v>
      </c>
      <c r="B37" s="677" t="s">
        <v>1678</v>
      </c>
      <c r="C37" s="241">
        <v>5546</v>
      </c>
      <c r="D37" s="241">
        <v>4607</v>
      </c>
      <c r="E37" s="662">
        <v>83.06887847097006</v>
      </c>
      <c r="F37" s="241">
        <v>636</v>
      </c>
    </row>
    <row r="38" spans="1:6" s="435" customFormat="1" ht="15.75">
      <c r="A38" s="482">
        <v>3600</v>
      </c>
      <c r="B38" s="741" t="s">
        <v>766</v>
      </c>
      <c r="C38" s="193">
        <v>1270</v>
      </c>
      <c r="D38" s="193">
        <v>270</v>
      </c>
      <c r="E38" s="659">
        <v>0</v>
      </c>
      <c r="F38" s="244">
        <v>0</v>
      </c>
    </row>
    <row r="39" spans="1:6" s="147" customFormat="1" ht="26.25" customHeight="1">
      <c r="A39" s="790" t="s">
        <v>767</v>
      </c>
      <c r="B39" s="741" t="s">
        <v>768</v>
      </c>
      <c r="C39" s="193">
        <v>6400</v>
      </c>
      <c r="D39" s="193">
        <v>7918</v>
      </c>
      <c r="E39" s="659">
        <v>123.71875</v>
      </c>
      <c r="F39" s="244">
        <v>350</v>
      </c>
    </row>
    <row r="40" spans="1:6" s="147" customFormat="1" ht="15.75">
      <c r="A40" s="791">
        <v>3900</v>
      </c>
      <c r="B40" s="792" t="s">
        <v>1316</v>
      </c>
      <c r="C40" s="793">
        <v>0</v>
      </c>
      <c r="D40" s="355">
        <v>0</v>
      </c>
      <c r="E40" s="659">
        <v>0</v>
      </c>
      <c r="F40" s="244">
        <v>0</v>
      </c>
    </row>
    <row r="41" spans="1:6" s="147" customFormat="1" ht="12.75">
      <c r="A41" s="660">
        <v>3910</v>
      </c>
      <c r="B41" s="673" t="s">
        <v>1682</v>
      </c>
      <c r="C41" s="794">
        <v>0</v>
      </c>
      <c r="D41" s="753">
        <v>0</v>
      </c>
      <c r="E41" s="662">
        <v>0</v>
      </c>
      <c r="F41" s="241">
        <v>0</v>
      </c>
    </row>
    <row r="42" spans="1:6" ht="14.25" customHeight="1">
      <c r="A42" s="789"/>
      <c r="B42" s="700" t="s">
        <v>1714</v>
      </c>
      <c r="C42" s="191">
        <v>1620122</v>
      </c>
      <c r="D42" s="19">
        <v>1147342</v>
      </c>
      <c r="E42" s="192">
        <v>70.81824702090337</v>
      </c>
      <c r="F42" s="357">
        <v>85404</v>
      </c>
    </row>
    <row r="43" spans="1:6" s="795" customFormat="1" ht="12.75">
      <c r="A43" s="735">
        <v>4000</v>
      </c>
      <c r="B43" s="757" t="s">
        <v>1684</v>
      </c>
      <c r="C43" s="191">
        <v>1365468</v>
      </c>
      <c r="D43" s="191">
        <v>979455</v>
      </c>
      <c r="E43" s="192">
        <v>71.7303517914737</v>
      </c>
      <c r="F43" s="244">
        <v>82532</v>
      </c>
    </row>
    <row r="44" spans="1:6" ht="25.5">
      <c r="A44" s="635" t="s">
        <v>771</v>
      </c>
      <c r="B44" s="676" t="s">
        <v>772</v>
      </c>
      <c r="C44" s="666">
        <v>0</v>
      </c>
      <c r="D44" s="666">
        <v>0</v>
      </c>
      <c r="E44" s="756">
        <v>0</v>
      </c>
      <c r="F44" s="241">
        <v>0</v>
      </c>
    </row>
    <row r="45" spans="1:6" s="795" customFormat="1" ht="12.75">
      <c r="A45" s="735">
        <v>6000</v>
      </c>
      <c r="B45" s="757" t="s">
        <v>1687</v>
      </c>
      <c r="C45" s="191">
        <v>149711</v>
      </c>
      <c r="D45" s="191">
        <v>78489</v>
      </c>
      <c r="E45" s="192">
        <v>52.42700937138888</v>
      </c>
      <c r="F45" s="357">
        <v>2872</v>
      </c>
    </row>
    <row r="46" spans="1:6" s="795" customFormat="1" ht="12.75">
      <c r="A46" s="735">
        <v>7000</v>
      </c>
      <c r="B46" s="757" t="s">
        <v>1688</v>
      </c>
      <c r="C46" s="191">
        <v>104943</v>
      </c>
      <c r="D46" s="191">
        <v>89398</v>
      </c>
      <c r="E46" s="192">
        <v>85.18719685924741</v>
      </c>
      <c r="F46" s="357">
        <v>0</v>
      </c>
    </row>
    <row r="47" spans="1:6" ht="15" customHeight="1">
      <c r="A47" s="635" t="s">
        <v>775</v>
      </c>
      <c r="B47" s="676" t="s">
        <v>1689</v>
      </c>
      <c r="C47" s="193">
        <v>0</v>
      </c>
      <c r="D47" s="758">
        <v>0</v>
      </c>
      <c r="E47" s="194">
        <v>0</v>
      </c>
      <c r="F47" s="244">
        <v>0</v>
      </c>
    </row>
    <row r="48" spans="1:6" ht="12.75">
      <c r="A48" s="735" t="s">
        <v>1691</v>
      </c>
      <c r="B48" s="700" t="s">
        <v>795</v>
      </c>
      <c r="C48" s="191">
        <v>0</v>
      </c>
      <c r="D48" s="191">
        <v>0</v>
      </c>
      <c r="E48" s="192">
        <v>0</v>
      </c>
      <c r="F48" s="357">
        <v>0</v>
      </c>
    </row>
    <row r="49" spans="1:6" ht="12.75">
      <c r="A49" s="740">
        <v>8200</v>
      </c>
      <c r="B49" s="763" t="s">
        <v>796</v>
      </c>
      <c r="C49" s="193">
        <v>0</v>
      </c>
      <c r="D49" s="758">
        <v>0</v>
      </c>
      <c r="E49" s="194">
        <v>0</v>
      </c>
      <c r="F49" s="244">
        <v>0</v>
      </c>
    </row>
    <row r="50" spans="1:6" ht="13.5" customHeight="1">
      <c r="A50" s="768" t="s">
        <v>1698</v>
      </c>
      <c r="B50" s="349" t="s">
        <v>785</v>
      </c>
      <c r="C50" s="191">
        <v>5016017</v>
      </c>
      <c r="D50" s="19">
        <v>3068681</v>
      </c>
      <c r="E50" s="192">
        <v>61.17764353669455</v>
      </c>
      <c r="F50" s="357">
        <v>209219</v>
      </c>
    </row>
    <row r="51" spans="1:6" ht="14.25" customHeight="1">
      <c r="A51" s="796" t="s">
        <v>1700</v>
      </c>
      <c r="B51" s="349" t="s">
        <v>786</v>
      </c>
      <c r="C51" s="769">
        <v>-1288788</v>
      </c>
      <c r="D51" s="797">
        <v>-127163</v>
      </c>
      <c r="E51" s="192">
        <v>9.866867165119476</v>
      </c>
      <c r="F51" s="736">
        <v>127639</v>
      </c>
    </row>
    <row r="52" spans="1:6" ht="12.75">
      <c r="A52" s="735" t="s">
        <v>1702</v>
      </c>
      <c r="B52" s="699" t="s">
        <v>803</v>
      </c>
      <c r="C52" s="769">
        <v>1288788</v>
      </c>
      <c r="D52" s="797">
        <v>127163</v>
      </c>
      <c r="E52" s="770">
        <v>-9.866867165119476</v>
      </c>
      <c r="F52" s="736">
        <v>-127639</v>
      </c>
    </row>
    <row r="53" spans="1:6" ht="12.75">
      <c r="A53" s="735"/>
      <c r="B53" s="506" t="s">
        <v>804</v>
      </c>
      <c r="C53" s="769">
        <v>1288788</v>
      </c>
      <c r="D53" s="797">
        <v>127163</v>
      </c>
      <c r="E53" s="770">
        <v>-9.866867165119476</v>
      </c>
      <c r="F53" s="736">
        <v>-127639</v>
      </c>
    </row>
    <row r="54" spans="1:6" ht="12.75">
      <c r="A54" s="798"/>
      <c r="B54" s="507" t="s">
        <v>797</v>
      </c>
      <c r="C54" s="193">
        <v>1647135</v>
      </c>
      <c r="D54" s="193">
        <v>1648856</v>
      </c>
      <c r="E54" s="194">
        <v>100.10448445330832</v>
      </c>
      <c r="F54" s="244">
        <v>-1121</v>
      </c>
    </row>
    <row r="55" spans="1:6" ht="12.75">
      <c r="A55" s="798"/>
      <c r="B55" s="507" t="s">
        <v>798</v>
      </c>
      <c r="C55" s="193">
        <v>358347</v>
      </c>
      <c r="D55" s="193">
        <v>1521693</v>
      </c>
      <c r="E55" s="194">
        <v>424.642315967484</v>
      </c>
      <c r="F55" s="244">
        <v>126518</v>
      </c>
    </row>
    <row r="56" spans="1:6" ht="12.75">
      <c r="A56" s="799"/>
      <c r="B56" s="199"/>
      <c r="C56" s="639"/>
      <c r="D56" s="800"/>
      <c r="E56" s="640"/>
      <c r="F56" s="449"/>
    </row>
    <row r="57" spans="1:6" ht="12.75">
      <c r="A57" s="582"/>
      <c r="B57" s="582"/>
      <c r="C57" s="582"/>
      <c r="D57" s="582"/>
      <c r="E57" s="582"/>
      <c r="F57" s="582"/>
    </row>
    <row r="58" spans="1:6" ht="15.75">
      <c r="A58" s="799"/>
      <c r="B58" s="642"/>
      <c r="C58" s="614"/>
      <c r="D58" s="690"/>
      <c r="E58" s="614"/>
      <c r="F58" s="469"/>
    </row>
    <row r="59" spans="1:6" ht="15.75">
      <c r="A59" s="801"/>
      <c r="B59" s="642"/>
      <c r="C59" s="614"/>
      <c r="D59" s="690"/>
      <c r="E59" s="689"/>
      <c r="F59" s="469"/>
    </row>
    <row r="60" spans="1:6" s="541" customFormat="1" ht="17.25" customHeight="1">
      <c r="A60" s="542" t="s">
        <v>930</v>
      </c>
      <c r="B60" s="411"/>
      <c r="C60" s="411"/>
      <c r="D60" s="411"/>
      <c r="E60" s="199"/>
      <c r="F60" s="469" t="s">
        <v>931</v>
      </c>
    </row>
    <row r="61" spans="1:6" s="541" customFormat="1" ht="17.25" customHeight="1">
      <c r="A61" s="542"/>
      <c r="B61" s="411"/>
      <c r="C61" s="411"/>
      <c r="D61" s="411"/>
      <c r="F61" s="543"/>
    </row>
    <row r="62" spans="2:5" ht="17.25" customHeight="1">
      <c r="B62" s="544"/>
      <c r="C62" s="321"/>
      <c r="E62" s="321"/>
    </row>
    <row r="63" spans="2:5" ht="17.25" customHeight="1">
      <c r="B63" s="199"/>
      <c r="C63" s="321"/>
      <c r="E63" s="321"/>
    </row>
    <row r="64" spans="2:5" ht="17.25" customHeight="1">
      <c r="B64" s="199"/>
      <c r="C64" s="321"/>
      <c r="E64" s="321"/>
    </row>
    <row r="65" spans="2:5" ht="17.25" customHeight="1">
      <c r="B65" s="546"/>
      <c r="C65" s="802"/>
      <c r="D65" s="803"/>
      <c r="E65" s="321"/>
    </row>
    <row r="66" ht="17.25" customHeight="1">
      <c r="D66" s="804"/>
    </row>
    <row r="67" ht="17.25" customHeight="1">
      <c r="D67" s="804"/>
    </row>
    <row r="68" spans="2:4" ht="17.25" customHeight="1">
      <c r="B68" s="213"/>
      <c r="D68" s="804"/>
    </row>
    <row r="69" ht="17.25" customHeight="1">
      <c r="B69" s="213"/>
    </row>
    <row r="70" ht="17.25" customHeight="1">
      <c r="B70" s="805"/>
    </row>
    <row r="71" ht="17.25" customHeight="1">
      <c r="D71" s="804"/>
    </row>
    <row r="74" ht="17.25" customHeight="1">
      <c r="A74" s="199" t="s">
        <v>304</v>
      </c>
    </row>
    <row r="75" ht="17.25" customHeight="1">
      <c r="A75" s="199" t="s">
        <v>933</v>
      </c>
    </row>
  </sheetData>
  <mergeCells count="3">
    <mergeCell ref="B4:E4"/>
    <mergeCell ref="B5:E5"/>
    <mergeCell ref="A57:F57"/>
  </mergeCells>
  <printOptions horizontalCentered="1"/>
  <pageMargins left="0.9448818897637796" right="0.35433070866141736" top="0.71" bottom="0.48" header="0.25" footer="0.2"/>
  <pageSetup firstPageNumber="47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I23" sqref="I23"/>
    </sheetView>
  </sheetViews>
  <sheetFormatPr defaultColWidth="9.140625" defaultRowHeight="12.75"/>
  <cols>
    <col min="1" max="1" width="5.57421875" style="41" customWidth="1"/>
    <col min="2" max="2" width="49.28125" style="42" customWidth="1"/>
    <col min="3" max="3" width="12.140625" style="44" customWidth="1"/>
    <col min="4" max="4" width="13.00390625" style="44" customWidth="1"/>
    <col min="5" max="5" width="8.421875" style="42" customWidth="1"/>
    <col min="6" max="6" width="12.57421875" style="50" customWidth="1"/>
    <col min="7" max="16384" width="9.140625" style="42" customWidth="1"/>
  </cols>
  <sheetData>
    <row r="1" spans="3:6" ht="18.75" customHeight="1">
      <c r="C1" s="43"/>
      <c r="F1" s="45" t="s">
        <v>934</v>
      </c>
    </row>
    <row r="2" spans="2:5" ht="18.75" customHeight="1">
      <c r="B2" s="46" t="s">
        <v>935</v>
      </c>
      <c r="C2" s="47"/>
      <c r="D2" s="48"/>
      <c r="E2" s="49"/>
    </row>
    <row r="3" spans="2:3" ht="14.25" customHeight="1">
      <c r="B3" s="51"/>
      <c r="C3" s="43"/>
    </row>
    <row r="4" spans="1:6" ht="18.75" customHeight="1">
      <c r="A4" s="52"/>
      <c r="B4" s="53" t="s">
        <v>936</v>
      </c>
      <c r="C4" s="54"/>
      <c r="D4" s="54"/>
      <c r="E4" s="54"/>
      <c r="F4" s="54"/>
    </row>
    <row r="5" spans="1:6" ht="18.75" customHeight="1">
      <c r="A5" s="55"/>
      <c r="B5" s="56" t="s">
        <v>937</v>
      </c>
      <c r="C5" s="57"/>
      <c r="D5" s="57"/>
      <c r="E5" s="57"/>
      <c r="F5" s="57"/>
    </row>
    <row r="6" spans="2:6" ht="14.25" customHeight="1">
      <c r="B6" s="58"/>
      <c r="C6" s="54"/>
      <c r="D6" s="54"/>
      <c r="E6" s="58"/>
      <c r="F6" s="59"/>
    </row>
    <row r="7" spans="1:6" ht="15" customHeight="1">
      <c r="A7" s="60"/>
      <c r="B7" s="61"/>
      <c r="C7" s="47"/>
      <c r="D7" s="48"/>
      <c r="E7" s="62"/>
      <c r="F7" s="63" t="s">
        <v>938</v>
      </c>
    </row>
    <row r="8" spans="1:6" ht="60" customHeight="1">
      <c r="A8" s="64"/>
      <c r="B8" s="65" t="s">
        <v>887</v>
      </c>
      <c r="C8" s="66" t="s">
        <v>939</v>
      </c>
      <c r="D8" s="66" t="s">
        <v>940</v>
      </c>
      <c r="E8" s="65" t="s">
        <v>941</v>
      </c>
      <c r="F8" s="66" t="s">
        <v>942</v>
      </c>
    </row>
    <row r="9" spans="1:6" ht="12.75">
      <c r="A9" s="67">
        <v>1</v>
      </c>
      <c r="B9" s="65">
        <v>2</v>
      </c>
      <c r="C9" s="66">
        <v>3</v>
      </c>
      <c r="D9" s="66">
        <v>4</v>
      </c>
      <c r="E9" s="65">
        <v>5</v>
      </c>
      <c r="F9" s="66">
        <v>6</v>
      </c>
    </row>
    <row r="10" spans="1:6" ht="12.75">
      <c r="A10" s="68" t="s">
        <v>943</v>
      </c>
      <c r="B10" s="69" t="s">
        <v>944</v>
      </c>
      <c r="C10" s="70">
        <v>2038405317</v>
      </c>
      <c r="D10" s="70">
        <v>1845248851</v>
      </c>
      <c r="E10" s="71">
        <v>90.52413843365186</v>
      </c>
      <c r="F10" s="70">
        <v>172813937</v>
      </c>
    </row>
    <row r="11" spans="1:6" ht="12.75" customHeight="1">
      <c r="A11" s="67"/>
      <c r="B11" s="72" t="s">
        <v>945</v>
      </c>
      <c r="C11" s="70">
        <v>1412801712</v>
      </c>
      <c r="D11" s="70">
        <v>1266523351</v>
      </c>
      <c r="E11" s="71">
        <v>89.64622142247234</v>
      </c>
      <c r="F11" s="70">
        <v>118237389</v>
      </c>
    </row>
    <row r="12" spans="1:6" ht="12.75">
      <c r="A12" s="67"/>
      <c r="B12" s="73" t="s">
        <v>946</v>
      </c>
      <c r="C12" s="74">
        <v>961404544</v>
      </c>
      <c r="D12" s="74">
        <v>914549085</v>
      </c>
      <c r="E12" s="75">
        <v>95.12635349058637</v>
      </c>
      <c r="F12" s="74">
        <v>93299962</v>
      </c>
    </row>
    <row r="13" spans="1:6" ht="12.75">
      <c r="A13" s="67"/>
      <c r="B13" s="73" t="s">
        <v>947</v>
      </c>
      <c r="C13" s="74">
        <v>227166336</v>
      </c>
      <c r="D13" s="74">
        <v>227558158</v>
      </c>
      <c r="E13" s="75">
        <v>100.1724824227477</v>
      </c>
      <c r="F13" s="74">
        <v>21547786</v>
      </c>
    </row>
    <row r="14" spans="1:6" ht="12.75">
      <c r="A14" s="67"/>
      <c r="B14" s="73" t="s">
        <v>948</v>
      </c>
      <c r="C14" s="74">
        <v>121496336</v>
      </c>
      <c r="D14" s="74">
        <v>110889781</v>
      </c>
      <c r="E14" s="75">
        <v>91.27006183956034</v>
      </c>
      <c r="F14" s="74">
        <v>10814865</v>
      </c>
    </row>
    <row r="15" spans="1:6" ht="12.75">
      <c r="A15" s="67"/>
      <c r="B15" s="73" t="s">
        <v>949</v>
      </c>
      <c r="C15" s="74">
        <v>105670000</v>
      </c>
      <c r="D15" s="74">
        <v>116668377</v>
      </c>
      <c r="E15" s="75">
        <v>110.40823033973692</v>
      </c>
      <c r="F15" s="74">
        <v>10732921</v>
      </c>
    </row>
    <row r="16" spans="1:6" ht="12.75">
      <c r="A16" s="67"/>
      <c r="B16" s="73" t="s">
        <v>950</v>
      </c>
      <c r="C16" s="74">
        <v>720609048</v>
      </c>
      <c r="D16" s="74">
        <v>674085689</v>
      </c>
      <c r="E16" s="75">
        <v>93.54388358998234</v>
      </c>
      <c r="F16" s="74">
        <v>71008317</v>
      </c>
    </row>
    <row r="17" spans="1:6" ht="12.75" customHeight="1">
      <c r="A17" s="67"/>
      <c r="B17" s="76" t="s">
        <v>951</v>
      </c>
      <c r="C17" s="74">
        <v>482300048</v>
      </c>
      <c r="D17" s="74">
        <v>441425334</v>
      </c>
      <c r="E17" s="75">
        <v>91.52504459215811</v>
      </c>
      <c r="F17" s="74">
        <v>45194709</v>
      </c>
    </row>
    <row r="18" spans="1:6" ht="12.75">
      <c r="A18" s="67"/>
      <c r="B18" s="73" t="s">
        <v>952</v>
      </c>
      <c r="C18" s="74">
        <v>222269000</v>
      </c>
      <c r="D18" s="74">
        <v>213141788</v>
      </c>
      <c r="E18" s="75">
        <v>95.89361899320194</v>
      </c>
      <c r="F18" s="74">
        <v>23704188</v>
      </c>
    </row>
    <row r="19" spans="1:6" ht="12.75">
      <c r="A19" s="67"/>
      <c r="B19" s="73" t="s">
        <v>953</v>
      </c>
      <c r="C19" s="74">
        <v>4850000</v>
      </c>
      <c r="D19" s="74">
        <v>4257271</v>
      </c>
      <c r="E19" s="75">
        <v>87.77878350515464</v>
      </c>
      <c r="F19" s="74">
        <v>584223</v>
      </c>
    </row>
    <row r="20" spans="1:6" ht="12.75">
      <c r="A20" s="67"/>
      <c r="B20" s="73" t="s">
        <v>954</v>
      </c>
      <c r="C20" s="74">
        <v>11190000</v>
      </c>
      <c r="D20" s="74">
        <v>15261296</v>
      </c>
      <c r="E20" s="75">
        <v>136.38334226988383</v>
      </c>
      <c r="F20" s="74">
        <v>1525197</v>
      </c>
    </row>
    <row r="21" spans="1:6" ht="12.75">
      <c r="A21" s="67"/>
      <c r="B21" s="73" t="s">
        <v>955</v>
      </c>
      <c r="C21" s="74">
        <v>13629160</v>
      </c>
      <c r="D21" s="74">
        <v>12905238</v>
      </c>
      <c r="E21" s="75">
        <v>94.6884327427369</v>
      </c>
      <c r="F21" s="74">
        <v>743859</v>
      </c>
    </row>
    <row r="22" spans="1:6" ht="12.75">
      <c r="A22" s="67"/>
      <c r="B22" s="73" t="s">
        <v>956</v>
      </c>
      <c r="C22" s="74">
        <v>6353160</v>
      </c>
      <c r="D22" s="74">
        <v>6739807</v>
      </c>
      <c r="E22" s="75">
        <v>106.08590055972147</v>
      </c>
      <c r="F22" s="74">
        <v>648327</v>
      </c>
    </row>
    <row r="23" spans="1:6" ht="12.75">
      <c r="A23" s="67"/>
      <c r="B23" s="73" t="s">
        <v>957</v>
      </c>
      <c r="C23" s="74">
        <v>240000</v>
      </c>
      <c r="D23" s="74">
        <v>275844</v>
      </c>
      <c r="E23" s="75">
        <v>114.935</v>
      </c>
      <c r="F23" s="74">
        <v>29302</v>
      </c>
    </row>
    <row r="24" spans="1:6" ht="12.75">
      <c r="A24" s="67"/>
      <c r="B24" s="73" t="s">
        <v>958</v>
      </c>
      <c r="C24" s="74">
        <v>7036000</v>
      </c>
      <c r="D24" s="74">
        <v>5889587</v>
      </c>
      <c r="E24" s="75">
        <v>83.70646674246731</v>
      </c>
      <c r="F24" s="74">
        <v>66230</v>
      </c>
    </row>
    <row r="25" spans="1:6" ht="12.75">
      <c r="A25" s="67"/>
      <c r="B25" s="73" t="s">
        <v>959</v>
      </c>
      <c r="C25" s="77" t="s">
        <v>894</v>
      </c>
      <c r="D25" s="74">
        <v>7894</v>
      </c>
      <c r="E25" s="78" t="s">
        <v>894</v>
      </c>
      <c r="F25" s="74">
        <v>5695</v>
      </c>
    </row>
    <row r="26" spans="1:6" ht="12.75">
      <c r="A26" s="67"/>
      <c r="B26" s="73" t="s">
        <v>960</v>
      </c>
      <c r="C26" s="74">
        <v>146210015</v>
      </c>
      <c r="D26" s="74">
        <v>145632308</v>
      </c>
      <c r="E26" s="75">
        <v>99.60487863981136</v>
      </c>
      <c r="F26" s="74">
        <v>9072658</v>
      </c>
    </row>
    <row r="27" spans="1:6" ht="12.75" customHeight="1">
      <c r="A27" s="67"/>
      <c r="B27" s="76" t="s">
        <v>961</v>
      </c>
      <c r="C27" s="74">
        <v>104363113</v>
      </c>
      <c r="D27" s="74">
        <v>86609484</v>
      </c>
      <c r="E27" s="75">
        <v>82.9885977050148</v>
      </c>
      <c r="F27" s="74">
        <v>12966326</v>
      </c>
    </row>
    <row r="28" spans="1:6" ht="11.25" customHeight="1">
      <c r="A28" s="67"/>
      <c r="B28" s="76" t="s">
        <v>962</v>
      </c>
      <c r="C28" s="74">
        <v>200824040</v>
      </c>
      <c r="D28" s="74">
        <v>119724580</v>
      </c>
      <c r="E28" s="75">
        <v>59.616657447982824</v>
      </c>
      <c r="F28" s="74">
        <v>2892748</v>
      </c>
    </row>
    <row r="29" spans="1:6" ht="12.75" customHeight="1">
      <c r="A29" s="68" t="s">
        <v>963</v>
      </c>
      <c r="B29" s="72" t="s">
        <v>964</v>
      </c>
      <c r="C29" s="70">
        <v>1412801712</v>
      </c>
      <c r="D29" s="70">
        <v>1266523351</v>
      </c>
      <c r="E29" s="71">
        <v>89.64622142247234</v>
      </c>
      <c r="F29" s="70">
        <v>118237389</v>
      </c>
    </row>
    <row r="30" spans="1:6" ht="12.75">
      <c r="A30" s="67"/>
      <c r="B30" s="79" t="s">
        <v>965</v>
      </c>
      <c r="C30" s="70">
        <v>640254898</v>
      </c>
      <c r="D30" s="70">
        <v>591880489</v>
      </c>
      <c r="E30" s="71">
        <v>92.44450778102443</v>
      </c>
      <c r="F30" s="70">
        <v>55824215</v>
      </c>
    </row>
    <row r="31" spans="1:6" ht="12.75">
      <c r="A31" s="67"/>
      <c r="B31" s="73" t="s">
        <v>946</v>
      </c>
      <c r="C31" s="74">
        <v>624480000</v>
      </c>
      <c r="D31" s="74">
        <v>577210926</v>
      </c>
      <c r="E31" s="75">
        <v>92.4306504611837</v>
      </c>
      <c r="F31" s="74">
        <v>54524392</v>
      </c>
    </row>
    <row r="32" spans="1:6" ht="12.75">
      <c r="A32" s="67"/>
      <c r="B32" s="73" t="s">
        <v>966</v>
      </c>
      <c r="C32" s="74">
        <v>624480000</v>
      </c>
      <c r="D32" s="74">
        <v>577210926</v>
      </c>
      <c r="E32" s="75">
        <v>92.4306504611837</v>
      </c>
      <c r="F32" s="74">
        <v>54524392</v>
      </c>
    </row>
    <row r="33" spans="1:6" ht="12.75">
      <c r="A33" s="67"/>
      <c r="B33" s="73" t="s">
        <v>967</v>
      </c>
      <c r="C33" s="74">
        <v>15747666</v>
      </c>
      <c r="D33" s="74">
        <v>14652823</v>
      </c>
      <c r="E33" s="75">
        <v>93.04758559141399</v>
      </c>
      <c r="F33" s="74">
        <v>1304291</v>
      </c>
    </row>
    <row r="34" spans="1:6" ht="12" customHeight="1">
      <c r="A34" s="67"/>
      <c r="B34" s="73" t="s">
        <v>968</v>
      </c>
      <c r="C34" s="74">
        <v>27232</v>
      </c>
      <c r="D34" s="74">
        <v>16740</v>
      </c>
      <c r="E34" s="75">
        <v>61.471797884841365</v>
      </c>
      <c r="F34" s="74">
        <v>-4468</v>
      </c>
    </row>
    <row r="35" spans="1:6" ht="12.75" hidden="1">
      <c r="A35" s="67"/>
      <c r="B35" s="73"/>
      <c r="C35" s="74"/>
      <c r="D35" s="74"/>
      <c r="E35" s="75"/>
      <c r="F35" s="74"/>
    </row>
    <row r="36" spans="1:6" ht="12.75">
      <c r="A36" s="67"/>
      <c r="B36" s="80" t="s">
        <v>969</v>
      </c>
      <c r="C36" s="81">
        <v>14651293</v>
      </c>
      <c r="D36" s="81">
        <v>13154989</v>
      </c>
      <c r="E36" s="75">
        <v>89.78722219260786</v>
      </c>
      <c r="F36" s="81">
        <v>1247667</v>
      </c>
    </row>
    <row r="37" spans="1:6" ht="12.75" customHeight="1">
      <c r="A37" s="68" t="s">
        <v>970</v>
      </c>
      <c r="B37" s="72" t="s">
        <v>971</v>
      </c>
      <c r="C37" s="70">
        <v>625603605</v>
      </c>
      <c r="D37" s="70">
        <v>578725500</v>
      </c>
      <c r="E37" s="71">
        <v>92.50673995077122</v>
      </c>
      <c r="F37" s="70">
        <v>54576548</v>
      </c>
    </row>
    <row r="38" spans="1:6" ht="12.75">
      <c r="A38" s="68" t="s">
        <v>972</v>
      </c>
      <c r="B38" s="72" t="s">
        <v>973</v>
      </c>
      <c r="C38" s="70">
        <v>2199616175</v>
      </c>
      <c r="D38" s="70">
        <v>1824837480.96</v>
      </c>
      <c r="E38" s="71">
        <v>82.96163220203634</v>
      </c>
      <c r="F38" s="70">
        <v>215717233.96</v>
      </c>
    </row>
    <row r="39" spans="1:6" ht="12.75">
      <c r="A39" s="68" t="s">
        <v>974</v>
      </c>
      <c r="B39" s="72" t="s">
        <v>975</v>
      </c>
      <c r="C39" s="70">
        <v>2025954155</v>
      </c>
      <c r="D39" s="70">
        <v>1709761834</v>
      </c>
      <c r="E39" s="71">
        <v>84.39291825929793</v>
      </c>
      <c r="F39" s="70">
        <v>198798091</v>
      </c>
    </row>
    <row r="40" spans="1:6" ht="12.75">
      <c r="A40" s="68" t="s">
        <v>976</v>
      </c>
      <c r="B40" s="72" t="s">
        <v>977</v>
      </c>
      <c r="C40" s="70">
        <v>74859695</v>
      </c>
      <c r="D40" s="70">
        <v>52294934</v>
      </c>
      <c r="E40" s="71">
        <v>69.85726297709334</v>
      </c>
      <c r="F40" s="70">
        <v>7335824</v>
      </c>
    </row>
    <row r="41" spans="1:6" ht="12.75">
      <c r="A41" s="68" t="s">
        <v>978</v>
      </c>
      <c r="B41" s="72" t="s">
        <v>979</v>
      </c>
      <c r="C41" s="70">
        <v>98802325</v>
      </c>
      <c r="D41" s="70">
        <v>62780712.96</v>
      </c>
      <c r="E41" s="71">
        <v>63.54173645205211</v>
      </c>
      <c r="F41" s="70">
        <v>9583318.96</v>
      </c>
    </row>
    <row r="42" spans="1:6" ht="26.25" customHeight="1">
      <c r="A42" s="68" t="s">
        <v>980</v>
      </c>
      <c r="B42" s="72" t="s">
        <v>981</v>
      </c>
      <c r="C42" s="70">
        <v>-161210858</v>
      </c>
      <c r="D42" s="70">
        <v>20411370.03999996</v>
      </c>
      <c r="E42" s="82" t="s">
        <v>894</v>
      </c>
      <c r="F42" s="70">
        <v>-42903296.96000001</v>
      </c>
    </row>
    <row r="43" spans="1:6" ht="15" customHeight="1">
      <c r="A43" s="68" t="s">
        <v>982</v>
      </c>
      <c r="B43" s="72" t="s">
        <v>983</v>
      </c>
      <c r="C43" s="70">
        <v>-7155693</v>
      </c>
      <c r="D43" s="70">
        <v>-22580799</v>
      </c>
      <c r="E43" s="82" t="s">
        <v>894</v>
      </c>
      <c r="F43" s="70">
        <v>1520119</v>
      </c>
    </row>
    <row r="44" spans="1:6" ht="27" customHeight="1">
      <c r="A44" s="67"/>
      <c r="B44" s="72" t="s">
        <v>984</v>
      </c>
      <c r="C44" s="70">
        <v>2192460482</v>
      </c>
      <c r="D44" s="70">
        <v>1802256681.96</v>
      </c>
      <c r="E44" s="71">
        <v>82.2024705465136</v>
      </c>
      <c r="F44" s="70">
        <v>217237352.96</v>
      </c>
    </row>
    <row r="45" spans="1:6" ht="25.5">
      <c r="A45" s="83" t="s">
        <v>985</v>
      </c>
      <c r="B45" s="72" t="s">
        <v>986</v>
      </c>
      <c r="C45" s="70">
        <v>-154055165</v>
      </c>
      <c r="D45" s="70">
        <v>42992169.03999996</v>
      </c>
      <c r="E45" s="82" t="s">
        <v>894</v>
      </c>
      <c r="F45" s="70">
        <v>-44423415.96000001</v>
      </c>
    </row>
    <row r="46" spans="1:6" ht="11.25" customHeight="1">
      <c r="A46" s="67"/>
      <c r="B46" s="84" t="s">
        <v>987</v>
      </c>
      <c r="C46" s="74">
        <v>154055165</v>
      </c>
      <c r="D46" s="74">
        <v>-42992169</v>
      </c>
      <c r="E46" s="85" t="s">
        <v>894</v>
      </c>
      <c r="F46" s="74">
        <v>44423416</v>
      </c>
    </row>
    <row r="47" spans="1:6" ht="12" customHeight="1">
      <c r="A47" s="67"/>
      <c r="B47" s="84" t="s">
        <v>988</v>
      </c>
      <c r="C47" s="74">
        <v>400000</v>
      </c>
      <c r="D47" s="74">
        <v>400000</v>
      </c>
      <c r="E47" s="85" t="s">
        <v>894</v>
      </c>
      <c r="F47" s="74">
        <v>0</v>
      </c>
    </row>
    <row r="48" spans="1:6" ht="12" customHeight="1">
      <c r="A48" s="67"/>
      <c r="B48" s="84" t="s">
        <v>989</v>
      </c>
      <c r="C48" s="74">
        <v>194531617</v>
      </c>
      <c r="D48" s="74">
        <v>-5945281</v>
      </c>
      <c r="E48" s="85" t="s">
        <v>894</v>
      </c>
      <c r="F48" s="74">
        <v>37970023</v>
      </c>
    </row>
    <row r="49" spans="1:6" ht="39" customHeight="1">
      <c r="A49" s="67"/>
      <c r="B49" s="84" t="s">
        <v>990</v>
      </c>
      <c r="C49" s="74">
        <v>-6161778</v>
      </c>
      <c r="D49" s="74">
        <v>-6003428</v>
      </c>
      <c r="E49" s="85" t="s">
        <v>894</v>
      </c>
      <c r="F49" s="74">
        <v>1492387</v>
      </c>
    </row>
    <row r="50" spans="1:6" ht="26.25" customHeight="1">
      <c r="A50" s="67"/>
      <c r="B50" s="84" t="s">
        <v>991</v>
      </c>
      <c r="C50" s="74">
        <v>-30219721</v>
      </c>
      <c r="D50" s="74">
        <v>-38278066</v>
      </c>
      <c r="E50" s="85" t="s">
        <v>894</v>
      </c>
      <c r="F50" s="74">
        <v>5239296</v>
      </c>
    </row>
    <row r="51" spans="1:6" ht="38.25">
      <c r="A51" s="67"/>
      <c r="B51" s="84" t="s">
        <v>992</v>
      </c>
      <c r="C51" s="74">
        <v>-4440150</v>
      </c>
      <c r="D51" s="74">
        <v>6686853</v>
      </c>
      <c r="E51" s="85" t="s">
        <v>894</v>
      </c>
      <c r="F51" s="74">
        <v>-278290</v>
      </c>
    </row>
    <row r="52" spans="1:6" ht="38.25">
      <c r="A52" s="67"/>
      <c r="B52" s="84" t="s">
        <v>993</v>
      </c>
      <c r="C52" s="74">
        <v>-54803</v>
      </c>
      <c r="D52" s="74">
        <v>147753</v>
      </c>
      <c r="E52" s="85" t="s">
        <v>894</v>
      </c>
      <c r="F52" s="74">
        <v>295506</v>
      </c>
    </row>
    <row r="53" spans="1:6" ht="12.75">
      <c r="A53" s="67"/>
      <c r="B53" s="72" t="s">
        <v>994</v>
      </c>
      <c r="C53" s="70">
        <v>1604232291</v>
      </c>
      <c r="D53" s="70">
        <v>1284390046.96</v>
      </c>
      <c r="E53" s="71">
        <v>80.0625978024276</v>
      </c>
      <c r="F53" s="70">
        <v>155901389.96</v>
      </c>
    </row>
    <row r="54" spans="1:6" ht="12.75">
      <c r="A54" s="67"/>
      <c r="B54" s="86" t="s">
        <v>995</v>
      </c>
      <c r="C54" s="81">
        <v>14651293</v>
      </c>
      <c r="D54" s="81">
        <v>13154989</v>
      </c>
      <c r="E54" s="87">
        <v>89.78722219260786</v>
      </c>
      <c r="F54" s="81">
        <v>1247667</v>
      </c>
    </row>
    <row r="55" spans="1:6" ht="13.5" customHeight="1">
      <c r="A55" s="68" t="s">
        <v>996</v>
      </c>
      <c r="B55" s="72" t="s">
        <v>997</v>
      </c>
      <c r="C55" s="70">
        <v>1589580998</v>
      </c>
      <c r="D55" s="70">
        <v>1271235057.96</v>
      </c>
      <c r="E55" s="71">
        <v>79.9729651750656</v>
      </c>
      <c r="F55" s="70">
        <v>154653722.96</v>
      </c>
    </row>
    <row r="56" spans="1:6" ht="12.75">
      <c r="A56" s="67"/>
      <c r="B56" s="73" t="s">
        <v>998</v>
      </c>
      <c r="C56" s="74">
        <v>1432675571</v>
      </c>
      <c r="D56" s="74">
        <v>1170781580</v>
      </c>
      <c r="E56" s="75">
        <v>81.71993741631266</v>
      </c>
      <c r="F56" s="74">
        <v>139111461</v>
      </c>
    </row>
    <row r="57" spans="1:6" ht="12.75">
      <c r="A57" s="67"/>
      <c r="B57" s="80" t="s">
        <v>999</v>
      </c>
      <c r="C57" s="74">
        <v>14552193</v>
      </c>
      <c r="D57" s="74">
        <v>13154989</v>
      </c>
      <c r="E57" s="87">
        <v>90.3986704959177</v>
      </c>
      <c r="F57" s="74">
        <v>1247667</v>
      </c>
    </row>
    <row r="58" spans="1:6" ht="13.5" customHeight="1">
      <c r="A58" s="67" t="s">
        <v>1000</v>
      </c>
      <c r="B58" s="72" t="s">
        <v>1001</v>
      </c>
      <c r="C58" s="70">
        <v>1418123378</v>
      </c>
      <c r="D58" s="70">
        <v>1157626591</v>
      </c>
      <c r="E58" s="71">
        <v>81.63087986269697</v>
      </c>
      <c r="F58" s="70">
        <v>137863794</v>
      </c>
    </row>
    <row r="59" spans="1:6" ht="12.75">
      <c r="A59" s="67"/>
      <c r="B59" s="73" t="s">
        <v>1002</v>
      </c>
      <c r="C59" s="74">
        <v>74838330</v>
      </c>
      <c r="D59" s="74">
        <v>52289129</v>
      </c>
      <c r="E59" s="75">
        <v>69.86944925147314</v>
      </c>
      <c r="F59" s="74">
        <v>7335823</v>
      </c>
    </row>
    <row r="60" spans="1:6" ht="15" customHeight="1">
      <c r="A60" s="67" t="s">
        <v>1003</v>
      </c>
      <c r="B60" s="72" t="s">
        <v>1004</v>
      </c>
      <c r="C60" s="70">
        <v>74838330</v>
      </c>
      <c r="D60" s="70">
        <v>52289129</v>
      </c>
      <c r="E60" s="71">
        <v>69.86944925147314</v>
      </c>
      <c r="F60" s="70">
        <v>7335823</v>
      </c>
    </row>
    <row r="61" spans="1:6" ht="12.75">
      <c r="A61" s="67"/>
      <c r="B61" s="73" t="s">
        <v>1005</v>
      </c>
      <c r="C61" s="74">
        <v>96718390</v>
      </c>
      <c r="D61" s="74">
        <v>61319337.96</v>
      </c>
      <c r="E61" s="75">
        <v>63.3998745843474</v>
      </c>
      <c r="F61" s="74">
        <v>9454105.96</v>
      </c>
    </row>
    <row r="62" spans="1:6" ht="12.75">
      <c r="A62" s="67"/>
      <c r="B62" s="86" t="s">
        <v>995</v>
      </c>
      <c r="C62" s="74">
        <v>99100</v>
      </c>
      <c r="D62" s="74">
        <v>0</v>
      </c>
      <c r="E62" s="75">
        <v>0</v>
      </c>
      <c r="F62" s="74">
        <v>0</v>
      </c>
    </row>
    <row r="63" spans="1:6" ht="14.25" customHeight="1">
      <c r="A63" s="67" t="s">
        <v>1006</v>
      </c>
      <c r="B63" s="72" t="s">
        <v>1007</v>
      </c>
      <c r="C63" s="70">
        <v>96619290</v>
      </c>
      <c r="D63" s="70">
        <v>61319337.96</v>
      </c>
      <c r="E63" s="71">
        <v>63.464902257095865</v>
      </c>
      <c r="F63" s="70">
        <v>9454105.96</v>
      </c>
    </row>
    <row r="64" spans="1:6" ht="26.25" customHeight="1">
      <c r="A64" s="68" t="s">
        <v>1008</v>
      </c>
      <c r="B64" s="72" t="s">
        <v>1009</v>
      </c>
      <c r="C64" s="70">
        <v>-191430579</v>
      </c>
      <c r="D64" s="70">
        <v>-17866695.96000004</v>
      </c>
      <c r="E64" s="82" t="s">
        <v>894</v>
      </c>
      <c r="F64" s="70">
        <v>-37664000.96000001</v>
      </c>
    </row>
    <row r="65" spans="1:6" ht="14.25" customHeight="1">
      <c r="A65" s="68" t="s">
        <v>1010</v>
      </c>
      <c r="B65" s="72" t="s">
        <v>1011</v>
      </c>
      <c r="C65" s="70">
        <v>-7155693</v>
      </c>
      <c r="D65" s="70">
        <v>-22580799</v>
      </c>
      <c r="E65" s="71">
        <v>315.56411098128444</v>
      </c>
      <c r="F65" s="70">
        <v>1520119</v>
      </c>
    </row>
    <row r="66" spans="1:6" ht="12.75">
      <c r="A66" s="67"/>
      <c r="B66" s="73" t="s">
        <v>1012</v>
      </c>
      <c r="C66" s="74">
        <v>-7155693</v>
      </c>
      <c r="D66" s="74">
        <v>-22580799</v>
      </c>
      <c r="E66" s="78" t="s">
        <v>894</v>
      </c>
      <c r="F66" s="74">
        <v>1520119</v>
      </c>
    </row>
    <row r="67" spans="1:6" ht="12.75">
      <c r="A67" s="67"/>
      <c r="B67" s="73" t="s">
        <v>1013</v>
      </c>
      <c r="C67" s="74">
        <v>-7155693</v>
      </c>
      <c r="D67" s="74">
        <v>-22580799</v>
      </c>
      <c r="E67" s="75">
        <v>315.56411098128444</v>
      </c>
      <c r="F67" s="74">
        <v>1520119</v>
      </c>
    </row>
    <row r="68" spans="1:6" ht="26.25" customHeight="1">
      <c r="A68" s="68" t="s">
        <v>1014</v>
      </c>
      <c r="B68" s="72" t="s">
        <v>1015</v>
      </c>
      <c r="C68" s="70">
        <v>-184274886</v>
      </c>
      <c r="D68" s="70">
        <v>4714103.039999962</v>
      </c>
      <c r="E68" s="85" t="s">
        <v>894</v>
      </c>
      <c r="F68" s="70">
        <v>-39184119.96000001</v>
      </c>
    </row>
    <row r="69" spans="1:6" ht="11.25" customHeight="1">
      <c r="A69" s="67"/>
      <c r="B69" s="84" t="s">
        <v>987</v>
      </c>
      <c r="C69" s="74">
        <v>184274886</v>
      </c>
      <c r="D69" s="74">
        <v>-4714103</v>
      </c>
      <c r="E69" s="85" t="s">
        <v>894</v>
      </c>
      <c r="F69" s="74">
        <v>39184120</v>
      </c>
    </row>
    <row r="70" spans="1:6" ht="25.5">
      <c r="A70" s="67"/>
      <c r="B70" s="84" t="s">
        <v>988</v>
      </c>
      <c r="C70" s="74">
        <v>400000</v>
      </c>
      <c r="D70" s="74">
        <v>400000</v>
      </c>
      <c r="E70" s="85" t="s">
        <v>894</v>
      </c>
      <c r="F70" s="74">
        <v>0</v>
      </c>
    </row>
    <row r="71" spans="1:6" ht="12.75">
      <c r="A71" s="67"/>
      <c r="B71" s="84" t="s">
        <v>989</v>
      </c>
      <c r="C71" s="74">
        <v>194476814</v>
      </c>
      <c r="D71" s="74">
        <v>-5797528</v>
      </c>
      <c r="E71" s="85" t="s">
        <v>894</v>
      </c>
      <c r="F71" s="74">
        <v>37970023</v>
      </c>
    </row>
    <row r="72" spans="1:6" ht="40.5" customHeight="1">
      <c r="A72" s="67"/>
      <c r="B72" s="84" t="s">
        <v>1016</v>
      </c>
      <c r="C72" s="74">
        <v>-6161778</v>
      </c>
      <c r="D72" s="74">
        <v>-6003428</v>
      </c>
      <c r="E72" s="85" t="s">
        <v>894</v>
      </c>
      <c r="F72" s="74">
        <v>1492387</v>
      </c>
    </row>
    <row r="73" spans="1:6" ht="38.25">
      <c r="A73" s="67"/>
      <c r="B73" s="84" t="s">
        <v>992</v>
      </c>
      <c r="C73" s="74">
        <v>-4440150</v>
      </c>
      <c r="D73" s="74">
        <v>6686853</v>
      </c>
      <c r="E73" s="85" t="s">
        <v>894</v>
      </c>
      <c r="F73" s="74">
        <v>-278290</v>
      </c>
    </row>
    <row r="74" spans="1:6" ht="14.25" customHeight="1">
      <c r="A74" s="67"/>
      <c r="B74" s="72" t="s">
        <v>1017</v>
      </c>
      <c r="C74" s="70">
        <v>610035177</v>
      </c>
      <c r="D74" s="70">
        <v>553602423</v>
      </c>
      <c r="E74" s="71">
        <v>90.74926231672048</v>
      </c>
      <c r="F74" s="70">
        <v>61063511</v>
      </c>
    </row>
    <row r="75" spans="1:6" ht="14.25" customHeight="1">
      <c r="A75" s="68" t="s">
        <v>1018</v>
      </c>
      <c r="B75" s="72" t="s">
        <v>1019</v>
      </c>
      <c r="C75" s="70">
        <v>610035177</v>
      </c>
      <c r="D75" s="70">
        <v>553602423</v>
      </c>
      <c r="E75" s="71">
        <v>90.74926231672048</v>
      </c>
      <c r="F75" s="70">
        <v>61063511</v>
      </c>
    </row>
    <row r="76" spans="1:6" ht="12.75">
      <c r="A76" s="67"/>
      <c r="B76" s="73" t="s">
        <v>1020</v>
      </c>
      <c r="C76" s="74">
        <v>607830777</v>
      </c>
      <c r="D76" s="74">
        <v>552135243</v>
      </c>
      <c r="E76" s="75">
        <v>90.83700001587778</v>
      </c>
      <c r="F76" s="74">
        <v>60934297</v>
      </c>
    </row>
    <row r="77" spans="1:6" ht="22.5" customHeight="1">
      <c r="A77" s="67" t="s">
        <v>1021</v>
      </c>
      <c r="B77" s="72" t="s">
        <v>1022</v>
      </c>
      <c r="C77" s="70">
        <v>607830777</v>
      </c>
      <c r="D77" s="70">
        <v>552135243</v>
      </c>
      <c r="E77" s="71">
        <v>90.83700001587778</v>
      </c>
      <c r="F77" s="70">
        <v>60934297</v>
      </c>
    </row>
    <row r="78" spans="1:6" ht="12" customHeight="1">
      <c r="A78" s="67"/>
      <c r="B78" s="73" t="s">
        <v>1023</v>
      </c>
      <c r="C78" s="74">
        <v>21365</v>
      </c>
      <c r="D78" s="74">
        <v>5805</v>
      </c>
      <c r="E78" s="75">
        <v>27.170606131523517</v>
      </c>
      <c r="F78" s="74">
        <v>1</v>
      </c>
    </row>
    <row r="79" spans="1:6" ht="15" customHeight="1">
      <c r="A79" s="67" t="s">
        <v>1024</v>
      </c>
      <c r="B79" s="72" t="s">
        <v>1025</v>
      </c>
      <c r="C79" s="70">
        <v>21365</v>
      </c>
      <c r="D79" s="70">
        <v>5805</v>
      </c>
      <c r="E79" s="71">
        <v>27.170606131523517</v>
      </c>
      <c r="F79" s="70">
        <v>1</v>
      </c>
    </row>
    <row r="80" spans="1:6" ht="12.75">
      <c r="A80" s="67"/>
      <c r="B80" s="73" t="s">
        <v>1026</v>
      </c>
      <c r="C80" s="74">
        <v>2183035</v>
      </c>
      <c r="D80" s="74">
        <v>1461375</v>
      </c>
      <c r="E80" s="75">
        <v>66.94235319177201</v>
      </c>
      <c r="F80" s="74">
        <v>129213</v>
      </c>
    </row>
    <row r="81" spans="1:6" ht="14.25" customHeight="1">
      <c r="A81" s="67" t="s">
        <v>1027</v>
      </c>
      <c r="B81" s="72" t="s">
        <v>1028</v>
      </c>
      <c r="C81" s="70">
        <v>2183035</v>
      </c>
      <c r="D81" s="70">
        <v>1461375</v>
      </c>
      <c r="E81" s="71">
        <v>66.94235319177201</v>
      </c>
      <c r="F81" s="70">
        <v>129213</v>
      </c>
    </row>
    <row r="82" spans="1:6" ht="24.75" customHeight="1">
      <c r="A82" s="88" t="s">
        <v>1029</v>
      </c>
      <c r="B82" s="72" t="s">
        <v>1030</v>
      </c>
      <c r="C82" s="70">
        <v>30219721</v>
      </c>
      <c r="D82" s="70">
        <v>38278066</v>
      </c>
      <c r="E82" s="82" t="s">
        <v>894</v>
      </c>
      <c r="F82" s="70">
        <v>-5239296</v>
      </c>
    </row>
    <row r="83" spans="1:6" ht="27" customHeight="1">
      <c r="A83" s="68" t="s">
        <v>1031</v>
      </c>
      <c r="B83" s="72" t="s">
        <v>1032</v>
      </c>
      <c r="C83" s="70">
        <v>30219721</v>
      </c>
      <c r="D83" s="70">
        <v>38278066</v>
      </c>
      <c r="E83" s="82" t="s">
        <v>894</v>
      </c>
      <c r="F83" s="70">
        <v>-5239296</v>
      </c>
    </row>
    <row r="84" spans="1:6" ht="12.75">
      <c r="A84" s="67"/>
      <c r="B84" s="84" t="s">
        <v>987</v>
      </c>
      <c r="C84" s="74">
        <v>-30219721</v>
      </c>
      <c r="D84" s="74">
        <v>-38278066</v>
      </c>
      <c r="E84" s="85" t="s">
        <v>894</v>
      </c>
      <c r="F84" s="74">
        <v>5239296</v>
      </c>
    </row>
    <row r="85" spans="1:6" ht="25.5">
      <c r="A85" s="67"/>
      <c r="B85" s="84" t="s">
        <v>991</v>
      </c>
      <c r="C85" s="74">
        <v>-30219721</v>
      </c>
      <c r="D85" s="74">
        <v>-38278066</v>
      </c>
      <c r="E85" s="85" t="s">
        <v>894</v>
      </c>
      <c r="F85" s="74">
        <v>5239296</v>
      </c>
    </row>
    <row r="86" spans="1:6" ht="38.25">
      <c r="A86" s="67"/>
      <c r="B86" s="84" t="s">
        <v>993</v>
      </c>
      <c r="C86" s="74">
        <v>-54803</v>
      </c>
      <c r="D86" s="74">
        <v>147753</v>
      </c>
      <c r="E86" s="85" t="s">
        <v>894</v>
      </c>
      <c r="F86" s="74">
        <v>295506</v>
      </c>
    </row>
    <row r="87" spans="1:6" ht="12.75">
      <c r="A87" s="42"/>
      <c r="C87" s="42"/>
      <c r="D87" s="42"/>
      <c r="F87" s="42"/>
    </row>
    <row r="88" spans="1:6" ht="12.75">
      <c r="A88" s="42"/>
      <c r="C88" s="42"/>
      <c r="D88" s="42"/>
      <c r="F88" s="42"/>
    </row>
    <row r="89" ht="12.75">
      <c r="B89" s="89"/>
    </row>
    <row r="90" spans="3:9" ht="12.75">
      <c r="C90" s="50"/>
      <c r="D90" s="50"/>
      <c r="E90" s="38"/>
      <c r="G90" s="90"/>
      <c r="H90" s="90"/>
      <c r="I90" s="38"/>
    </row>
    <row r="91" spans="1:8" ht="12.75">
      <c r="A91" s="34" t="s">
        <v>1033</v>
      </c>
      <c r="C91" s="50"/>
      <c r="D91" s="50"/>
      <c r="F91" s="50" t="s">
        <v>931</v>
      </c>
      <c r="G91" s="90"/>
      <c r="H91" s="90"/>
    </row>
    <row r="92" spans="1:3" ht="12.75">
      <c r="A92" s="34"/>
      <c r="C92" s="43"/>
    </row>
    <row r="93" spans="1:3" ht="12.75">
      <c r="A93" s="34"/>
      <c r="C93" s="43"/>
    </row>
    <row r="94" spans="1:3" ht="12.75">
      <c r="A94" s="34"/>
      <c r="C94" s="43"/>
    </row>
    <row r="95" spans="1:3" ht="12.75">
      <c r="A95" s="34"/>
      <c r="C95" s="43"/>
    </row>
    <row r="96" spans="1:3" ht="12.75">
      <c r="A96" s="34"/>
      <c r="C96" s="43"/>
    </row>
    <row r="97" spans="1:3" ht="12.75">
      <c r="A97" s="34"/>
      <c r="C97" s="43"/>
    </row>
    <row r="98" spans="1:3" ht="12.75">
      <c r="A98" s="62" t="s">
        <v>1034</v>
      </c>
      <c r="C98" s="43"/>
    </row>
    <row r="99" spans="1:4" ht="12.75">
      <c r="A99" s="62" t="s">
        <v>933</v>
      </c>
      <c r="C99" s="47"/>
      <c r="D99" s="47"/>
    </row>
    <row r="102" spans="2:4" ht="15" customHeight="1">
      <c r="B102" s="91"/>
      <c r="C102" s="47"/>
      <c r="D102" s="47"/>
    </row>
    <row r="103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I21" sqref="I21"/>
    </sheetView>
  </sheetViews>
  <sheetFormatPr defaultColWidth="9.140625" defaultRowHeight="17.25" customHeight="1"/>
  <cols>
    <col min="1" max="1" width="9.140625" style="198" customWidth="1"/>
    <col min="2" max="2" width="38.28125" style="781" customWidth="1"/>
    <col min="3" max="3" width="11.140625" style="815" customWidth="1"/>
    <col min="4" max="4" width="11.421875" style="615" customWidth="1"/>
    <col min="5" max="5" width="13.140625" style="615" customWidth="1"/>
    <col min="6" max="6" width="13.8515625" style="615" customWidth="1"/>
    <col min="7" max="16384" width="9.140625" style="615" customWidth="1"/>
  </cols>
  <sheetData>
    <row r="1" spans="1:6" s="199" customFormat="1" ht="17.25" customHeight="1">
      <c r="A1" s="411"/>
      <c r="B1" s="807"/>
      <c r="C1" s="808"/>
      <c r="D1" s="491"/>
      <c r="E1" s="491"/>
      <c r="F1" s="321" t="s">
        <v>805</v>
      </c>
    </row>
    <row r="2" spans="1:6" s="199" customFormat="1" ht="12.75">
      <c r="A2" s="411"/>
      <c r="B2" s="1020" t="s">
        <v>882</v>
      </c>
      <c r="C2" s="1020"/>
      <c r="D2" s="1020"/>
      <c r="E2" s="1020"/>
      <c r="F2" s="1020"/>
    </row>
    <row r="3" spans="2:6" ht="17.25" customHeight="1">
      <c r="B3" s="809"/>
      <c r="C3" s="809"/>
      <c r="D3" s="750"/>
      <c r="E3" s="750"/>
      <c r="F3" s="750"/>
    </row>
    <row r="4" spans="2:6" ht="17.25" customHeight="1">
      <c r="B4" s="1021" t="s">
        <v>806</v>
      </c>
      <c r="C4" s="1021"/>
      <c r="D4" s="1021"/>
      <c r="E4" s="1021"/>
      <c r="F4" s="1021"/>
    </row>
    <row r="5" spans="1:6" s="199" customFormat="1" ht="17.25" customHeight="1">
      <c r="A5" s="411"/>
      <c r="B5" s="866" t="s">
        <v>807</v>
      </c>
      <c r="C5" s="866"/>
      <c r="D5" s="866"/>
      <c r="E5" s="866"/>
      <c r="F5" s="866"/>
    </row>
    <row r="6" spans="1:6" s="199" customFormat="1" ht="17.25" customHeight="1">
      <c r="A6" s="411"/>
      <c r="B6" s="807"/>
      <c r="C6" s="778"/>
      <c r="F6" s="694" t="s">
        <v>938</v>
      </c>
    </row>
    <row r="7" spans="1:6" s="199" customFormat="1" ht="38.25">
      <c r="A7" s="669" t="s">
        <v>1278</v>
      </c>
      <c r="B7" s="695" t="s">
        <v>887</v>
      </c>
      <c r="C7" s="695" t="s">
        <v>248</v>
      </c>
      <c r="D7" s="695" t="s">
        <v>940</v>
      </c>
      <c r="E7" s="695" t="s">
        <v>309</v>
      </c>
      <c r="F7" s="499" t="s">
        <v>1041</v>
      </c>
    </row>
    <row r="8" spans="1:6" s="199" customFormat="1" ht="12.75">
      <c r="A8" s="669" t="s">
        <v>1722</v>
      </c>
      <c r="B8" s="669" t="s">
        <v>1723</v>
      </c>
      <c r="C8" s="669" t="s">
        <v>1724</v>
      </c>
      <c r="D8" s="669" t="s">
        <v>1725</v>
      </c>
      <c r="E8" s="669" t="s">
        <v>1726</v>
      </c>
      <c r="F8" s="669" t="s">
        <v>1727</v>
      </c>
    </row>
    <row r="9" spans="1:6" s="199" customFormat="1" ht="12.75">
      <c r="A9" s="810"/>
      <c r="B9" s="626" t="s">
        <v>808</v>
      </c>
      <c r="C9" s="180">
        <v>5016017</v>
      </c>
      <c r="D9" s="180">
        <v>3068681</v>
      </c>
      <c r="E9" s="181">
        <v>61.177643536694546</v>
      </c>
      <c r="F9" s="180">
        <v>209219</v>
      </c>
    </row>
    <row r="10" spans="1:6" s="199" customFormat="1" ht="17.25" customHeight="1">
      <c r="A10" s="810"/>
      <c r="B10" s="632" t="s">
        <v>809</v>
      </c>
      <c r="C10" s="180">
        <v>5009617</v>
      </c>
      <c r="D10" s="180">
        <v>3060763</v>
      </c>
      <c r="E10" s="181">
        <v>61.09774459804013</v>
      </c>
      <c r="F10" s="180">
        <v>208869</v>
      </c>
    </row>
    <row r="11" spans="1:6" s="199" customFormat="1" ht="12.75">
      <c r="A11" s="669" t="s">
        <v>1339</v>
      </c>
      <c r="B11" s="741" t="s">
        <v>1615</v>
      </c>
      <c r="C11" s="187">
        <v>445604</v>
      </c>
      <c r="D11" s="187">
        <v>273537</v>
      </c>
      <c r="E11" s="188">
        <v>61.38566978752434</v>
      </c>
      <c r="F11" s="187">
        <v>7843</v>
      </c>
    </row>
    <row r="12" spans="1:6" s="199" customFormat="1" ht="17.25" customHeight="1">
      <c r="A12" s="669" t="s">
        <v>1341</v>
      </c>
      <c r="B12" s="741" t="s">
        <v>1342</v>
      </c>
      <c r="C12" s="187">
        <v>0</v>
      </c>
      <c r="D12" s="187">
        <v>0</v>
      </c>
      <c r="E12" s="188">
        <v>0</v>
      </c>
      <c r="F12" s="187">
        <v>0</v>
      </c>
    </row>
    <row r="13" spans="1:6" s="199" customFormat="1" ht="17.25" customHeight="1">
      <c r="A13" s="669" t="s">
        <v>1343</v>
      </c>
      <c r="B13" s="741" t="s">
        <v>1344</v>
      </c>
      <c r="C13" s="187">
        <v>11499</v>
      </c>
      <c r="D13" s="187">
        <v>9711</v>
      </c>
      <c r="E13" s="188">
        <v>84.45082181059223</v>
      </c>
      <c r="F13" s="187">
        <v>19</v>
      </c>
    </row>
    <row r="14" spans="1:6" s="199" customFormat="1" ht="12.75">
      <c r="A14" s="669" t="s">
        <v>1345</v>
      </c>
      <c r="B14" s="741" t="s">
        <v>1346</v>
      </c>
      <c r="C14" s="187">
        <v>1018403</v>
      </c>
      <c r="D14" s="187">
        <v>679491</v>
      </c>
      <c r="E14" s="188">
        <v>66.72122921868848</v>
      </c>
      <c r="F14" s="187">
        <v>74172</v>
      </c>
    </row>
    <row r="15" spans="1:6" s="199" customFormat="1" ht="12.75">
      <c r="A15" s="669" t="s">
        <v>1347</v>
      </c>
      <c r="B15" s="741" t="s">
        <v>1348</v>
      </c>
      <c r="C15" s="187">
        <v>32436</v>
      </c>
      <c r="D15" s="187">
        <v>25603</v>
      </c>
      <c r="E15" s="188">
        <v>78.93390060426685</v>
      </c>
      <c r="F15" s="187">
        <v>1000</v>
      </c>
    </row>
    <row r="16" spans="1:6" s="199" customFormat="1" ht="16.5" customHeight="1">
      <c r="A16" s="669" t="s">
        <v>1349</v>
      </c>
      <c r="B16" s="741" t="s">
        <v>1350</v>
      </c>
      <c r="C16" s="187">
        <v>201095</v>
      </c>
      <c r="D16" s="187">
        <v>135461</v>
      </c>
      <c r="E16" s="188">
        <v>67.36169472140034</v>
      </c>
      <c r="F16" s="187">
        <v>12674</v>
      </c>
    </row>
    <row r="17" spans="1:6" s="199" customFormat="1" ht="25.5">
      <c r="A17" s="669" t="s">
        <v>1351</v>
      </c>
      <c r="B17" s="741" t="s">
        <v>1352</v>
      </c>
      <c r="C17" s="187">
        <v>1594272</v>
      </c>
      <c r="D17" s="187">
        <v>993305</v>
      </c>
      <c r="E17" s="188">
        <v>62.304613014592235</v>
      </c>
      <c r="F17" s="187">
        <v>65433</v>
      </c>
    </row>
    <row r="18" spans="1:6" s="199" customFormat="1" ht="12.75">
      <c r="A18" s="669" t="s">
        <v>1353</v>
      </c>
      <c r="B18" s="741" t="s">
        <v>1616</v>
      </c>
      <c r="C18" s="187">
        <v>659406</v>
      </c>
      <c r="D18" s="187">
        <v>562489</v>
      </c>
      <c r="E18" s="188">
        <v>85.30237820098695</v>
      </c>
      <c r="F18" s="187">
        <v>42489</v>
      </c>
    </row>
    <row r="19" spans="1:6" s="199" customFormat="1" ht="12.75">
      <c r="A19" s="669" t="s">
        <v>1355</v>
      </c>
      <c r="B19" s="741" t="s">
        <v>1356</v>
      </c>
      <c r="C19" s="187">
        <v>2106</v>
      </c>
      <c r="D19" s="187">
        <v>1933</v>
      </c>
      <c r="E19" s="188">
        <v>91.78537511870846</v>
      </c>
      <c r="F19" s="187">
        <v>2</v>
      </c>
    </row>
    <row r="20" spans="1:6" s="199" customFormat="1" ht="25.5">
      <c r="A20" s="669" t="s">
        <v>1357</v>
      </c>
      <c r="B20" s="741" t="s">
        <v>1617</v>
      </c>
      <c r="C20" s="187">
        <v>0</v>
      </c>
      <c r="D20" s="187">
        <v>0</v>
      </c>
      <c r="E20" s="188">
        <v>0</v>
      </c>
      <c r="F20" s="187">
        <v>0</v>
      </c>
    </row>
    <row r="21" spans="1:6" s="199" customFormat="1" ht="25.5">
      <c r="A21" s="669" t="s">
        <v>1359</v>
      </c>
      <c r="B21" s="741" t="s">
        <v>1360</v>
      </c>
      <c r="C21" s="187">
        <v>0</v>
      </c>
      <c r="D21" s="187">
        <v>0</v>
      </c>
      <c r="E21" s="188">
        <v>0</v>
      </c>
      <c r="F21" s="187">
        <v>0</v>
      </c>
    </row>
    <row r="22" spans="1:6" s="199" customFormat="1" ht="12.75">
      <c r="A22" s="669" t="s">
        <v>1361</v>
      </c>
      <c r="B22" s="741" t="s">
        <v>810</v>
      </c>
      <c r="C22" s="187">
        <v>188276</v>
      </c>
      <c r="D22" s="187">
        <v>75201</v>
      </c>
      <c r="E22" s="188">
        <v>39.94189381546241</v>
      </c>
      <c r="F22" s="187">
        <v>-1384</v>
      </c>
    </row>
    <row r="23" spans="1:6" s="199" customFormat="1" ht="12.75">
      <c r="A23" s="669" t="s">
        <v>1363</v>
      </c>
      <c r="B23" s="741" t="s">
        <v>1364</v>
      </c>
      <c r="C23" s="187">
        <v>781406</v>
      </c>
      <c r="D23" s="187">
        <v>302423</v>
      </c>
      <c r="E23" s="188">
        <v>38.702415901592765</v>
      </c>
      <c r="F23" s="187">
        <v>6619</v>
      </c>
    </row>
    <row r="24" spans="1:6" s="199" customFormat="1" ht="12.75">
      <c r="A24" s="669" t="s">
        <v>1621</v>
      </c>
      <c r="B24" s="741" t="s">
        <v>1622</v>
      </c>
      <c r="C24" s="187">
        <v>0</v>
      </c>
      <c r="D24" s="187">
        <v>0</v>
      </c>
      <c r="E24" s="194">
        <v>0</v>
      </c>
      <c r="F24" s="187">
        <v>0</v>
      </c>
    </row>
    <row r="25" spans="1:6" s="199" customFormat="1" ht="25.5">
      <c r="A25" s="669" t="s">
        <v>1623</v>
      </c>
      <c r="B25" s="741" t="s">
        <v>1624</v>
      </c>
      <c r="C25" s="187">
        <v>75114</v>
      </c>
      <c r="D25" s="187">
        <v>1609</v>
      </c>
      <c r="E25" s="188">
        <v>2.1420773757222356</v>
      </c>
      <c r="F25" s="187">
        <v>2</v>
      </c>
    </row>
    <row r="26" spans="1:6" s="199" customFormat="1" ht="12.75">
      <c r="A26" s="626" t="s">
        <v>1628</v>
      </c>
      <c r="B26" s="632" t="s">
        <v>811</v>
      </c>
      <c r="C26" s="180">
        <v>6400</v>
      </c>
      <c r="D26" s="180">
        <v>7918</v>
      </c>
      <c r="E26" s="181">
        <v>123.71875</v>
      </c>
      <c r="F26" s="180">
        <v>350</v>
      </c>
    </row>
    <row r="27" spans="1:6" s="37" customFormat="1" ht="17.25" customHeight="1">
      <c r="A27" s="411"/>
      <c r="B27" s="638"/>
      <c r="C27" s="771"/>
      <c r="D27" s="771"/>
      <c r="E27" s="771"/>
      <c r="F27" s="771"/>
    </row>
    <row r="28" spans="1:6" s="199" customFormat="1" ht="12.75">
      <c r="A28" s="582"/>
      <c r="B28" s="582"/>
      <c r="C28" s="582"/>
      <c r="D28" s="582"/>
      <c r="E28" s="582"/>
      <c r="F28" s="582"/>
    </row>
    <row r="29" spans="1:5" s="199" customFormat="1" ht="17.25" customHeight="1">
      <c r="A29" s="615"/>
      <c r="B29" s="637"/>
      <c r="C29" s="644"/>
      <c r="D29" s="778"/>
      <c r="E29" s="771"/>
    </row>
    <row r="30" spans="1:6" s="199" customFormat="1" ht="17.25" customHeight="1">
      <c r="A30" s="765"/>
      <c r="B30" s="37"/>
      <c r="C30" s="411"/>
      <c r="D30" s="411"/>
      <c r="E30" s="411"/>
      <c r="F30" s="213"/>
    </row>
    <row r="31" spans="1:6" s="608" customFormat="1" ht="17.25" customHeight="1">
      <c r="A31" s="542" t="s">
        <v>930</v>
      </c>
      <c r="B31" s="811"/>
      <c r="C31" s="811"/>
      <c r="D31" s="811"/>
      <c r="E31" s="812"/>
      <c r="F31" s="614" t="s">
        <v>931</v>
      </c>
    </row>
    <row r="32" spans="1:6" s="608" customFormat="1" ht="17.25" customHeight="1">
      <c r="A32" s="812"/>
      <c r="B32" s="812"/>
      <c r="C32" s="812"/>
      <c r="D32" s="813"/>
      <c r="E32" s="147"/>
      <c r="F32" s="814"/>
    </row>
    <row r="33" spans="1:6" s="608" customFormat="1" ht="17.25" customHeight="1">
      <c r="A33" s="812"/>
      <c r="B33" s="812"/>
      <c r="C33" s="812"/>
      <c r="D33" s="813"/>
      <c r="E33" s="147"/>
      <c r="F33" s="814"/>
    </row>
    <row r="34" spans="1:6" s="608" customFormat="1" ht="17.25" customHeight="1">
      <c r="A34" s="619"/>
      <c r="B34" s="313"/>
      <c r="C34" s="199"/>
      <c r="D34" s="199"/>
      <c r="E34" s="199"/>
      <c r="F34" s="199"/>
    </row>
    <row r="35" spans="1:6" s="608" customFormat="1" ht="17.25" customHeight="1">
      <c r="A35" s="619" t="s">
        <v>304</v>
      </c>
      <c r="B35" s="313"/>
      <c r="C35" s="199"/>
      <c r="D35" s="199"/>
      <c r="E35" s="199"/>
      <c r="F35" s="199"/>
    </row>
    <row r="36" spans="1:2" s="199" customFormat="1" ht="17.25" customHeight="1">
      <c r="A36" s="717" t="s">
        <v>933</v>
      </c>
      <c r="B36" s="619"/>
    </row>
    <row r="37" ht="17.25" customHeight="1">
      <c r="A37" s="781"/>
    </row>
  </sheetData>
  <mergeCells count="4">
    <mergeCell ref="B2:F2"/>
    <mergeCell ref="B4:F4"/>
    <mergeCell ref="B5:F5"/>
    <mergeCell ref="A28:F28"/>
  </mergeCells>
  <printOptions horizontalCentered="1"/>
  <pageMargins left="0.9448818897637796" right="0.2362204724409449" top="0.984251968503937" bottom="0.984251968503937" header="0.5118110236220472" footer="0.5118110236220472"/>
  <pageSetup firstPageNumber="49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0"/>
  <dimension ref="A1:L54"/>
  <sheetViews>
    <sheetView workbookViewId="0" topLeftCell="C30">
      <selection activeCell="M52" sqref="M52"/>
    </sheetView>
  </sheetViews>
  <sheetFormatPr defaultColWidth="9.140625" defaultRowHeight="17.25" customHeight="1"/>
  <cols>
    <col min="1" max="1" width="21.8515625" style="147" customWidth="1"/>
    <col min="2" max="3" width="13.7109375" style="147" customWidth="1"/>
    <col min="4" max="4" width="13.140625" style="147" customWidth="1"/>
    <col min="5" max="5" width="12.7109375" style="147" customWidth="1"/>
    <col min="6" max="6" width="12.421875" style="147" customWidth="1"/>
    <col min="7" max="7" width="12.28125" style="147" customWidth="1"/>
    <col min="8" max="8" width="11.8515625" style="147" customWidth="1"/>
    <col min="9" max="9" width="12.28125" style="147" customWidth="1"/>
    <col min="10" max="10" width="12.7109375" style="147" customWidth="1"/>
    <col min="11" max="11" width="12.00390625" style="147" customWidth="1"/>
    <col min="12" max="12" width="11.421875" style="147" customWidth="1"/>
    <col min="13" max="16384" width="12.7109375" style="147" customWidth="1"/>
  </cols>
  <sheetData>
    <row r="1" s="161" customFormat="1" ht="17.25" customHeight="1">
      <c r="L1" s="163" t="s">
        <v>812</v>
      </c>
    </row>
    <row r="2" spans="1:12" s="161" customFormat="1" ht="15.75" customHeight="1">
      <c r="A2" s="55" t="s">
        <v>813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61" customFormat="1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61" customFormat="1" ht="15" customHeight="1">
      <c r="A4" s="52" t="s">
        <v>814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4" s="42" customFormat="1" ht="15.75" customHeight="1">
      <c r="B5" s="816"/>
      <c r="C5" s="816"/>
      <c r="D5" s="816" t="s">
        <v>815</v>
      </c>
    </row>
    <row r="6" spans="1:12" s="161" customFormat="1" ht="21.75" customHeight="1" hidden="1">
      <c r="A6" s="817"/>
      <c r="B6" s="436" t="s">
        <v>1577</v>
      </c>
      <c r="C6" s="436" t="s">
        <v>1567</v>
      </c>
      <c r="D6" s="436" t="s">
        <v>1579</v>
      </c>
      <c r="E6" s="436" t="s">
        <v>1569</v>
      </c>
      <c r="F6" s="436" t="s">
        <v>1573</v>
      </c>
      <c r="G6" s="436" t="s">
        <v>816</v>
      </c>
      <c r="H6" s="436" t="s">
        <v>1581</v>
      </c>
      <c r="I6" s="436" t="s">
        <v>817</v>
      </c>
      <c r="J6" s="436" t="s">
        <v>818</v>
      </c>
      <c r="K6" s="436" t="s">
        <v>1563</v>
      </c>
      <c r="L6" s="817"/>
    </row>
    <row r="7" spans="1:12" ht="19.5" customHeight="1">
      <c r="A7" s="436"/>
      <c r="L7" s="818" t="s">
        <v>819</v>
      </c>
    </row>
    <row r="8" spans="1:12" s="210" customFormat="1" ht="89.25" customHeight="1">
      <c r="A8" s="819" t="s">
        <v>820</v>
      </c>
      <c r="B8" s="819" t="s">
        <v>821</v>
      </c>
      <c r="C8" s="819" t="s">
        <v>822</v>
      </c>
      <c r="D8" s="819" t="s">
        <v>823</v>
      </c>
      <c r="E8" s="819" t="s">
        <v>824</v>
      </c>
      <c r="F8" s="819" t="s">
        <v>825</v>
      </c>
      <c r="G8" s="819" t="s">
        <v>826</v>
      </c>
      <c r="H8" s="819" t="s">
        <v>827</v>
      </c>
      <c r="I8" s="819" t="s">
        <v>828</v>
      </c>
      <c r="J8" s="819" t="s">
        <v>829</v>
      </c>
      <c r="K8" s="819" t="s">
        <v>830</v>
      </c>
      <c r="L8" s="820" t="s">
        <v>831</v>
      </c>
    </row>
    <row r="9" spans="1:12" ht="12.75">
      <c r="A9" s="821">
        <v>1</v>
      </c>
      <c r="B9" s="821">
        <v>2</v>
      </c>
      <c r="C9" s="821">
        <v>3</v>
      </c>
      <c r="D9" s="821">
        <v>4</v>
      </c>
      <c r="E9" s="821">
        <v>5</v>
      </c>
      <c r="F9" s="821">
        <v>6</v>
      </c>
      <c r="G9" s="821">
        <v>7</v>
      </c>
      <c r="H9" s="821">
        <v>8</v>
      </c>
      <c r="I9" s="821">
        <v>9</v>
      </c>
      <c r="J9" s="821">
        <v>10</v>
      </c>
      <c r="K9" s="821">
        <v>11</v>
      </c>
      <c r="L9" s="821">
        <v>12</v>
      </c>
    </row>
    <row r="10" spans="1:12" ht="16.5" customHeight="1">
      <c r="A10" s="352" t="s">
        <v>832</v>
      </c>
      <c r="B10" s="244">
        <v>26516361</v>
      </c>
      <c r="C10" s="244">
        <v>5038349</v>
      </c>
      <c r="D10" s="244">
        <v>1512173</v>
      </c>
      <c r="E10" s="244">
        <v>48224</v>
      </c>
      <c r="F10" s="244">
        <v>375000</v>
      </c>
      <c r="G10" s="244">
        <v>0</v>
      </c>
      <c r="H10" s="244">
        <v>0</v>
      </c>
      <c r="I10" s="244">
        <v>77500</v>
      </c>
      <c r="J10" s="244"/>
      <c r="K10" s="244">
        <v>0</v>
      </c>
      <c r="L10" s="244">
        <v>33567607</v>
      </c>
    </row>
    <row r="11" spans="1:12" ht="16.5" customHeight="1">
      <c r="A11" s="352" t="s">
        <v>833</v>
      </c>
      <c r="B11" s="244">
        <v>4354342</v>
      </c>
      <c r="C11" s="244">
        <v>738758</v>
      </c>
      <c r="D11" s="244">
        <v>278164</v>
      </c>
      <c r="E11" s="244">
        <v>9137</v>
      </c>
      <c r="F11" s="244">
        <v>1037520</v>
      </c>
      <c r="G11" s="244">
        <v>0</v>
      </c>
      <c r="H11" s="244">
        <v>0</v>
      </c>
      <c r="I11" s="244">
        <v>49100</v>
      </c>
      <c r="J11" s="244"/>
      <c r="K11" s="244">
        <v>0</v>
      </c>
      <c r="L11" s="244">
        <v>6467021</v>
      </c>
    </row>
    <row r="12" spans="1:12" ht="16.5" customHeight="1">
      <c r="A12" s="352" t="s">
        <v>834</v>
      </c>
      <c r="B12" s="244">
        <v>2507608</v>
      </c>
      <c r="C12" s="244">
        <v>531801</v>
      </c>
      <c r="D12" s="244">
        <v>156505</v>
      </c>
      <c r="E12" s="244">
        <v>11611</v>
      </c>
      <c r="F12" s="244">
        <v>632000</v>
      </c>
      <c r="G12" s="244">
        <v>0</v>
      </c>
      <c r="H12" s="244">
        <v>0</v>
      </c>
      <c r="I12" s="244">
        <v>23400</v>
      </c>
      <c r="J12" s="244"/>
      <c r="K12" s="244">
        <v>0</v>
      </c>
      <c r="L12" s="244">
        <v>3862925</v>
      </c>
    </row>
    <row r="13" spans="1:12" ht="16.5" customHeight="1">
      <c r="A13" s="352" t="s">
        <v>835</v>
      </c>
      <c r="B13" s="244">
        <v>1979925</v>
      </c>
      <c r="C13" s="244">
        <v>156160</v>
      </c>
      <c r="D13" s="244">
        <v>140108</v>
      </c>
      <c r="E13" s="244">
        <v>2431</v>
      </c>
      <c r="F13" s="244">
        <v>1595000</v>
      </c>
      <c r="G13" s="244">
        <v>7500</v>
      </c>
      <c r="H13" s="244">
        <v>0</v>
      </c>
      <c r="I13" s="244">
        <v>7950</v>
      </c>
      <c r="J13" s="244"/>
      <c r="K13" s="244">
        <v>0</v>
      </c>
      <c r="L13" s="244">
        <v>3889074</v>
      </c>
    </row>
    <row r="14" spans="1:12" ht="16.5" customHeight="1">
      <c r="A14" s="352" t="s">
        <v>836</v>
      </c>
      <c r="B14" s="244">
        <v>3014849</v>
      </c>
      <c r="C14" s="244">
        <v>811918</v>
      </c>
      <c r="D14" s="244">
        <v>228010</v>
      </c>
      <c r="E14" s="244">
        <v>6305</v>
      </c>
      <c r="F14" s="244">
        <v>185000</v>
      </c>
      <c r="G14" s="244">
        <v>7500</v>
      </c>
      <c r="H14" s="244">
        <v>0</v>
      </c>
      <c r="I14" s="244">
        <v>39951</v>
      </c>
      <c r="J14" s="244"/>
      <c r="K14" s="244">
        <v>0</v>
      </c>
      <c r="L14" s="244">
        <v>4293533</v>
      </c>
    </row>
    <row r="15" spans="1:12" ht="16.5" customHeight="1">
      <c r="A15" s="352" t="s">
        <v>837</v>
      </c>
      <c r="B15" s="244">
        <v>1533315</v>
      </c>
      <c r="C15" s="244">
        <v>588019</v>
      </c>
      <c r="D15" s="244">
        <v>77249</v>
      </c>
      <c r="E15" s="244">
        <v>6601</v>
      </c>
      <c r="F15" s="244">
        <v>354800</v>
      </c>
      <c r="G15" s="244">
        <v>7500</v>
      </c>
      <c r="H15" s="244">
        <v>0</v>
      </c>
      <c r="I15" s="244">
        <v>51200</v>
      </c>
      <c r="J15" s="244"/>
      <c r="K15" s="244">
        <v>0</v>
      </c>
      <c r="L15" s="244">
        <v>2618684</v>
      </c>
    </row>
    <row r="16" spans="1:12" ht="16.5" customHeight="1">
      <c r="A16" s="352" t="s">
        <v>838</v>
      </c>
      <c r="B16" s="244">
        <v>1620734</v>
      </c>
      <c r="C16" s="244">
        <v>55044</v>
      </c>
      <c r="D16" s="244">
        <v>121618</v>
      </c>
      <c r="E16" s="244">
        <v>6130</v>
      </c>
      <c r="F16" s="244">
        <v>1387449</v>
      </c>
      <c r="G16" s="244">
        <v>0</v>
      </c>
      <c r="H16" s="244">
        <v>0</v>
      </c>
      <c r="I16" s="244">
        <v>51916</v>
      </c>
      <c r="J16" s="244"/>
      <c r="K16" s="244">
        <v>37500</v>
      </c>
      <c r="L16" s="244">
        <v>3280391</v>
      </c>
    </row>
    <row r="17" spans="1:12" ht="16.5" customHeight="1">
      <c r="A17" s="352" t="s">
        <v>839</v>
      </c>
      <c r="B17" s="244">
        <v>1952568</v>
      </c>
      <c r="C17" s="244">
        <v>537442</v>
      </c>
      <c r="D17" s="244">
        <v>106697</v>
      </c>
      <c r="E17" s="244">
        <v>6784</v>
      </c>
      <c r="F17" s="244">
        <v>673465</v>
      </c>
      <c r="G17" s="244">
        <v>27000</v>
      </c>
      <c r="H17" s="244">
        <v>0</v>
      </c>
      <c r="I17" s="244">
        <v>17000</v>
      </c>
      <c r="J17" s="244"/>
      <c r="K17" s="244">
        <v>0</v>
      </c>
      <c r="L17" s="244">
        <v>3320956</v>
      </c>
    </row>
    <row r="18" spans="1:12" ht="16.5" customHeight="1">
      <c r="A18" s="352" t="s">
        <v>840</v>
      </c>
      <c r="B18" s="244">
        <v>1406584</v>
      </c>
      <c r="C18" s="244">
        <v>613337</v>
      </c>
      <c r="D18" s="244">
        <v>93441</v>
      </c>
      <c r="E18" s="244">
        <v>6774</v>
      </c>
      <c r="F18" s="244">
        <v>43440</v>
      </c>
      <c r="G18" s="244">
        <v>16865</v>
      </c>
      <c r="H18" s="244">
        <v>0</v>
      </c>
      <c r="I18" s="244">
        <v>23100</v>
      </c>
      <c r="J18" s="244"/>
      <c r="K18" s="244">
        <v>0</v>
      </c>
      <c r="L18" s="244">
        <v>2203541</v>
      </c>
    </row>
    <row r="19" spans="1:12" ht="16.5" customHeight="1">
      <c r="A19" s="352" t="s">
        <v>841</v>
      </c>
      <c r="B19" s="244">
        <v>1504787</v>
      </c>
      <c r="C19" s="244">
        <v>495376</v>
      </c>
      <c r="D19" s="244">
        <v>91009</v>
      </c>
      <c r="E19" s="244">
        <v>8941</v>
      </c>
      <c r="F19" s="244">
        <v>280228</v>
      </c>
      <c r="G19" s="244">
        <v>32338</v>
      </c>
      <c r="H19" s="244">
        <v>0</v>
      </c>
      <c r="I19" s="244">
        <v>32850</v>
      </c>
      <c r="J19" s="244"/>
      <c r="K19" s="244">
        <v>0</v>
      </c>
      <c r="L19" s="244">
        <v>2445529</v>
      </c>
    </row>
    <row r="20" spans="1:12" ht="16.5" customHeight="1">
      <c r="A20" s="352" t="s">
        <v>842</v>
      </c>
      <c r="B20" s="244">
        <v>2429414</v>
      </c>
      <c r="C20" s="244">
        <v>933444</v>
      </c>
      <c r="D20" s="244">
        <v>153343</v>
      </c>
      <c r="E20" s="244">
        <v>8067</v>
      </c>
      <c r="F20" s="244">
        <v>166770</v>
      </c>
      <c r="G20" s="244">
        <v>27750</v>
      </c>
      <c r="H20" s="244">
        <v>3600</v>
      </c>
      <c r="I20" s="244">
        <v>16300</v>
      </c>
      <c r="J20" s="244"/>
      <c r="K20" s="244">
        <v>0</v>
      </c>
      <c r="L20" s="244">
        <v>3738688</v>
      </c>
    </row>
    <row r="21" spans="1:12" ht="16.5" customHeight="1">
      <c r="A21" s="352" t="s">
        <v>843</v>
      </c>
      <c r="B21" s="244">
        <v>2879139</v>
      </c>
      <c r="C21" s="244">
        <v>1523509</v>
      </c>
      <c r="D21" s="244">
        <v>178396</v>
      </c>
      <c r="E21" s="244">
        <v>11933</v>
      </c>
      <c r="F21" s="244">
        <v>1072700</v>
      </c>
      <c r="G21" s="244">
        <v>28000</v>
      </c>
      <c r="H21" s="244">
        <v>0</v>
      </c>
      <c r="I21" s="244">
        <v>67900</v>
      </c>
      <c r="J21" s="244"/>
      <c r="K21" s="244">
        <v>45832</v>
      </c>
      <c r="L21" s="244">
        <v>5807409</v>
      </c>
    </row>
    <row r="22" spans="1:12" ht="16.5" customHeight="1">
      <c r="A22" s="352" t="s">
        <v>844</v>
      </c>
      <c r="B22" s="244">
        <v>1619828</v>
      </c>
      <c r="C22" s="244">
        <v>464134</v>
      </c>
      <c r="D22" s="244">
        <v>87867</v>
      </c>
      <c r="E22" s="244">
        <v>6001</v>
      </c>
      <c r="F22" s="244">
        <v>326000</v>
      </c>
      <c r="G22" s="244">
        <v>32350</v>
      </c>
      <c r="H22" s="244">
        <v>0</v>
      </c>
      <c r="I22" s="244">
        <v>10670</v>
      </c>
      <c r="J22" s="244"/>
      <c r="K22" s="244">
        <v>45832</v>
      </c>
      <c r="L22" s="244">
        <v>2592682</v>
      </c>
    </row>
    <row r="23" spans="1:12" ht="16.5" customHeight="1">
      <c r="A23" s="352" t="s">
        <v>845</v>
      </c>
      <c r="B23" s="244">
        <v>2008045</v>
      </c>
      <c r="C23" s="244">
        <v>295415</v>
      </c>
      <c r="D23" s="244">
        <v>96431</v>
      </c>
      <c r="E23" s="244">
        <v>7059</v>
      </c>
      <c r="F23" s="244">
        <v>190000</v>
      </c>
      <c r="G23" s="244">
        <v>12135</v>
      </c>
      <c r="H23" s="244">
        <v>0</v>
      </c>
      <c r="I23" s="244">
        <v>28700</v>
      </c>
      <c r="J23" s="244"/>
      <c r="K23" s="244">
        <v>0</v>
      </c>
      <c r="L23" s="244">
        <v>2637785</v>
      </c>
    </row>
    <row r="24" spans="1:12" ht="16.5" customHeight="1">
      <c r="A24" s="352" t="s">
        <v>846</v>
      </c>
      <c r="B24" s="244">
        <v>1521477</v>
      </c>
      <c r="C24" s="244">
        <v>256744</v>
      </c>
      <c r="D24" s="244">
        <v>82405</v>
      </c>
      <c r="E24" s="244">
        <v>7688</v>
      </c>
      <c r="F24" s="244">
        <v>255120</v>
      </c>
      <c r="G24" s="244">
        <v>29530</v>
      </c>
      <c r="H24" s="244">
        <v>0</v>
      </c>
      <c r="I24" s="244">
        <v>35300</v>
      </c>
      <c r="J24" s="244"/>
      <c r="K24" s="244">
        <v>0</v>
      </c>
      <c r="L24" s="244">
        <v>2188264</v>
      </c>
    </row>
    <row r="25" spans="1:12" ht="16.5" customHeight="1">
      <c r="A25" s="352" t="s">
        <v>847</v>
      </c>
      <c r="B25" s="244">
        <v>1704054</v>
      </c>
      <c r="C25" s="244">
        <v>413063</v>
      </c>
      <c r="D25" s="244">
        <v>92842</v>
      </c>
      <c r="E25" s="244">
        <v>6917</v>
      </c>
      <c r="F25" s="244">
        <v>88000</v>
      </c>
      <c r="G25" s="244">
        <v>32250</v>
      </c>
      <c r="H25" s="244">
        <v>0</v>
      </c>
      <c r="I25" s="244">
        <v>27400</v>
      </c>
      <c r="J25" s="244"/>
      <c r="K25" s="244">
        <v>45832</v>
      </c>
      <c r="L25" s="244">
        <v>2410358</v>
      </c>
    </row>
    <row r="26" spans="1:12" ht="16.5" customHeight="1">
      <c r="A26" s="352" t="s">
        <v>848</v>
      </c>
      <c r="B26" s="244">
        <v>2413034</v>
      </c>
      <c r="C26" s="244">
        <v>624412</v>
      </c>
      <c r="D26" s="244">
        <v>133511</v>
      </c>
      <c r="E26" s="244">
        <v>10367</v>
      </c>
      <c r="F26" s="244">
        <v>590500</v>
      </c>
      <c r="G26" s="244">
        <v>23500</v>
      </c>
      <c r="H26" s="244">
        <v>0</v>
      </c>
      <c r="I26" s="244">
        <v>102350</v>
      </c>
      <c r="J26" s="244"/>
      <c r="K26" s="244">
        <v>0</v>
      </c>
      <c r="L26" s="244">
        <v>3897674</v>
      </c>
    </row>
    <row r="27" spans="1:12" ht="16.5" customHeight="1">
      <c r="A27" s="352" t="s">
        <v>849</v>
      </c>
      <c r="B27" s="244">
        <v>1725554</v>
      </c>
      <c r="C27" s="244">
        <v>242791</v>
      </c>
      <c r="D27" s="244">
        <v>105766</v>
      </c>
      <c r="E27" s="244">
        <v>8816</v>
      </c>
      <c r="F27" s="244">
        <v>47000</v>
      </c>
      <c r="G27" s="244">
        <v>4000</v>
      </c>
      <c r="H27" s="244">
        <v>0</v>
      </c>
      <c r="I27" s="244">
        <v>39000</v>
      </c>
      <c r="J27" s="244"/>
      <c r="K27" s="244">
        <v>0</v>
      </c>
      <c r="L27" s="244">
        <v>2172927</v>
      </c>
    </row>
    <row r="28" spans="1:12" ht="16.5" customHeight="1">
      <c r="A28" s="352" t="s">
        <v>850</v>
      </c>
      <c r="B28" s="244">
        <v>1852146</v>
      </c>
      <c r="C28" s="244">
        <v>864382</v>
      </c>
      <c r="D28" s="244">
        <v>135459</v>
      </c>
      <c r="E28" s="244">
        <v>8043</v>
      </c>
      <c r="F28" s="244">
        <v>96000</v>
      </c>
      <c r="G28" s="244">
        <v>37500</v>
      </c>
      <c r="H28" s="244">
        <v>0</v>
      </c>
      <c r="I28" s="244">
        <v>643785</v>
      </c>
      <c r="J28" s="244"/>
      <c r="K28" s="244">
        <v>0</v>
      </c>
      <c r="L28" s="244">
        <v>3637315</v>
      </c>
    </row>
    <row r="29" spans="1:12" ht="16.5" customHeight="1">
      <c r="A29" s="352" t="s">
        <v>851</v>
      </c>
      <c r="B29" s="244">
        <v>1845537</v>
      </c>
      <c r="C29" s="244">
        <v>831517</v>
      </c>
      <c r="D29" s="244">
        <v>137600</v>
      </c>
      <c r="E29" s="244">
        <v>11230</v>
      </c>
      <c r="F29" s="244">
        <v>541400</v>
      </c>
      <c r="G29" s="244">
        <v>68650</v>
      </c>
      <c r="H29" s="244">
        <v>0</v>
      </c>
      <c r="I29" s="244">
        <v>79800</v>
      </c>
      <c r="J29" s="244"/>
      <c r="K29" s="244">
        <v>0</v>
      </c>
      <c r="L29" s="244">
        <v>3515734</v>
      </c>
    </row>
    <row r="30" spans="1:12" ht="16.5" customHeight="1">
      <c r="A30" s="352" t="s">
        <v>852</v>
      </c>
      <c r="B30" s="244">
        <v>1858683</v>
      </c>
      <c r="C30" s="244">
        <v>239936</v>
      </c>
      <c r="D30" s="244">
        <v>106734</v>
      </c>
      <c r="E30" s="244">
        <v>8744</v>
      </c>
      <c r="F30" s="244">
        <v>513852</v>
      </c>
      <c r="G30" s="244">
        <v>40000</v>
      </c>
      <c r="H30" s="244">
        <v>0</v>
      </c>
      <c r="I30" s="244">
        <v>32100</v>
      </c>
      <c r="J30" s="244"/>
      <c r="K30" s="244">
        <v>0</v>
      </c>
      <c r="L30" s="244">
        <v>2800049</v>
      </c>
    </row>
    <row r="31" spans="1:12" ht="16.5" customHeight="1">
      <c r="A31" s="352" t="s">
        <v>853</v>
      </c>
      <c r="B31" s="244">
        <v>1571119</v>
      </c>
      <c r="C31" s="244">
        <v>284361</v>
      </c>
      <c r="D31" s="244">
        <v>84196</v>
      </c>
      <c r="E31" s="244">
        <v>8844</v>
      </c>
      <c r="F31" s="244">
        <v>439060</v>
      </c>
      <c r="G31" s="244">
        <v>46250</v>
      </c>
      <c r="H31" s="244">
        <v>3048</v>
      </c>
      <c r="I31" s="244">
        <v>21500</v>
      </c>
      <c r="J31" s="244"/>
      <c r="K31" s="244">
        <v>0</v>
      </c>
      <c r="L31" s="244">
        <v>2458378</v>
      </c>
    </row>
    <row r="32" spans="1:12" ht="16.5" customHeight="1">
      <c r="A32" s="352" t="s">
        <v>854</v>
      </c>
      <c r="B32" s="244">
        <v>2192283</v>
      </c>
      <c r="C32" s="244">
        <v>400900</v>
      </c>
      <c r="D32" s="244">
        <v>147237</v>
      </c>
      <c r="E32" s="244">
        <v>13695</v>
      </c>
      <c r="F32" s="244">
        <v>508300</v>
      </c>
      <c r="G32" s="244">
        <v>18000</v>
      </c>
      <c r="H32" s="244">
        <v>0</v>
      </c>
      <c r="I32" s="244">
        <v>51340</v>
      </c>
      <c r="J32" s="244"/>
      <c r="K32" s="244">
        <v>0</v>
      </c>
      <c r="L32" s="244">
        <v>3331755</v>
      </c>
    </row>
    <row r="33" spans="1:12" ht="16.5" customHeight="1">
      <c r="A33" s="352" t="s">
        <v>855</v>
      </c>
      <c r="B33" s="244">
        <v>2479925</v>
      </c>
      <c r="C33" s="244">
        <v>370857</v>
      </c>
      <c r="D33" s="244">
        <v>171303</v>
      </c>
      <c r="E33" s="244">
        <v>12939</v>
      </c>
      <c r="F33" s="244">
        <v>20000</v>
      </c>
      <c r="G33" s="244">
        <v>33000</v>
      </c>
      <c r="H33" s="244">
        <v>0</v>
      </c>
      <c r="I33" s="244">
        <v>0</v>
      </c>
      <c r="J33" s="244"/>
      <c r="K33" s="244">
        <v>45832</v>
      </c>
      <c r="L33" s="244">
        <v>3133856</v>
      </c>
    </row>
    <row r="34" spans="1:12" ht="16.5" customHeight="1">
      <c r="A34" s="352" t="s">
        <v>856</v>
      </c>
      <c r="B34" s="244">
        <v>2125130</v>
      </c>
      <c r="C34" s="244">
        <v>568916</v>
      </c>
      <c r="D34" s="244">
        <v>97830</v>
      </c>
      <c r="E34" s="244">
        <v>9578</v>
      </c>
      <c r="F34" s="244">
        <v>759300</v>
      </c>
      <c r="G34" s="244">
        <v>10000</v>
      </c>
      <c r="H34" s="244">
        <v>0</v>
      </c>
      <c r="I34" s="244">
        <v>30800</v>
      </c>
      <c r="J34" s="244"/>
      <c r="K34" s="244">
        <v>0</v>
      </c>
      <c r="L34" s="244">
        <v>3601554</v>
      </c>
    </row>
    <row r="35" spans="1:12" ht="16.5" customHeight="1">
      <c r="A35" s="352" t="s">
        <v>857</v>
      </c>
      <c r="B35" s="244">
        <v>2055927</v>
      </c>
      <c r="C35" s="244">
        <v>925303</v>
      </c>
      <c r="D35" s="244">
        <v>146071</v>
      </c>
      <c r="E35" s="244">
        <v>8150</v>
      </c>
      <c r="F35" s="244">
        <v>540000</v>
      </c>
      <c r="G35" s="244">
        <v>47050</v>
      </c>
      <c r="H35" s="244">
        <v>0</v>
      </c>
      <c r="I35" s="244">
        <v>50400</v>
      </c>
      <c r="J35" s="244"/>
      <c r="K35" s="244">
        <v>0</v>
      </c>
      <c r="L35" s="244">
        <v>3772901</v>
      </c>
    </row>
    <row r="36" spans="1:12" ht="16.5" customHeight="1">
      <c r="A36" s="352" t="s">
        <v>858</v>
      </c>
      <c r="B36" s="244">
        <v>4967160</v>
      </c>
      <c r="C36" s="244">
        <v>912332</v>
      </c>
      <c r="D36" s="244">
        <v>309606</v>
      </c>
      <c r="E36" s="244">
        <v>21999</v>
      </c>
      <c r="F36" s="244">
        <v>170100</v>
      </c>
      <c r="G36" s="244">
        <v>19500</v>
      </c>
      <c r="H36" s="244">
        <v>0</v>
      </c>
      <c r="I36" s="244">
        <v>19100</v>
      </c>
      <c r="J36" s="244"/>
      <c r="K36" s="244">
        <v>0</v>
      </c>
      <c r="L36" s="244">
        <v>6419797</v>
      </c>
    </row>
    <row r="37" spans="1:12" ht="16.5" customHeight="1">
      <c r="A37" s="352" t="s">
        <v>859</v>
      </c>
      <c r="B37" s="244">
        <v>1957003</v>
      </c>
      <c r="C37" s="244">
        <v>851236</v>
      </c>
      <c r="D37" s="244">
        <v>106990</v>
      </c>
      <c r="E37" s="244">
        <v>8761</v>
      </c>
      <c r="F37" s="244">
        <v>55000</v>
      </c>
      <c r="G37" s="244">
        <v>48633</v>
      </c>
      <c r="H37" s="244">
        <v>0</v>
      </c>
      <c r="I37" s="244">
        <v>105400</v>
      </c>
      <c r="J37" s="244"/>
      <c r="K37" s="244">
        <v>0</v>
      </c>
      <c r="L37" s="244">
        <v>3133023</v>
      </c>
    </row>
    <row r="38" spans="1:12" ht="16.5" customHeight="1">
      <c r="A38" s="352" t="s">
        <v>860</v>
      </c>
      <c r="B38" s="244">
        <v>2296094</v>
      </c>
      <c r="C38" s="244">
        <v>414794</v>
      </c>
      <c r="D38" s="244">
        <v>139392</v>
      </c>
      <c r="E38" s="244">
        <v>20088</v>
      </c>
      <c r="F38" s="244">
        <v>177000</v>
      </c>
      <c r="G38" s="244">
        <v>32000</v>
      </c>
      <c r="H38" s="244">
        <v>0</v>
      </c>
      <c r="I38" s="244">
        <v>49100</v>
      </c>
      <c r="J38" s="244"/>
      <c r="K38" s="244">
        <v>8332</v>
      </c>
      <c r="L38" s="244">
        <v>3136800</v>
      </c>
    </row>
    <row r="39" spans="1:12" ht="16.5" customHeight="1">
      <c r="A39" s="352" t="s">
        <v>861</v>
      </c>
      <c r="B39" s="244">
        <v>2550825</v>
      </c>
      <c r="C39" s="244">
        <v>1280561</v>
      </c>
      <c r="D39" s="244">
        <v>145608</v>
      </c>
      <c r="E39" s="244">
        <v>12065</v>
      </c>
      <c r="F39" s="244">
        <v>377000</v>
      </c>
      <c r="G39" s="244">
        <v>25500</v>
      </c>
      <c r="H39" s="244">
        <v>0</v>
      </c>
      <c r="I39" s="244">
        <v>34500</v>
      </c>
      <c r="J39" s="244"/>
      <c r="K39" s="244">
        <v>0</v>
      </c>
      <c r="L39" s="244">
        <v>4426059</v>
      </c>
    </row>
    <row r="40" spans="1:12" ht="16.5" customHeight="1">
      <c r="A40" s="352" t="s">
        <v>862</v>
      </c>
      <c r="B40" s="244">
        <v>1566674</v>
      </c>
      <c r="C40" s="244">
        <v>339555</v>
      </c>
      <c r="D40" s="244">
        <v>96596</v>
      </c>
      <c r="E40" s="244">
        <v>11144</v>
      </c>
      <c r="F40" s="244">
        <v>708642</v>
      </c>
      <c r="G40" s="244">
        <v>39200</v>
      </c>
      <c r="H40" s="244">
        <v>0</v>
      </c>
      <c r="I40" s="244">
        <v>15300</v>
      </c>
      <c r="J40" s="244"/>
      <c r="K40" s="244">
        <v>0</v>
      </c>
      <c r="L40" s="244">
        <v>2777111</v>
      </c>
    </row>
    <row r="41" spans="1:12" ht="16.5" customHeight="1">
      <c r="A41" s="352" t="s">
        <v>863</v>
      </c>
      <c r="B41" s="244">
        <v>2831907</v>
      </c>
      <c r="C41" s="244">
        <v>1235849</v>
      </c>
      <c r="D41" s="244">
        <v>164963</v>
      </c>
      <c r="E41" s="244">
        <v>9784</v>
      </c>
      <c r="F41" s="244">
        <v>242795</v>
      </c>
      <c r="G41" s="244">
        <v>27500</v>
      </c>
      <c r="H41" s="244">
        <v>4000</v>
      </c>
      <c r="I41" s="244">
        <v>39500</v>
      </c>
      <c r="J41" s="244"/>
      <c r="K41" s="244">
        <v>0</v>
      </c>
      <c r="L41" s="244">
        <v>4556298</v>
      </c>
    </row>
    <row r="42" spans="1:12" ht="16.5" customHeight="1">
      <c r="A42" s="352" t="s">
        <v>864</v>
      </c>
      <c r="B42" s="244">
        <v>667411</v>
      </c>
      <c r="C42" s="244">
        <v>276638</v>
      </c>
      <c r="D42" s="244">
        <v>40724</v>
      </c>
      <c r="E42" s="244">
        <v>5024</v>
      </c>
      <c r="F42" s="244">
        <v>10000</v>
      </c>
      <c r="G42" s="244">
        <v>11500</v>
      </c>
      <c r="H42" s="244">
        <v>0</v>
      </c>
      <c r="I42" s="244">
        <v>15615</v>
      </c>
      <c r="J42" s="244"/>
      <c r="K42" s="244">
        <v>0</v>
      </c>
      <c r="L42" s="244">
        <v>1026912</v>
      </c>
    </row>
    <row r="43" spans="1:12" ht="16.5" customHeight="1">
      <c r="A43" s="822" t="s">
        <v>865</v>
      </c>
      <c r="B43" s="357">
        <v>95509442</v>
      </c>
      <c r="C43" s="357">
        <v>24116853</v>
      </c>
      <c r="D43" s="357">
        <v>5765844</v>
      </c>
      <c r="E43" s="357">
        <v>349874</v>
      </c>
      <c r="F43" s="357">
        <v>14458441</v>
      </c>
      <c r="G43" s="357">
        <v>792501</v>
      </c>
      <c r="H43" s="357">
        <v>10648</v>
      </c>
      <c r="I43" s="357">
        <v>1889827</v>
      </c>
      <c r="J43" s="357">
        <v>0</v>
      </c>
      <c r="K43" s="357">
        <v>229160</v>
      </c>
      <c r="L43" s="357">
        <v>143122590</v>
      </c>
    </row>
    <row r="44" spans="1:12" ht="17.25" customHeight="1">
      <c r="A44" s="823" t="s">
        <v>866</v>
      </c>
      <c r="B44" s="163"/>
      <c r="C44" s="449"/>
      <c r="D44" s="449"/>
      <c r="E44" s="449"/>
      <c r="F44" s="449"/>
      <c r="G44" s="449"/>
      <c r="H44" s="449"/>
      <c r="I44" s="449"/>
      <c r="J44" s="449"/>
      <c r="K44" s="449"/>
      <c r="L44" s="449"/>
    </row>
    <row r="45" spans="1:6" ht="17.25" customHeight="1">
      <c r="A45" s="41"/>
      <c r="C45" s="438"/>
      <c r="D45" s="438"/>
      <c r="F45" s="438"/>
    </row>
    <row r="46" spans="2:6" ht="17.25" customHeight="1">
      <c r="B46" s="41"/>
      <c r="C46" s="438"/>
      <c r="D46" s="438"/>
      <c r="E46" s="438"/>
      <c r="F46" s="475"/>
    </row>
    <row r="47" spans="2:8" ht="17.25" customHeight="1">
      <c r="B47" s="824" t="s">
        <v>867</v>
      </c>
      <c r="C47" s="825"/>
      <c r="D47" s="825"/>
      <c r="E47" s="825"/>
      <c r="F47" s="826"/>
      <c r="G47" s="469" t="s">
        <v>931</v>
      </c>
      <c r="H47" s="477"/>
    </row>
    <row r="48" spans="2:8" ht="17.25" customHeight="1">
      <c r="B48" s="826"/>
      <c r="C48" s="826"/>
      <c r="D48" s="826"/>
      <c r="E48" s="827"/>
      <c r="G48" s="828"/>
      <c r="H48" s="477"/>
    </row>
    <row r="50" spans="2:5" ht="17.25" customHeight="1">
      <c r="B50" s="153"/>
      <c r="C50" s="153"/>
      <c r="D50" s="829"/>
      <c r="E50" s="477"/>
    </row>
    <row r="51" spans="1:5" ht="17.25" customHeight="1">
      <c r="A51" s="153" t="s">
        <v>304</v>
      </c>
      <c r="B51" s="153"/>
      <c r="C51" s="153"/>
      <c r="D51" s="153"/>
      <c r="E51" s="153"/>
    </row>
    <row r="52" spans="1:5" ht="17.25" customHeight="1">
      <c r="A52" s="830" t="s">
        <v>933</v>
      </c>
      <c r="B52" s="153"/>
      <c r="C52" s="153"/>
      <c r="D52" s="153"/>
      <c r="E52" s="153"/>
    </row>
    <row r="53" spans="2:5" ht="17.25" customHeight="1">
      <c r="B53" s="153"/>
      <c r="C53" s="153"/>
      <c r="D53" s="153"/>
      <c r="E53" s="153"/>
    </row>
    <row r="54" spans="2:5" ht="17.25" customHeight="1">
      <c r="B54" s="153"/>
      <c r="C54" s="153"/>
      <c r="D54" s="153"/>
      <c r="E54" s="153"/>
    </row>
  </sheetData>
  <printOptions horizontalCentered="1"/>
  <pageMargins left="0" right="0" top="0.4330708661417323" bottom="0.4724409448818898" header="0.2755905511811024" footer="0.2362204724409449"/>
  <pageSetup firstPageNumber="50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29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W37"/>
  <sheetViews>
    <sheetView workbookViewId="0" topLeftCell="A1">
      <selection activeCell="D14" sqref="D14"/>
    </sheetView>
  </sheetViews>
  <sheetFormatPr defaultColWidth="9.140625" defaultRowHeight="17.25" customHeight="1"/>
  <cols>
    <col min="1" max="1" width="51.7109375" style="199" customWidth="1"/>
    <col min="2" max="2" width="19.140625" style="199" customWidth="1"/>
    <col min="3" max="16384" width="9.140625" style="199" customWidth="1"/>
  </cols>
  <sheetData>
    <row r="1" spans="2:4" s="615" customFormat="1" ht="17.25" customHeight="1">
      <c r="B1" s="615" t="s">
        <v>868</v>
      </c>
      <c r="D1" s="613"/>
    </row>
    <row r="2" spans="1:2" s="615" customFormat="1" ht="17.25" customHeight="1">
      <c r="A2" s="642" t="s">
        <v>869</v>
      </c>
      <c r="B2" s="198"/>
    </row>
    <row r="3" spans="1:2" s="615" customFormat="1" ht="17.25" customHeight="1">
      <c r="A3" s="690"/>
      <c r="B3" s="690"/>
    </row>
    <row r="4" spans="1:2" s="615" customFormat="1" ht="17.25" customHeight="1">
      <c r="A4" s="831" t="s">
        <v>870</v>
      </c>
      <c r="B4" s="832"/>
    </row>
    <row r="5" spans="1:7" ht="17.25" customHeight="1">
      <c r="A5" s="866" t="s">
        <v>871</v>
      </c>
      <c r="B5" s="866"/>
      <c r="C5" s="412"/>
      <c r="D5" s="412"/>
      <c r="E5" s="412"/>
      <c r="F5" s="412"/>
      <c r="G5" s="491"/>
    </row>
    <row r="6" spans="1:2" ht="17.25" customHeight="1">
      <c r="A6" s="608"/>
      <c r="B6" s="608"/>
    </row>
    <row r="7" spans="1:2" ht="17.25" customHeight="1">
      <c r="A7" s="608"/>
      <c r="B7" s="498" t="s">
        <v>938</v>
      </c>
    </row>
    <row r="8" spans="1:2" ht="17.25" customHeight="1">
      <c r="A8" s="833" t="s">
        <v>887</v>
      </c>
      <c r="B8" s="834" t="s">
        <v>872</v>
      </c>
    </row>
    <row r="9" spans="1:127" s="835" customFormat="1" ht="12.75">
      <c r="A9" s="833">
        <v>1</v>
      </c>
      <c r="B9" s="834">
        <v>2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</row>
    <row r="10" spans="1:127" s="835" customFormat="1" ht="24.75" customHeight="1">
      <c r="A10" s="503" t="s">
        <v>873</v>
      </c>
      <c r="B10" s="191">
        <v>39834233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</row>
    <row r="11" spans="1:127" s="835" customFormat="1" ht="30.75" customHeight="1">
      <c r="A11" s="836" t="s">
        <v>874</v>
      </c>
      <c r="B11" s="837">
        <v>0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</row>
    <row r="12" spans="1:127" s="835" customFormat="1" ht="30.75" customHeight="1">
      <c r="A12" s="838" t="s">
        <v>875</v>
      </c>
      <c r="B12" s="837">
        <v>0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</row>
    <row r="13" spans="1:127" s="835" customFormat="1" ht="24.75" customHeight="1">
      <c r="A13" s="836" t="s">
        <v>876</v>
      </c>
      <c r="B13" s="837">
        <v>6714316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</row>
    <row r="14" spans="1:127" s="835" customFormat="1" ht="24.75" customHeight="1">
      <c r="A14" s="519" t="s">
        <v>877</v>
      </c>
      <c r="B14" s="193">
        <v>33119917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</row>
    <row r="15" spans="1:127" s="835" customFormat="1" ht="24.75" customHeight="1">
      <c r="A15" s="839" t="s">
        <v>878</v>
      </c>
      <c r="B15" s="191">
        <v>39222843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</row>
    <row r="16" spans="1:127" s="835" customFormat="1" ht="24.75" customHeight="1">
      <c r="A16" s="519" t="s">
        <v>1305</v>
      </c>
      <c r="B16" s="244">
        <v>39222843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</row>
    <row r="17" spans="1:127" s="835" customFormat="1" ht="24.75" customHeight="1" hidden="1">
      <c r="A17" s="519" t="s">
        <v>879</v>
      </c>
      <c r="B17" s="244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</row>
    <row r="18" spans="1:97" s="835" customFormat="1" ht="24.75" customHeight="1">
      <c r="A18" s="839" t="s">
        <v>880</v>
      </c>
      <c r="B18" s="191">
        <v>611390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</row>
    <row r="19" spans="3:97" s="608" customFormat="1" ht="17.25" customHeight="1"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</row>
    <row r="20" spans="3:97" s="608" customFormat="1" ht="17.25" customHeight="1"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</row>
    <row r="21" spans="1:7" ht="17.25" customHeight="1">
      <c r="A21" s="619"/>
      <c r="B21" s="321"/>
      <c r="C21" s="411"/>
      <c r="D21" s="411"/>
      <c r="E21" s="805"/>
      <c r="F21" s="147"/>
      <c r="G21" s="147"/>
    </row>
    <row r="22" spans="1:82" s="608" customFormat="1" ht="17.25" customHeight="1">
      <c r="A22" s="840"/>
      <c r="B22" s="615"/>
      <c r="C22" s="615"/>
      <c r="D22" s="841"/>
      <c r="E22" s="614"/>
      <c r="F22" s="147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</row>
    <row r="23" spans="1:6" ht="17.25" customHeight="1">
      <c r="A23" s="542"/>
      <c r="B23" s="811"/>
      <c r="C23" s="811"/>
      <c r="D23" s="811"/>
      <c r="E23" s="812"/>
      <c r="F23" s="614"/>
    </row>
    <row r="24" spans="2:5" ht="17.25" customHeight="1">
      <c r="B24" s="814"/>
      <c r="C24" s="812"/>
      <c r="D24" s="813"/>
      <c r="E24" s="147"/>
    </row>
    <row r="25" spans="1:2" ht="17.25" customHeight="1">
      <c r="A25" s="812" t="s">
        <v>881</v>
      </c>
      <c r="B25" s="814" t="s">
        <v>931</v>
      </c>
    </row>
    <row r="26" spans="1:2" ht="17.25" customHeight="1">
      <c r="A26" s="543"/>
      <c r="B26" s="321"/>
    </row>
    <row r="36" ht="17.25" customHeight="1">
      <c r="A36" s="619" t="s">
        <v>304</v>
      </c>
    </row>
    <row r="37" ht="17.25" customHeight="1">
      <c r="A37" s="717" t="s">
        <v>933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30"/>
  <dimension ref="A1:F745"/>
  <sheetViews>
    <sheetView zoomScaleSheetLayoutView="100" workbookViewId="0" topLeftCell="A1">
      <selection activeCell="C16" sqref="C16"/>
    </sheetView>
  </sheetViews>
  <sheetFormatPr defaultColWidth="9.140625" defaultRowHeight="17.25" customHeight="1"/>
  <cols>
    <col min="1" max="1" width="45.8515625" style="541" customWidth="1"/>
    <col min="2" max="2" width="11.00390625" style="843" customWidth="1"/>
    <col min="3" max="3" width="11.28125" style="843" customWidth="1"/>
    <col min="4" max="4" width="12.421875" style="843" customWidth="1"/>
    <col min="5" max="5" width="10.8515625" style="844" customWidth="1"/>
    <col min="6" max="6" width="10.8515625" style="843" customWidth="1"/>
    <col min="7" max="16384" width="9.140625" style="853" customWidth="1"/>
  </cols>
  <sheetData>
    <row r="1" spans="2:6" ht="12.75">
      <c r="B1" s="842"/>
      <c r="F1" s="164" t="s">
        <v>1164</v>
      </c>
    </row>
    <row r="2" spans="2:6" ht="15">
      <c r="B2" s="231" t="s">
        <v>1181</v>
      </c>
      <c r="C2" s="845"/>
      <c r="D2" s="845"/>
      <c r="E2" s="846"/>
      <c r="F2" s="845"/>
    </row>
    <row r="3" spans="1:6" ht="17.25" customHeight="1">
      <c r="A3" s="847"/>
      <c r="B3" s="842"/>
      <c r="C3" s="842"/>
      <c r="D3" s="842"/>
      <c r="E3" s="848"/>
      <c r="F3" s="842"/>
    </row>
    <row r="4" spans="1:6" s="852" customFormat="1" ht="15.75">
      <c r="A4" s="849"/>
      <c r="B4" s="850" t="s">
        <v>1165</v>
      </c>
      <c r="C4" s="851"/>
      <c r="D4" s="851"/>
      <c r="E4" s="417"/>
      <c r="F4" s="851"/>
    </row>
    <row r="5" spans="1:6" ht="17.25" customHeight="1">
      <c r="A5" s="853"/>
      <c r="B5" s="854" t="s">
        <v>885</v>
      </c>
      <c r="C5" s="855"/>
      <c r="D5" s="855"/>
      <c r="E5" s="856"/>
      <c r="F5" s="855"/>
    </row>
    <row r="6" spans="1:6" ht="17.25" customHeight="1">
      <c r="A6" s="857"/>
      <c r="B6" s="858"/>
      <c r="C6" s="858"/>
      <c r="D6" s="858"/>
      <c r="E6" s="859"/>
      <c r="F6" s="860" t="s">
        <v>938</v>
      </c>
    </row>
    <row r="7" spans="1:6" ht="51">
      <c r="A7" s="861" t="s">
        <v>887</v>
      </c>
      <c r="B7" s="344" t="s">
        <v>939</v>
      </c>
      <c r="C7" s="344" t="s">
        <v>1132</v>
      </c>
      <c r="D7" s="344" t="s">
        <v>940</v>
      </c>
      <c r="E7" s="862" t="s">
        <v>1166</v>
      </c>
      <c r="F7" s="344" t="s">
        <v>1041</v>
      </c>
    </row>
    <row r="8" spans="1:6" s="436" customFormat="1" ht="12.75">
      <c r="A8" s="863">
        <v>1</v>
      </c>
      <c r="B8" s="864">
        <v>2</v>
      </c>
      <c r="C8" s="864">
        <v>3</v>
      </c>
      <c r="D8" s="864">
        <v>4</v>
      </c>
      <c r="E8" s="864">
        <v>5</v>
      </c>
      <c r="F8" s="173">
        <v>6</v>
      </c>
    </row>
    <row r="9" spans="1:6" s="852" customFormat="1" ht="12.75">
      <c r="A9" s="68" t="s">
        <v>1167</v>
      </c>
      <c r="B9" s="77"/>
      <c r="C9" s="77"/>
      <c r="D9" s="77"/>
      <c r="E9" s="425"/>
      <c r="F9" s="77"/>
    </row>
    <row r="10" spans="1:6" s="905" customFormat="1" ht="12.75">
      <c r="A10" s="88" t="s">
        <v>1168</v>
      </c>
      <c r="B10" s="22">
        <v>53202497</v>
      </c>
      <c r="C10" s="22">
        <v>48808015</v>
      </c>
      <c r="D10" s="357">
        <v>27317500.5</v>
      </c>
      <c r="E10" s="867">
        <v>51.34627515697242</v>
      </c>
      <c r="F10" s="357">
        <v>8885254.83</v>
      </c>
    </row>
    <row r="11" spans="1:6" s="905" customFormat="1" ht="12.75">
      <c r="A11" s="88" t="s">
        <v>1169</v>
      </c>
      <c r="B11" s="22">
        <v>8902212</v>
      </c>
      <c r="C11" s="22">
        <v>8089305</v>
      </c>
      <c r="D11" s="22">
        <v>8089305</v>
      </c>
      <c r="E11" s="867">
        <v>90.86848302421915</v>
      </c>
      <c r="F11" s="22">
        <v>1089467</v>
      </c>
    </row>
    <row r="12" spans="1:6" s="905" customFormat="1" ht="12.75">
      <c r="A12" s="88" t="s">
        <v>0</v>
      </c>
      <c r="B12" s="22">
        <v>786819</v>
      </c>
      <c r="C12" s="22">
        <v>783219</v>
      </c>
      <c r="D12" s="22">
        <v>201255</v>
      </c>
      <c r="E12" s="867">
        <v>25.578309623941465</v>
      </c>
      <c r="F12" s="357">
        <v>10261</v>
      </c>
    </row>
    <row r="13" spans="1:6" s="905" customFormat="1" ht="12.75">
      <c r="A13" s="88" t="s">
        <v>1</v>
      </c>
      <c r="B13" s="22">
        <v>43513466</v>
      </c>
      <c r="C13" s="22">
        <v>39935491</v>
      </c>
      <c r="D13" s="22">
        <v>19026941</v>
      </c>
      <c r="E13" s="867">
        <v>43.72655811881315</v>
      </c>
      <c r="F13" s="22">
        <v>7785526.83</v>
      </c>
    </row>
    <row r="14" spans="1:6" s="905" customFormat="1" ht="12.75">
      <c r="A14" s="88" t="s">
        <v>2</v>
      </c>
      <c r="B14" s="22">
        <v>53609443</v>
      </c>
      <c r="C14" s="22">
        <v>49214961</v>
      </c>
      <c r="D14" s="357">
        <v>23997190.37</v>
      </c>
      <c r="E14" s="867">
        <v>44.762991419254256</v>
      </c>
      <c r="F14" s="357">
        <v>8422374.37</v>
      </c>
    </row>
    <row r="15" spans="1:6" s="852" customFormat="1" ht="12.75">
      <c r="A15" s="88" t="s">
        <v>3</v>
      </c>
      <c r="B15" s="22">
        <v>34026434</v>
      </c>
      <c r="C15" s="22">
        <v>31926890</v>
      </c>
      <c r="D15" s="357">
        <v>13277699.099999998</v>
      </c>
      <c r="E15" s="867">
        <v>39.02171793847101</v>
      </c>
      <c r="F15" s="357">
        <v>4883156.4</v>
      </c>
    </row>
    <row r="16" spans="1:6" s="852" customFormat="1" ht="12.75">
      <c r="A16" s="88" t="s">
        <v>4</v>
      </c>
      <c r="B16" s="22">
        <v>24061641</v>
      </c>
      <c r="C16" s="22">
        <v>22574381</v>
      </c>
      <c r="D16" s="22">
        <v>9015175.100000001</v>
      </c>
      <c r="E16" s="867">
        <v>37.46700027649818</v>
      </c>
      <c r="F16" s="357">
        <v>2746779</v>
      </c>
    </row>
    <row r="17" spans="1:6" s="852" customFormat="1" ht="12.75">
      <c r="A17" s="88" t="s">
        <v>5</v>
      </c>
      <c r="B17" s="22">
        <v>9964793</v>
      </c>
      <c r="C17" s="22">
        <v>9352509</v>
      </c>
      <c r="D17" s="357">
        <v>4262524</v>
      </c>
      <c r="E17" s="867">
        <v>42.77584090306743</v>
      </c>
      <c r="F17" s="357">
        <v>2136377.6</v>
      </c>
    </row>
    <row r="18" spans="1:6" s="852" customFormat="1" ht="12.75">
      <c r="A18" s="88" t="s">
        <v>6</v>
      </c>
      <c r="B18" s="22">
        <v>3855172</v>
      </c>
      <c r="C18" s="22">
        <v>3342888</v>
      </c>
      <c r="D18" s="357">
        <v>1121939</v>
      </c>
      <c r="E18" s="867">
        <v>29.102177542273083</v>
      </c>
      <c r="F18" s="22">
        <v>123654.7</v>
      </c>
    </row>
    <row r="19" spans="1:6" s="852" customFormat="1" ht="12.75" hidden="1">
      <c r="A19" s="88" t="s">
        <v>7</v>
      </c>
      <c r="B19" s="22">
        <v>0</v>
      </c>
      <c r="C19" s="22">
        <v>0</v>
      </c>
      <c r="D19" s="22">
        <v>0</v>
      </c>
      <c r="E19" s="867">
        <v>0</v>
      </c>
      <c r="F19" s="22">
        <v>0</v>
      </c>
    </row>
    <row r="20" spans="1:6" s="852" customFormat="1" ht="12.75">
      <c r="A20" s="88" t="s">
        <v>8</v>
      </c>
      <c r="B20" s="22">
        <v>6109621</v>
      </c>
      <c r="C20" s="22">
        <v>6009621</v>
      </c>
      <c r="D20" s="22">
        <v>3140585</v>
      </c>
      <c r="E20" s="867">
        <v>51.40392505525302</v>
      </c>
      <c r="F20" s="22">
        <v>2012723</v>
      </c>
    </row>
    <row r="21" spans="1:6" s="852" customFormat="1" ht="12.75">
      <c r="A21" s="88" t="s">
        <v>9</v>
      </c>
      <c r="B21" s="22">
        <v>19583009</v>
      </c>
      <c r="C21" s="22">
        <v>17288071</v>
      </c>
      <c r="D21" s="22">
        <v>10719489.27</v>
      </c>
      <c r="E21" s="867">
        <v>54.73872411537981</v>
      </c>
      <c r="F21" s="22">
        <v>3539215.47</v>
      </c>
    </row>
    <row r="22" spans="1:6" s="852" customFormat="1" ht="12.75">
      <c r="A22" s="88" t="s">
        <v>10</v>
      </c>
      <c r="B22" s="22">
        <v>10310657</v>
      </c>
      <c r="C22" s="22">
        <v>8279366</v>
      </c>
      <c r="D22" s="22">
        <v>2434370.27</v>
      </c>
      <c r="E22" s="867">
        <v>23.61023424598452</v>
      </c>
      <c r="F22" s="22">
        <v>509531.27</v>
      </c>
    </row>
    <row r="23" spans="1:6" s="852" customFormat="1" ht="12.75">
      <c r="A23" s="88" t="s">
        <v>11</v>
      </c>
      <c r="B23" s="22">
        <v>9272352</v>
      </c>
      <c r="C23" s="22">
        <v>9008705</v>
      </c>
      <c r="D23" s="22">
        <v>8285119</v>
      </c>
      <c r="E23" s="867">
        <v>89.35293871500996</v>
      </c>
      <c r="F23" s="22">
        <v>3029684</v>
      </c>
    </row>
    <row r="24" spans="1:6" s="852" customFormat="1" ht="12.75">
      <c r="A24" s="88" t="s">
        <v>12</v>
      </c>
      <c r="B24" s="22">
        <v>-406946</v>
      </c>
      <c r="C24" s="22">
        <v>-240767</v>
      </c>
      <c r="D24" s="22">
        <v>3320310.13</v>
      </c>
      <c r="E24" s="867" t="s">
        <v>894</v>
      </c>
      <c r="F24" s="22">
        <v>462880.4600000009</v>
      </c>
    </row>
    <row r="25" spans="1:6" s="852" customFormat="1" ht="25.5">
      <c r="A25" s="420" t="s">
        <v>13</v>
      </c>
      <c r="B25" s="22">
        <v>406946</v>
      </c>
      <c r="C25" s="22">
        <v>406946</v>
      </c>
      <c r="D25" s="22">
        <v>0</v>
      </c>
      <c r="E25" s="22" t="s">
        <v>894</v>
      </c>
      <c r="F25" s="22">
        <v>0</v>
      </c>
    </row>
    <row r="26" spans="1:6" s="870" customFormat="1" ht="15.75" customHeight="1">
      <c r="A26" s="455" t="s">
        <v>14</v>
      </c>
      <c r="B26" s="868"/>
      <c r="C26" s="868"/>
      <c r="D26" s="868"/>
      <c r="E26" s="868"/>
      <c r="F26" s="869"/>
    </row>
    <row r="27" spans="1:6" s="870" customFormat="1" ht="12.75" customHeight="1">
      <c r="A27" s="68" t="s">
        <v>1168</v>
      </c>
      <c r="B27" s="357">
        <v>4296774</v>
      </c>
      <c r="C27" s="357">
        <v>0</v>
      </c>
      <c r="D27" s="357">
        <v>0</v>
      </c>
      <c r="E27" s="656">
        <v>0</v>
      </c>
      <c r="F27" s="357">
        <v>0</v>
      </c>
    </row>
    <row r="28" spans="1:6" s="870" customFormat="1" ht="12.75" customHeight="1">
      <c r="A28" s="68" t="s">
        <v>1</v>
      </c>
      <c r="B28" s="357">
        <v>4296774</v>
      </c>
      <c r="C28" s="357">
        <v>0</v>
      </c>
      <c r="D28" s="357">
        <v>0</v>
      </c>
      <c r="E28" s="656">
        <v>0</v>
      </c>
      <c r="F28" s="357">
        <v>0</v>
      </c>
    </row>
    <row r="29" spans="1:6" s="870" customFormat="1" ht="12.75" customHeight="1">
      <c r="A29" s="68" t="s">
        <v>2</v>
      </c>
      <c r="B29" s="357">
        <v>4296774</v>
      </c>
      <c r="C29" s="357">
        <v>0</v>
      </c>
      <c r="D29" s="357">
        <v>0</v>
      </c>
      <c r="E29" s="656">
        <v>0</v>
      </c>
      <c r="F29" s="357">
        <v>0</v>
      </c>
    </row>
    <row r="30" spans="1:6" s="870" customFormat="1" ht="12.75" customHeight="1">
      <c r="A30" s="68" t="s">
        <v>3</v>
      </c>
      <c r="B30" s="357">
        <v>1506012</v>
      </c>
      <c r="C30" s="357">
        <v>0</v>
      </c>
      <c r="D30" s="357">
        <v>0</v>
      </c>
      <c r="E30" s="656">
        <v>0</v>
      </c>
      <c r="F30" s="357">
        <v>0</v>
      </c>
    </row>
    <row r="31" spans="1:6" s="870" customFormat="1" ht="12.75" customHeight="1">
      <c r="A31" s="68" t="s">
        <v>4</v>
      </c>
      <c r="B31" s="357">
        <v>1506012</v>
      </c>
      <c r="C31" s="357">
        <v>0</v>
      </c>
      <c r="D31" s="357">
        <v>0</v>
      </c>
      <c r="E31" s="656">
        <v>0</v>
      </c>
      <c r="F31" s="357">
        <v>0</v>
      </c>
    </row>
    <row r="32" spans="1:6" s="870" customFormat="1" ht="12.75" customHeight="1">
      <c r="A32" s="68" t="s">
        <v>9</v>
      </c>
      <c r="B32" s="357">
        <v>2790762</v>
      </c>
      <c r="C32" s="357">
        <v>0</v>
      </c>
      <c r="D32" s="357">
        <v>0</v>
      </c>
      <c r="E32" s="656">
        <v>0</v>
      </c>
      <c r="F32" s="357">
        <v>0</v>
      </c>
    </row>
    <row r="33" spans="1:6" s="870" customFormat="1" ht="12.75" customHeight="1">
      <c r="A33" s="68" t="s">
        <v>10</v>
      </c>
      <c r="B33" s="357">
        <v>2790762</v>
      </c>
      <c r="C33" s="357">
        <v>0</v>
      </c>
      <c r="D33" s="357">
        <v>0</v>
      </c>
      <c r="E33" s="656">
        <v>0</v>
      </c>
      <c r="F33" s="357">
        <v>0</v>
      </c>
    </row>
    <row r="34" spans="1:6" s="852" customFormat="1" ht="12.75">
      <c r="A34" s="68" t="s">
        <v>15</v>
      </c>
      <c r="B34" s="22"/>
      <c r="C34" s="22"/>
      <c r="D34" s="22"/>
      <c r="E34" s="867"/>
      <c r="F34" s="22"/>
    </row>
    <row r="35" spans="1:6" s="905" customFormat="1" ht="12.75">
      <c r="A35" s="88" t="s">
        <v>1168</v>
      </c>
      <c r="B35" s="22">
        <v>37365640</v>
      </c>
      <c r="C35" s="22">
        <v>34536808</v>
      </c>
      <c r="D35" s="22">
        <v>27501098</v>
      </c>
      <c r="E35" s="867">
        <v>73.59996510162813</v>
      </c>
      <c r="F35" s="22">
        <v>2896110</v>
      </c>
    </row>
    <row r="36" spans="1:6" s="905" customFormat="1" ht="12.75">
      <c r="A36" s="88" t="s">
        <v>1169</v>
      </c>
      <c r="B36" s="22">
        <v>8887578</v>
      </c>
      <c r="C36" s="22">
        <v>8887578</v>
      </c>
      <c r="D36" s="22">
        <v>8887578</v>
      </c>
      <c r="E36" s="867">
        <v>100</v>
      </c>
      <c r="F36" s="22">
        <v>0</v>
      </c>
    </row>
    <row r="37" spans="1:6" s="905" customFormat="1" ht="12.75">
      <c r="A37" s="88" t="s">
        <v>0</v>
      </c>
      <c r="B37" s="22">
        <v>300000</v>
      </c>
      <c r="C37" s="22">
        <v>300000</v>
      </c>
      <c r="D37" s="22">
        <v>197211</v>
      </c>
      <c r="E37" s="867">
        <v>65.737</v>
      </c>
      <c r="F37" s="22">
        <v>44553</v>
      </c>
    </row>
    <row r="38" spans="1:6" s="905" customFormat="1" ht="12.75">
      <c r="A38" s="88" t="s">
        <v>1</v>
      </c>
      <c r="B38" s="22">
        <v>28178062</v>
      </c>
      <c r="C38" s="22">
        <v>25349230</v>
      </c>
      <c r="D38" s="22">
        <v>18416309</v>
      </c>
      <c r="E38" s="867">
        <v>65.35690424699897</v>
      </c>
      <c r="F38" s="22">
        <v>2851557</v>
      </c>
    </row>
    <row r="39" spans="1:6" s="905" customFormat="1" ht="12.75">
      <c r="A39" s="88" t="s">
        <v>16</v>
      </c>
      <c r="B39" s="22">
        <v>37365640</v>
      </c>
      <c r="C39" s="22">
        <v>34536808</v>
      </c>
      <c r="D39" s="22">
        <v>24506441</v>
      </c>
      <c r="E39" s="867">
        <v>65.58549779958271</v>
      </c>
      <c r="F39" s="357">
        <v>53948</v>
      </c>
    </row>
    <row r="40" spans="1:6" s="852" customFormat="1" ht="12.75">
      <c r="A40" s="88" t="s">
        <v>3</v>
      </c>
      <c r="B40" s="22">
        <v>37365640</v>
      </c>
      <c r="C40" s="22">
        <v>34536808</v>
      </c>
      <c r="D40" s="22">
        <v>24327862</v>
      </c>
      <c r="E40" s="867">
        <v>65.10757476655023</v>
      </c>
      <c r="F40" s="357">
        <v>9395</v>
      </c>
    </row>
    <row r="41" spans="1:6" s="852" customFormat="1" ht="12.75">
      <c r="A41" s="88" t="s">
        <v>5</v>
      </c>
      <c r="B41" s="22">
        <v>37365640</v>
      </c>
      <c r="C41" s="22">
        <v>34536808</v>
      </c>
      <c r="D41" s="22">
        <v>24327862</v>
      </c>
      <c r="E41" s="867">
        <v>65.10757476655023</v>
      </c>
      <c r="F41" s="357">
        <v>9395</v>
      </c>
    </row>
    <row r="42" spans="1:6" s="852" customFormat="1" ht="12.75">
      <c r="A42" s="68" t="s">
        <v>17</v>
      </c>
      <c r="B42" s="22"/>
      <c r="C42" s="22"/>
      <c r="D42" s="22"/>
      <c r="E42" s="867"/>
      <c r="F42" s="22"/>
    </row>
    <row r="43" spans="1:6" s="905" customFormat="1" ht="12.75">
      <c r="A43" s="88" t="s">
        <v>1168</v>
      </c>
      <c r="B43" s="22">
        <v>38448226</v>
      </c>
      <c r="C43" s="22">
        <v>37834430</v>
      </c>
      <c r="D43" s="22">
        <v>24730823</v>
      </c>
      <c r="E43" s="867">
        <v>64.32240332752934</v>
      </c>
      <c r="F43" s="22">
        <v>863547</v>
      </c>
    </row>
    <row r="44" spans="1:6" s="905" customFormat="1" ht="12.75">
      <c r="A44" s="88" t="s">
        <v>1169</v>
      </c>
      <c r="B44" s="22">
        <v>6979760</v>
      </c>
      <c r="C44" s="22">
        <v>6930430</v>
      </c>
      <c r="D44" s="22">
        <v>6930430</v>
      </c>
      <c r="E44" s="867">
        <v>99.29324217451602</v>
      </c>
      <c r="F44" s="22">
        <v>437957</v>
      </c>
    </row>
    <row r="45" spans="1:6" s="876" customFormat="1" ht="12.75">
      <c r="A45" s="68" t="s">
        <v>0</v>
      </c>
      <c r="B45" s="357">
        <v>404698</v>
      </c>
      <c r="C45" s="357">
        <v>376962</v>
      </c>
      <c r="D45" s="357">
        <v>0</v>
      </c>
      <c r="E45" s="656">
        <v>0</v>
      </c>
      <c r="F45" s="357">
        <v>0</v>
      </c>
    </row>
    <row r="46" spans="1:6" s="905" customFormat="1" ht="12.75">
      <c r="A46" s="88" t="s">
        <v>1</v>
      </c>
      <c r="B46" s="22">
        <v>31063768</v>
      </c>
      <c r="C46" s="22">
        <v>30527038</v>
      </c>
      <c r="D46" s="22">
        <v>17800393</v>
      </c>
      <c r="E46" s="867">
        <v>57.30274897752262</v>
      </c>
      <c r="F46" s="22">
        <v>425590</v>
      </c>
    </row>
    <row r="47" spans="1:6" s="905" customFormat="1" ht="12.75">
      <c r="A47" s="88" t="s">
        <v>2</v>
      </c>
      <c r="B47" s="22">
        <v>44661135</v>
      </c>
      <c r="C47" s="22">
        <v>44360333</v>
      </c>
      <c r="D47" s="22">
        <v>23055482</v>
      </c>
      <c r="E47" s="867">
        <v>51.623143925921276</v>
      </c>
      <c r="F47" s="22">
        <v>1495993</v>
      </c>
    </row>
    <row r="48" spans="1:6" s="852" customFormat="1" ht="12.75">
      <c r="A48" s="88" t="s">
        <v>3</v>
      </c>
      <c r="B48" s="22">
        <v>3526090</v>
      </c>
      <c r="C48" s="22">
        <v>3441910</v>
      </c>
      <c r="D48" s="22">
        <v>879811</v>
      </c>
      <c r="E48" s="867">
        <v>24.951461817480553</v>
      </c>
      <c r="F48" s="22">
        <v>0</v>
      </c>
    </row>
    <row r="49" spans="1:6" s="852" customFormat="1" ht="12.75">
      <c r="A49" s="88" t="s">
        <v>4</v>
      </c>
      <c r="B49" s="22">
        <v>3208503</v>
      </c>
      <c r="C49" s="22">
        <v>3208503</v>
      </c>
      <c r="D49" s="22">
        <v>879811</v>
      </c>
      <c r="E49" s="867">
        <v>27.421230399348236</v>
      </c>
      <c r="F49" s="22">
        <v>0</v>
      </c>
    </row>
    <row r="50" spans="1:6" s="852" customFormat="1" ht="12.75">
      <c r="A50" s="88" t="s">
        <v>5</v>
      </c>
      <c r="B50" s="22">
        <v>317587</v>
      </c>
      <c r="C50" s="22">
        <v>233407</v>
      </c>
      <c r="D50" s="22">
        <v>0</v>
      </c>
      <c r="E50" s="867">
        <v>0</v>
      </c>
      <c r="F50" s="22">
        <v>0</v>
      </c>
    </row>
    <row r="51" spans="1:6" s="852" customFormat="1" ht="12.75" hidden="1">
      <c r="A51" s="871" t="s">
        <v>18</v>
      </c>
      <c r="B51" s="22">
        <v>0</v>
      </c>
      <c r="C51" s="22">
        <v>0</v>
      </c>
      <c r="D51" s="22">
        <v>0</v>
      </c>
      <c r="E51" s="872">
        <v>0</v>
      </c>
      <c r="F51" s="22">
        <v>0</v>
      </c>
    </row>
    <row r="52" spans="1:6" s="852" customFormat="1" ht="12.75">
      <c r="A52" s="88" t="s">
        <v>9</v>
      </c>
      <c r="B52" s="22">
        <v>41135045</v>
      </c>
      <c r="C52" s="22">
        <v>40918423</v>
      </c>
      <c r="D52" s="22">
        <v>22175671</v>
      </c>
      <c r="E52" s="867">
        <v>53.90943658868004</v>
      </c>
      <c r="F52" s="22">
        <v>1495993</v>
      </c>
    </row>
    <row r="53" spans="1:6" s="852" customFormat="1" ht="12.75">
      <c r="A53" s="88" t="s">
        <v>10</v>
      </c>
      <c r="B53" s="22">
        <v>172390</v>
      </c>
      <c r="C53" s="22">
        <v>172390</v>
      </c>
      <c r="D53" s="22">
        <v>59473</v>
      </c>
      <c r="E53" s="867">
        <v>34.49910087592088</v>
      </c>
      <c r="F53" s="22">
        <v>100</v>
      </c>
    </row>
    <row r="54" spans="1:6" s="852" customFormat="1" ht="12.75">
      <c r="A54" s="88" t="s">
        <v>11</v>
      </c>
      <c r="B54" s="22">
        <v>40962655</v>
      </c>
      <c r="C54" s="22">
        <v>40746033</v>
      </c>
      <c r="D54" s="22">
        <v>22116198</v>
      </c>
      <c r="E54" s="867">
        <v>53.99112435461032</v>
      </c>
      <c r="F54" s="22">
        <v>1495893</v>
      </c>
    </row>
    <row r="55" spans="1:6" s="852" customFormat="1" ht="12.75">
      <c r="A55" s="88" t="s">
        <v>12</v>
      </c>
      <c r="B55" s="22">
        <v>-6212909</v>
      </c>
      <c r="C55" s="22">
        <v>-6525903</v>
      </c>
      <c r="D55" s="22">
        <v>1675341</v>
      </c>
      <c r="E55" s="867" t="s">
        <v>894</v>
      </c>
      <c r="F55" s="22">
        <v>-632446</v>
      </c>
    </row>
    <row r="56" spans="1:6" s="870" customFormat="1" ht="39" customHeight="1">
      <c r="A56" s="873" t="s">
        <v>1332</v>
      </c>
      <c r="B56" s="357">
        <v>229765</v>
      </c>
      <c r="C56" s="357">
        <v>0</v>
      </c>
      <c r="D56" s="357">
        <v>0</v>
      </c>
      <c r="E56" s="357" t="s">
        <v>894</v>
      </c>
      <c r="F56" s="357">
        <v>0</v>
      </c>
    </row>
    <row r="57" spans="1:6" s="852" customFormat="1" ht="27.75" customHeight="1">
      <c r="A57" s="873" t="s">
        <v>19</v>
      </c>
      <c r="B57" s="22">
        <v>5983144</v>
      </c>
      <c r="C57" s="22">
        <v>6525903</v>
      </c>
      <c r="D57" s="22">
        <v>0</v>
      </c>
      <c r="E57" s="867" t="s">
        <v>894</v>
      </c>
      <c r="F57" s="22">
        <v>0</v>
      </c>
    </row>
    <row r="58" spans="1:6" s="852" customFormat="1" ht="25.5">
      <c r="A58" s="420" t="s">
        <v>20</v>
      </c>
      <c r="B58" s="22"/>
      <c r="C58" s="22"/>
      <c r="D58" s="22"/>
      <c r="E58" s="867"/>
      <c r="F58" s="22"/>
    </row>
    <row r="59" spans="1:6" s="905" customFormat="1" ht="12.75">
      <c r="A59" s="88" t="s">
        <v>1168</v>
      </c>
      <c r="B59" s="22">
        <v>34836395</v>
      </c>
      <c r="C59" s="22">
        <v>32936092</v>
      </c>
      <c r="D59" s="22">
        <v>32870040</v>
      </c>
      <c r="E59" s="872">
        <v>94.35545784803509</v>
      </c>
      <c r="F59" s="22">
        <v>1973276.45</v>
      </c>
    </row>
    <row r="60" spans="1:6" s="905" customFormat="1" ht="12.75">
      <c r="A60" s="88" t="s">
        <v>1169</v>
      </c>
      <c r="B60" s="22">
        <v>34305395</v>
      </c>
      <c r="C60" s="22">
        <v>32405092</v>
      </c>
      <c r="D60" s="22">
        <v>32405092</v>
      </c>
      <c r="E60" s="872">
        <v>94.46062929752011</v>
      </c>
      <c r="F60" s="22">
        <v>2194590</v>
      </c>
    </row>
    <row r="61" spans="1:6" s="905" customFormat="1" ht="12.75">
      <c r="A61" s="88" t="s">
        <v>21</v>
      </c>
      <c r="B61" s="22">
        <v>531000</v>
      </c>
      <c r="C61" s="22">
        <v>531000</v>
      </c>
      <c r="D61" s="22">
        <v>464948</v>
      </c>
      <c r="E61" s="872">
        <v>87.56082862523542</v>
      </c>
      <c r="F61" s="22">
        <v>0</v>
      </c>
    </row>
    <row r="62" spans="1:6" s="905" customFormat="1" ht="12.75">
      <c r="A62" s="874" t="s">
        <v>1438</v>
      </c>
      <c r="B62" s="22">
        <v>0</v>
      </c>
      <c r="C62" s="22">
        <v>0</v>
      </c>
      <c r="D62" s="22">
        <v>0</v>
      </c>
      <c r="E62" s="872">
        <v>0</v>
      </c>
      <c r="F62" s="22">
        <v>-221313.55</v>
      </c>
    </row>
    <row r="63" spans="1:6" s="905" customFormat="1" ht="12.75">
      <c r="A63" s="88" t="s">
        <v>2</v>
      </c>
      <c r="B63" s="22">
        <v>34836395</v>
      </c>
      <c r="C63" s="22">
        <v>32936092</v>
      </c>
      <c r="D63" s="22">
        <v>21677819.67</v>
      </c>
      <c r="E63" s="872">
        <v>62.227505658952374</v>
      </c>
      <c r="F63" s="22">
        <v>3999043.67</v>
      </c>
    </row>
    <row r="64" spans="1:6" s="852" customFormat="1" ht="12.75">
      <c r="A64" s="88" t="s">
        <v>9</v>
      </c>
      <c r="B64" s="22">
        <v>34836395</v>
      </c>
      <c r="C64" s="22">
        <v>32936092</v>
      </c>
      <c r="D64" s="22">
        <v>21677819.67</v>
      </c>
      <c r="E64" s="872">
        <v>62.227505658952374</v>
      </c>
      <c r="F64" s="22">
        <v>3999043.67</v>
      </c>
    </row>
    <row r="65" spans="1:6" s="852" customFormat="1" ht="12.75">
      <c r="A65" s="88" t="s">
        <v>11</v>
      </c>
      <c r="B65" s="22">
        <v>34836395</v>
      </c>
      <c r="C65" s="22">
        <v>32936092</v>
      </c>
      <c r="D65" s="22">
        <v>21677819.38</v>
      </c>
      <c r="E65" s="872">
        <v>62.22750482648966</v>
      </c>
      <c r="F65" s="22">
        <v>3999043.38</v>
      </c>
    </row>
    <row r="66" spans="1:6" s="852" customFormat="1" ht="12.75">
      <c r="A66" s="68" t="s">
        <v>22</v>
      </c>
      <c r="B66" s="22"/>
      <c r="C66" s="22"/>
      <c r="D66" s="22"/>
      <c r="E66" s="867"/>
      <c r="F66" s="22"/>
    </row>
    <row r="67" spans="1:6" s="852" customFormat="1" ht="12.75">
      <c r="A67" s="88" t="s">
        <v>1168</v>
      </c>
      <c r="B67" s="22">
        <v>14079150</v>
      </c>
      <c r="C67" s="22">
        <v>3219210</v>
      </c>
      <c r="D67" s="22">
        <v>3219210</v>
      </c>
      <c r="E67" s="867">
        <v>22.865087736120433</v>
      </c>
      <c r="F67" s="22">
        <v>447710</v>
      </c>
    </row>
    <row r="68" spans="1:6" s="852" customFormat="1" ht="12.75">
      <c r="A68" s="88" t="s">
        <v>1169</v>
      </c>
      <c r="B68" s="22">
        <v>3248910</v>
      </c>
      <c r="C68" s="22">
        <v>3219210</v>
      </c>
      <c r="D68" s="22">
        <v>3219210</v>
      </c>
      <c r="E68" s="867">
        <v>99.08584725338652</v>
      </c>
      <c r="F68" s="22">
        <v>447710</v>
      </c>
    </row>
    <row r="69" spans="1:6" s="852" customFormat="1" ht="12.75">
      <c r="A69" s="88" t="s">
        <v>1</v>
      </c>
      <c r="B69" s="22">
        <v>10830240</v>
      </c>
      <c r="C69" s="22">
        <v>0</v>
      </c>
      <c r="D69" s="22">
        <v>0</v>
      </c>
      <c r="E69" s="867">
        <v>0</v>
      </c>
      <c r="F69" s="22">
        <v>0</v>
      </c>
    </row>
    <row r="70" spans="1:6" s="852" customFormat="1" ht="12.75">
      <c r="A70" s="88" t="s">
        <v>2</v>
      </c>
      <c r="B70" s="22">
        <v>3248910</v>
      </c>
      <c r="C70" s="22">
        <v>3219210</v>
      </c>
      <c r="D70" s="22">
        <v>2084354</v>
      </c>
      <c r="E70" s="867">
        <v>64.15548599376406</v>
      </c>
      <c r="F70" s="22">
        <v>118249</v>
      </c>
    </row>
    <row r="71" spans="1:6" s="876" customFormat="1" ht="12.75" hidden="1">
      <c r="A71" s="875" t="s">
        <v>23</v>
      </c>
      <c r="B71" s="868">
        <v>0</v>
      </c>
      <c r="C71" s="357">
        <v>0</v>
      </c>
      <c r="D71" s="357">
        <v>0</v>
      </c>
      <c r="E71" s="357">
        <v>0</v>
      </c>
      <c r="F71" s="357">
        <v>0</v>
      </c>
    </row>
    <row r="72" spans="1:6" s="876" customFormat="1" ht="12.75" hidden="1">
      <c r="A72" s="877" t="s">
        <v>1381</v>
      </c>
      <c r="B72" s="868">
        <v>0</v>
      </c>
      <c r="C72" s="357">
        <v>0</v>
      </c>
      <c r="D72" s="357">
        <v>0</v>
      </c>
      <c r="E72" s="357">
        <v>0</v>
      </c>
      <c r="F72" s="357">
        <v>0</v>
      </c>
    </row>
    <row r="73" spans="1:6" s="876" customFormat="1" ht="12.75" hidden="1">
      <c r="A73" s="877" t="s">
        <v>230</v>
      </c>
      <c r="B73" s="868">
        <v>0</v>
      </c>
      <c r="C73" s="357">
        <v>0</v>
      </c>
      <c r="D73" s="357">
        <v>0</v>
      </c>
      <c r="E73" s="357">
        <v>0</v>
      </c>
      <c r="F73" s="357">
        <v>0</v>
      </c>
    </row>
    <row r="74" spans="1:6" s="852" customFormat="1" ht="12.75">
      <c r="A74" s="88" t="s">
        <v>9</v>
      </c>
      <c r="B74" s="22">
        <v>3248910</v>
      </c>
      <c r="C74" s="22">
        <v>3219210</v>
      </c>
      <c r="D74" s="22">
        <v>2084354</v>
      </c>
      <c r="E74" s="867">
        <v>64.15548599376406</v>
      </c>
      <c r="F74" s="22">
        <v>118249</v>
      </c>
    </row>
    <row r="75" spans="1:6" s="852" customFormat="1" ht="12.75">
      <c r="A75" s="88" t="s">
        <v>11</v>
      </c>
      <c r="B75" s="22">
        <v>3248910</v>
      </c>
      <c r="C75" s="22">
        <v>3219210</v>
      </c>
      <c r="D75" s="22">
        <v>2084354</v>
      </c>
      <c r="E75" s="867">
        <v>64.15548599376406</v>
      </c>
      <c r="F75" s="22">
        <v>118249</v>
      </c>
    </row>
    <row r="76" spans="1:6" s="852" customFormat="1" ht="12.75">
      <c r="A76" s="88" t="s">
        <v>12</v>
      </c>
      <c r="B76" s="22">
        <v>10830240</v>
      </c>
      <c r="C76" s="22">
        <v>0</v>
      </c>
      <c r="D76" s="22">
        <v>1134856</v>
      </c>
      <c r="E76" s="867" t="s">
        <v>894</v>
      </c>
      <c r="F76" s="22">
        <v>329461</v>
      </c>
    </row>
    <row r="77" spans="1:6" s="878" customFormat="1" ht="25.5">
      <c r="A77" s="420" t="s">
        <v>13</v>
      </c>
      <c r="B77" s="22">
        <v>-10830240</v>
      </c>
      <c r="C77" s="22">
        <v>0</v>
      </c>
      <c r="D77" s="22">
        <v>0</v>
      </c>
      <c r="E77" s="867" t="s">
        <v>894</v>
      </c>
      <c r="F77" s="22">
        <v>0</v>
      </c>
    </row>
    <row r="78" spans="1:6" s="870" customFormat="1" ht="12.75">
      <c r="A78" s="455" t="s">
        <v>24</v>
      </c>
      <c r="B78" s="879"/>
      <c r="C78" s="879"/>
      <c r="D78" s="879"/>
      <c r="E78" s="879"/>
      <c r="F78" s="880"/>
    </row>
    <row r="79" spans="1:6" s="870" customFormat="1" ht="12.75">
      <c r="A79" s="68" t="s">
        <v>1168</v>
      </c>
      <c r="B79" s="357">
        <v>20747856</v>
      </c>
      <c r="C79" s="357">
        <v>16822002</v>
      </c>
      <c r="D79" s="357">
        <v>16822150</v>
      </c>
      <c r="E79" s="656">
        <v>81.07897991966013</v>
      </c>
      <c r="F79" s="357">
        <v>6303973</v>
      </c>
    </row>
    <row r="80" spans="1:6" s="881" customFormat="1" ht="12.75">
      <c r="A80" s="68" t="s">
        <v>1169</v>
      </c>
      <c r="B80" s="357">
        <v>20747856</v>
      </c>
      <c r="C80" s="357">
        <v>16822002</v>
      </c>
      <c r="D80" s="357">
        <v>16822002</v>
      </c>
      <c r="E80" s="656">
        <v>81.07826659294338</v>
      </c>
      <c r="F80" s="357">
        <v>6303825</v>
      </c>
    </row>
    <row r="81" spans="1:6" s="881" customFormat="1" ht="12.75">
      <c r="A81" s="877" t="s">
        <v>25</v>
      </c>
      <c r="B81" s="357"/>
      <c r="C81" s="357">
        <v>0</v>
      </c>
      <c r="D81" s="357">
        <v>148</v>
      </c>
      <c r="E81" s="357">
        <v>0</v>
      </c>
      <c r="F81" s="357">
        <v>148</v>
      </c>
    </row>
    <row r="82" spans="1:6" s="906" customFormat="1" ht="12.75">
      <c r="A82" s="68" t="s">
        <v>2</v>
      </c>
      <c r="B82" s="357">
        <v>20747856</v>
      </c>
      <c r="C82" s="357">
        <v>16822002</v>
      </c>
      <c r="D82" s="357">
        <v>11654582</v>
      </c>
      <c r="E82" s="656">
        <v>56.17246427775478</v>
      </c>
      <c r="F82" s="357">
        <v>2702874.5</v>
      </c>
    </row>
    <row r="83" spans="1:6" s="906" customFormat="1" ht="12.75">
      <c r="A83" s="875" t="s">
        <v>26</v>
      </c>
      <c r="B83" s="357">
        <v>9967109</v>
      </c>
      <c r="C83" s="357">
        <v>6969709</v>
      </c>
      <c r="D83" s="357">
        <v>2203734</v>
      </c>
      <c r="E83" s="656">
        <v>22.11006220560044</v>
      </c>
      <c r="F83" s="357">
        <v>1891637.5</v>
      </c>
    </row>
    <row r="84" spans="1:6" s="906" customFormat="1" ht="12.75">
      <c r="A84" s="877" t="s">
        <v>1197</v>
      </c>
      <c r="B84" s="357">
        <v>216089</v>
      </c>
      <c r="C84" s="357">
        <v>257901</v>
      </c>
      <c r="D84" s="357">
        <v>7183</v>
      </c>
      <c r="E84" s="656">
        <v>3.3240933134032735</v>
      </c>
      <c r="F84" s="357">
        <v>4983.5</v>
      </c>
    </row>
    <row r="85" spans="1:6" s="881" customFormat="1" ht="12.75">
      <c r="A85" s="877" t="s">
        <v>1200</v>
      </c>
      <c r="B85" s="357">
        <v>9751020</v>
      </c>
      <c r="C85" s="357">
        <v>6711808</v>
      </c>
      <c r="D85" s="357">
        <v>2196551</v>
      </c>
      <c r="E85" s="656">
        <v>22.52637160009927</v>
      </c>
      <c r="F85" s="357">
        <v>1886654</v>
      </c>
    </row>
    <row r="86" spans="1:6" s="881" customFormat="1" ht="12.75">
      <c r="A86" s="68" t="s">
        <v>27</v>
      </c>
      <c r="B86" s="357">
        <v>5952164</v>
      </c>
      <c r="C86" s="357">
        <v>4208808</v>
      </c>
      <c r="D86" s="357">
        <v>2196551</v>
      </c>
      <c r="E86" s="656">
        <v>36.90340185519082</v>
      </c>
      <c r="F86" s="357">
        <v>1886654</v>
      </c>
    </row>
    <row r="87" spans="1:6" s="881" customFormat="1" ht="12.75">
      <c r="A87" s="68" t="s">
        <v>9</v>
      </c>
      <c r="B87" s="357">
        <v>10780747</v>
      </c>
      <c r="C87" s="357">
        <v>9852293</v>
      </c>
      <c r="D87" s="357">
        <v>9450848</v>
      </c>
      <c r="E87" s="656">
        <v>87.66412939659932</v>
      </c>
      <c r="F87" s="357">
        <v>811237</v>
      </c>
    </row>
    <row r="88" spans="1:6" s="881" customFormat="1" ht="12.75">
      <c r="A88" s="68" t="s">
        <v>10</v>
      </c>
      <c r="B88" s="357">
        <v>2382669</v>
      </c>
      <c r="C88" s="357">
        <v>2399538</v>
      </c>
      <c r="D88" s="357">
        <v>2295000</v>
      </c>
      <c r="E88" s="656">
        <v>96.32055480639569</v>
      </c>
      <c r="F88" s="357">
        <v>0</v>
      </c>
    </row>
    <row r="89" spans="1:6" s="881" customFormat="1" ht="12.75">
      <c r="A89" s="68" t="s">
        <v>11</v>
      </c>
      <c r="B89" s="357">
        <v>8398078</v>
      </c>
      <c r="C89" s="357">
        <v>7452755</v>
      </c>
      <c r="D89" s="357">
        <v>7155848</v>
      </c>
      <c r="E89" s="656">
        <v>85.20816310589161</v>
      </c>
      <c r="F89" s="357">
        <v>811237</v>
      </c>
    </row>
    <row r="90" spans="1:6" s="881" customFormat="1" ht="12.75">
      <c r="A90" s="455" t="s">
        <v>28</v>
      </c>
      <c r="B90" s="879"/>
      <c r="C90" s="879"/>
      <c r="D90" s="879"/>
      <c r="E90" s="879"/>
      <c r="F90" s="879"/>
    </row>
    <row r="91" spans="1:6" s="906" customFormat="1" ht="12.75">
      <c r="A91" s="68" t="s">
        <v>1168</v>
      </c>
      <c r="B91" s="357">
        <v>6315102</v>
      </c>
      <c r="C91" s="357">
        <v>2397791</v>
      </c>
      <c r="D91" s="357">
        <v>2397791</v>
      </c>
      <c r="E91" s="656">
        <v>37.96915710941803</v>
      </c>
      <c r="F91" s="357">
        <v>1691892</v>
      </c>
    </row>
    <row r="92" spans="1:6" s="906" customFormat="1" ht="12.75">
      <c r="A92" s="68" t="s">
        <v>1169</v>
      </c>
      <c r="B92" s="357">
        <v>6315102</v>
      </c>
      <c r="C92" s="357">
        <v>2397791</v>
      </c>
      <c r="D92" s="357">
        <v>2397791</v>
      </c>
      <c r="E92" s="656">
        <v>37.96915710941803</v>
      </c>
      <c r="F92" s="357">
        <v>1691892</v>
      </c>
    </row>
    <row r="93" spans="1:6" s="906" customFormat="1" ht="12.75">
      <c r="A93" s="68" t="s">
        <v>2</v>
      </c>
      <c r="B93" s="357">
        <v>6315102</v>
      </c>
      <c r="C93" s="357">
        <v>2397791</v>
      </c>
      <c r="D93" s="357">
        <v>330826.66</v>
      </c>
      <c r="E93" s="656">
        <v>5.23865901136672</v>
      </c>
      <c r="F93" s="357">
        <v>317128.01</v>
      </c>
    </row>
    <row r="94" spans="1:6" s="881" customFormat="1" ht="12.75">
      <c r="A94" s="875" t="s">
        <v>26</v>
      </c>
      <c r="B94" s="357">
        <v>6285965</v>
      </c>
      <c r="C94" s="357">
        <v>2368654</v>
      </c>
      <c r="D94" s="357">
        <v>330826.66</v>
      </c>
      <c r="E94" s="656">
        <v>5.262941489492862</v>
      </c>
      <c r="F94" s="357">
        <v>317128.01</v>
      </c>
    </row>
    <row r="95" spans="1:6" s="881" customFormat="1" ht="12.75">
      <c r="A95" s="882" t="s">
        <v>1381</v>
      </c>
      <c r="B95" s="357">
        <v>3106926</v>
      </c>
      <c r="C95" s="357">
        <v>850063</v>
      </c>
      <c r="D95" s="357">
        <v>276899.37</v>
      </c>
      <c r="E95" s="656">
        <v>8.91232588095114</v>
      </c>
      <c r="F95" s="357">
        <v>274354.17</v>
      </c>
    </row>
    <row r="96" spans="1:6" s="240" customFormat="1" ht="12.75">
      <c r="A96" s="882" t="s">
        <v>230</v>
      </c>
      <c r="B96" s="357">
        <v>3179039</v>
      </c>
      <c r="C96" s="357">
        <v>1518591</v>
      </c>
      <c r="D96" s="357">
        <v>53927.29</v>
      </c>
      <c r="E96" s="656">
        <v>1.6963393654497478</v>
      </c>
      <c r="F96" s="357">
        <v>42773.84</v>
      </c>
    </row>
    <row r="97" spans="1:6" s="870" customFormat="1" ht="12.75">
      <c r="A97" s="875" t="s">
        <v>27</v>
      </c>
      <c r="B97" s="357">
        <v>2939039</v>
      </c>
      <c r="C97" s="357">
        <v>570488</v>
      </c>
      <c r="D97" s="357">
        <v>53927.29</v>
      </c>
      <c r="E97" s="656">
        <v>1.8348613271208718</v>
      </c>
      <c r="F97" s="357">
        <v>42773.84</v>
      </c>
    </row>
    <row r="98" spans="1:6" s="870" customFormat="1" ht="12.75">
      <c r="A98" s="883" t="s">
        <v>1316</v>
      </c>
      <c r="B98" s="357">
        <v>1573312</v>
      </c>
      <c r="C98" s="357">
        <v>948103</v>
      </c>
      <c r="D98" s="357">
        <v>0</v>
      </c>
      <c r="E98" s="357">
        <v>0</v>
      </c>
      <c r="F98" s="357">
        <v>0</v>
      </c>
    </row>
    <row r="99" spans="1:6" s="876" customFormat="1" ht="12.75">
      <c r="A99" s="68" t="s">
        <v>9</v>
      </c>
      <c r="B99" s="357">
        <v>29137</v>
      </c>
      <c r="C99" s="357">
        <v>29137</v>
      </c>
      <c r="D99" s="357">
        <v>0</v>
      </c>
      <c r="E99" s="656">
        <v>0</v>
      </c>
      <c r="F99" s="357">
        <v>0</v>
      </c>
    </row>
    <row r="100" spans="1:6" s="876" customFormat="1" ht="12.75">
      <c r="A100" s="68" t="s">
        <v>10</v>
      </c>
      <c r="B100" s="357">
        <v>29137</v>
      </c>
      <c r="C100" s="357">
        <v>29137</v>
      </c>
      <c r="D100" s="357">
        <v>0</v>
      </c>
      <c r="E100" s="656">
        <v>0</v>
      </c>
      <c r="F100" s="357">
        <v>0</v>
      </c>
    </row>
    <row r="101" spans="1:6" s="876" customFormat="1" ht="25.5">
      <c r="A101" s="455" t="s">
        <v>29</v>
      </c>
      <c r="B101" s="884"/>
      <c r="C101" s="868"/>
      <c r="D101" s="868"/>
      <c r="E101" s="885"/>
      <c r="F101" s="868"/>
    </row>
    <row r="102" spans="1:6" s="876" customFormat="1" ht="12.75">
      <c r="A102" s="68" t="s">
        <v>1168</v>
      </c>
      <c r="B102" s="357">
        <v>3150192</v>
      </c>
      <c r="C102" s="357">
        <v>2867060</v>
      </c>
      <c r="D102" s="357">
        <v>2867060</v>
      </c>
      <c r="E102" s="656">
        <v>91.0122303656412</v>
      </c>
      <c r="F102" s="357">
        <v>833468</v>
      </c>
    </row>
    <row r="103" spans="1:6" s="870" customFormat="1" ht="12.75">
      <c r="A103" s="68" t="s">
        <v>1169</v>
      </c>
      <c r="B103" s="357">
        <v>3150192</v>
      </c>
      <c r="C103" s="357">
        <v>2867060</v>
      </c>
      <c r="D103" s="357">
        <v>2867060</v>
      </c>
      <c r="E103" s="656">
        <v>91.0122303656412</v>
      </c>
      <c r="F103" s="357">
        <v>833468</v>
      </c>
    </row>
    <row r="104" spans="1:6" s="870" customFormat="1" ht="12.75">
      <c r="A104" s="68" t="s">
        <v>2</v>
      </c>
      <c r="B104" s="357">
        <v>3150192</v>
      </c>
      <c r="C104" s="357">
        <v>2867060</v>
      </c>
      <c r="D104" s="357">
        <v>2697191</v>
      </c>
      <c r="E104" s="656">
        <v>85.61989237481397</v>
      </c>
      <c r="F104" s="357">
        <v>699996</v>
      </c>
    </row>
    <row r="105" spans="1:6" s="881" customFormat="1" ht="12.75">
      <c r="A105" s="875" t="s">
        <v>26</v>
      </c>
      <c r="B105" s="357">
        <v>3130767</v>
      </c>
      <c r="C105" s="357">
        <v>2833066</v>
      </c>
      <c r="D105" s="357">
        <v>2697191</v>
      </c>
      <c r="E105" s="656">
        <v>86.15112526738655</v>
      </c>
      <c r="F105" s="357">
        <v>699996</v>
      </c>
    </row>
    <row r="106" spans="1:6" s="881" customFormat="1" ht="12.75">
      <c r="A106" s="882" t="s">
        <v>1381</v>
      </c>
      <c r="B106" s="357">
        <v>231356</v>
      </c>
      <c r="C106" s="357">
        <v>134548</v>
      </c>
      <c r="D106" s="357">
        <v>0</v>
      </c>
      <c r="E106" s="656">
        <v>0</v>
      </c>
      <c r="F106" s="357">
        <v>0</v>
      </c>
    </row>
    <row r="107" spans="1:6" s="881" customFormat="1" ht="12.75">
      <c r="A107" s="882" t="s">
        <v>230</v>
      </c>
      <c r="B107" s="357">
        <v>2899411</v>
      </c>
      <c r="C107" s="357">
        <v>2698518</v>
      </c>
      <c r="D107" s="357">
        <v>2697191</v>
      </c>
      <c r="E107" s="656">
        <v>93.0254800026626</v>
      </c>
      <c r="F107" s="357">
        <v>699996</v>
      </c>
    </row>
    <row r="108" spans="1:6" s="906" customFormat="1" ht="12.75">
      <c r="A108" s="68" t="s">
        <v>9</v>
      </c>
      <c r="B108" s="357">
        <v>19425</v>
      </c>
      <c r="C108" s="357">
        <v>33994</v>
      </c>
      <c r="D108" s="357">
        <v>0</v>
      </c>
      <c r="E108" s="656">
        <v>0</v>
      </c>
      <c r="F108" s="357">
        <v>0</v>
      </c>
    </row>
    <row r="109" spans="1:6" s="906" customFormat="1" ht="12.75">
      <c r="A109" s="68" t="s">
        <v>10</v>
      </c>
      <c r="B109" s="357">
        <v>19425</v>
      </c>
      <c r="C109" s="357">
        <v>33994</v>
      </c>
      <c r="D109" s="357">
        <v>0</v>
      </c>
      <c r="E109" s="656">
        <v>0</v>
      </c>
      <c r="F109" s="357">
        <v>0</v>
      </c>
    </row>
    <row r="110" spans="1:6" s="881" customFormat="1" ht="25.5">
      <c r="A110" s="455" t="s">
        <v>30</v>
      </c>
      <c r="B110" s="884"/>
      <c r="C110" s="884"/>
      <c r="D110" s="884"/>
      <c r="E110" s="885"/>
      <c r="F110" s="869"/>
    </row>
    <row r="111" spans="1:6" s="881" customFormat="1" ht="12.75">
      <c r="A111" s="68" t="s">
        <v>1168</v>
      </c>
      <c r="B111" s="357">
        <v>207138</v>
      </c>
      <c r="C111" s="357">
        <v>207138</v>
      </c>
      <c r="D111" s="357">
        <v>207138</v>
      </c>
      <c r="E111" s="656">
        <v>100</v>
      </c>
      <c r="F111" s="357">
        <v>0</v>
      </c>
    </row>
    <row r="112" spans="1:6" s="886" customFormat="1" ht="12.75">
      <c r="A112" s="68" t="s">
        <v>1169</v>
      </c>
      <c r="B112" s="357">
        <v>207138</v>
      </c>
      <c r="C112" s="357">
        <v>207138</v>
      </c>
      <c r="D112" s="357">
        <v>207138</v>
      </c>
      <c r="E112" s="656">
        <v>100</v>
      </c>
      <c r="F112" s="357">
        <v>0</v>
      </c>
    </row>
    <row r="113" spans="1:6" s="870" customFormat="1" ht="12.75">
      <c r="A113" s="68" t="s">
        <v>2</v>
      </c>
      <c r="B113" s="357">
        <v>207138</v>
      </c>
      <c r="C113" s="357">
        <v>207138</v>
      </c>
      <c r="D113" s="357">
        <v>198110</v>
      </c>
      <c r="E113" s="656">
        <v>95.6415529743456</v>
      </c>
      <c r="F113" s="357">
        <v>0</v>
      </c>
    </row>
    <row r="114" spans="1:6" s="876" customFormat="1" ht="12.75">
      <c r="A114" s="875" t="s">
        <v>26</v>
      </c>
      <c r="B114" s="357">
        <v>207138</v>
      </c>
      <c r="C114" s="357">
        <v>207138</v>
      </c>
      <c r="D114" s="357">
        <v>198110</v>
      </c>
      <c r="E114" s="656">
        <v>95.6415529743456</v>
      </c>
      <c r="F114" s="357">
        <v>0</v>
      </c>
    </row>
    <row r="115" spans="1:6" s="876" customFormat="1" ht="12.75">
      <c r="A115" s="882" t="s">
        <v>230</v>
      </c>
      <c r="B115" s="357">
        <v>207138</v>
      </c>
      <c r="C115" s="357">
        <v>207138</v>
      </c>
      <c r="D115" s="357">
        <v>198110</v>
      </c>
      <c r="E115" s="656">
        <v>95.6415529743456</v>
      </c>
      <c r="F115" s="357">
        <v>0</v>
      </c>
    </row>
    <row r="116" spans="1:6" s="876" customFormat="1" ht="24.75" customHeight="1">
      <c r="A116" s="455" t="s">
        <v>31</v>
      </c>
      <c r="B116" s="884"/>
      <c r="C116" s="884"/>
      <c r="D116" s="884"/>
      <c r="E116" s="885"/>
      <c r="F116" s="868"/>
    </row>
    <row r="117" spans="1:6" s="870" customFormat="1" ht="12.75">
      <c r="A117" s="68" t="s">
        <v>1168</v>
      </c>
      <c r="B117" s="357">
        <v>37073235</v>
      </c>
      <c r="C117" s="357">
        <v>34073235</v>
      </c>
      <c r="D117" s="357">
        <v>34073235</v>
      </c>
      <c r="E117" s="656">
        <v>91.90790876490816</v>
      </c>
      <c r="F117" s="357">
        <v>15023235</v>
      </c>
    </row>
    <row r="118" spans="1:6" s="870" customFormat="1" ht="12.75">
      <c r="A118" s="68" t="s">
        <v>1169</v>
      </c>
      <c r="B118" s="357">
        <v>37073235</v>
      </c>
      <c r="C118" s="357">
        <v>34073235</v>
      </c>
      <c r="D118" s="357">
        <v>34073235</v>
      </c>
      <c r="E118" s="656">
        <v>91.90790876490816</v>
      </c>
      <c r="F118" s="357">
        <v>15023235</v>
      </c>
    </row>
    <row r="119" spans="1:6" s="886" customFormat="1" ht="12.75">
      <c r="A119" s="68" t="s">
        <v>2</v>
      </c>
      <c r="B119" s="357">
        <v>37073235</v>
      </c>
      <c r="C119" s="357">
        <v>34073235</v>
      </c>
      <c r="D119" s="357">
        <v>785261</v>
      </c>
      <c r="E119" s="656">
        <v>2.118134551786484</v>
      </c>
      <c r="F119" s="357">
        <v>755319</v>
      </c>
    </row>
    <row r="120" spans="1:6" s="886" customFormat="1" ht="12.75">
      <c r="A120" s="875" t="s">
        <v>26</v>
      </c>
      <c r="B120" s="357">
        <v>37073235</v>
      </c>
      <c r="C120" s="357">
        <v>34073235</v>
      </c>
      <c r="D120" s="357">
        <v>785261</v>
      </c>
      <c r="E120" s="656">
        <v>2.118134551786484</v>
      </c>
      <c r="F120" s="357">
        <v>755319</v>
      </c>
    </row>
    <row r="121" spans="1:6" s="886" customFormat="1" ht="12.75">
      <c r="A121" s="882" t="s">
        <v>230</v>
      </c>
      <c r="B121" s="357">
        <v>37073235</v>
      </c>
      <c r="C121" s="357">
        <v>34073235</v>
      </c>
      <c r="D121" s="357">
        <v>785261</v>
      </c>
      <c r="E121" s="656">
        <v>2.118134551786484</v>
      </c>
      <c r="F121" s="357">
        <v>755319</v>
      </c>
    </row>
    <row r="122" spans="1:6" s="886" customFormat="1" ht="13.5" customHeight="1">
      <c r="A122" s="455" t="s">
        <v>32</v>
      </c>
      <c r="B122" s="884"/>
      <c r="C122" s="884"/>
      <c r="D122" s="884"/>
      <c r="E122" s="885"/>
      <c r="F122" s="868"/>
    </row>
    <row r="123" spans="1:6" s="886" customFormat="1" ht="13.5" customHeight="1">
      <c r="A123" s="68" t="s">
        <v>1168</v>
      </c>
      <c r="B123" s="357">
        <v>110506</v>
      </c>
      <c r="C123" s="357">
        <v>92939</v>
      </c>
      <c r="D123" s="357">
        <v>92939</v>
      </c>
      <c r="E123" s="656">
        <v>84.10312562213817</v>
      </c>
      <c r="F123" s="357">
        <v>24617</v>
      </c>
    </row>
    <row r="124" spans="1:6" s="870" customFormat="1" ht="13.5" customHeight="1">
      <c r="A124" s="68" t="s">
        <v>1169</v>
      </c>
      <c r="B124" s="357">
        <v>110506</v>
      </c>
      <c r="C124" s="357">
        <v>92939</v>
      </c>
      <c r="D124" s="357">
        <v>92939</v>
      </c>
      <c r="E124" s="656">
        <v>84.10312562213817</v>
      </c>
      <c r="F124" s="357">
        <v>24617</v>
      </c>
    </row>
    <row r="125" spans="1:6" s="876" customFormat="1" ht="13.5" customHeight="1" hidden="1">
      <c r="A125" s="68" t="s">
        <v>1</v>
      </c>
      <c r="B125" s="357">
        <v>0</v>
      </c>
      <c r="C125" s="357">
        <v>0</v>
      </c>
      <c r="D125" s="357">
        <v>0</v>
      </c>
      <c r="E125" s="656">
        <v>0</v>
      </c>
      <c r="F125" s="357">
        <v>0</v>
      </c>
    </row>
    <row r="126" spans="1:6" s="876" customFormat="1" ht="13.5" customHeight="1">
      <c r="A126" s="68" t="s">
        <v>2</v>
      </c>
      <c r="B126" s="357">
        <v>110506</v>
      </c>
      <c r="C126" s="357">
        <v>92939</v>
      </c>
      <c r="D126" s="357">
        <v>41117</v>
      </c>
      <c r="E126" s="656">
        <v>37.20793441080122</v>
      </c>
      <c r="F126" s="357">
        <v>18686</v>
      </c>
    </row>
    <row r="127" spans="1:6" s="876" customFormat="1" ht="13.5" customHeight="1">
      <c r="A127" s="875" t="s">
        <v>26</v>
      </c>
      <c r="B127" s="357">
        <v>110506</v>
      </c>
      <c r="C127" s="357">
        <v>92939</v>
      </c>
      <c r="D127" s="357">
        <v>41117</v>
      </c>
      <c r="E127" s="656">
        <v>37.20793441080122</v>
      </c>
      <c r="F127" s="357">
        <v>18686</v>
      </c>
    </row>
    <row r="128" spans="1:6" s="870" customFormat="1" ht="13.5" customHeight="1">
      <c r="A128" s="882" t="s">
        <v>1381</v>
      </c>
      <c r="B128" s="357">
        <v>110506</v>
      </c>
      <c r="C128" s="357">
        <v>92939</v>
      </c>
      <c r="D128" s="357">
        <v>41117</v>
      </c>
      <c r="E128" s="656">
        <v>37.20793441080122</v>
      </c>
      <c r="F128" s="357">
        <v>18686</v>
      </c>
    </row>
    <row r="129" spans="1:6" s="870" customFormat="1" ht="13.5" customHeight="1" hidden="1">
      <c r="A129" s="882" t="s">
        <v>230</v>
      </c>
      <c r="B129" s="357">
        <v>0</v>
      </c>
      <c r="C129" s="357">
        <v>0</v>
      </c>
      <c r="D129" s="357">
        <v>0</v>
      </c>
      <c r="E129" s="656">
        <v>0</v>
      </c>
      <c r="F129" s="357">
        <v>0</v>
      </c>
    </row>
    <row r="130" spans="1:6" s="870" customFormat="1" ht="12.75">
      <c r="A130" s="88" t="s">
        <v>33</v>
      </c>
      <c r="B130" s="884"/>
      <c r="C130" s="884"/>
      <c r="D130" s="884"/>
      <c r="E130" s="884"/>
      <c r="F130" s="868"/>
    </row>
    <row r="131" spans="1:6" s="881" customFormat="1" ht="12.75">
      <c r="A131" s="68" t="s">
        <v>1168</v>
      </c>
      <c r="B131" s="357">
        <v>3764260</v>
      </c>
      <c r="C131" s="357">
        <v>2824389</v>
      </c>
      <c r="D131" s="357">
        <v>755717</v>
      </c>
      <c r="E131" s="656">
        <v>20.076110576846446</v>
      </c>
      <c r="F131" s="357">
        <v>253897</v>
      </c>
    </row>
    <row r="132" spans="1:6" s="906" customFormat="1" ht="12.75">
      <c r="A132" s="68" t="s">
        <v>1169</v>
      </c>
      <c r="B132" s="357">
        <v>548794</v>
      </c>
      <c r="C132" s="357">
        <v>498334</v>
      </c>
      <c r="D132" s="357">
        <v>498334</v>
      </c>
      <c r="E132" s="656">
        <v>90.80529306078418</v>
      </c>
      <c r="F132" s="357">
        <v>65832</v>
      </c>
    </row>
    <row r="133" spans="1:6" s="906" customFormat="1" ht="12.75">
      <c r="A133" s="68" t="s">
        <v>0</v>
      </c>
      <c r="B133" s="357">
        <v>44000</v>
      </c>
      <c r="C133" s="357">
        <v>29332</v>
      </c>
      <c r="D133" s="357">
        <v>1927</v>
      </c>
      <c r="E133" s="656">
        <v>4.379545454545455</v>
      </c>
      <c r="F133" s="357">
        <v>1927</v>
      </c>
    </row>
    <row r="134" spans="1:6" s="906" customFormat="1" ht="12.75">
      <c r="A134" s="68" t="s">
        <v>1</v>
      </c>
      <c r="B134" s="357">
        <v>3171466</v>
      </c>
      <c r="C134" s="357">
        <v>2296723</v>
      </c>
      <c r="D134" s="357">
        <v>255456</v>
      </c>
      <c r="E134" s="656">
        <v>8.054823857484203</v>
      </c>
      <c r="F134" s="357">
        <v>186138</v>
      </c>
    </row>
    <row r="135" spans="1:6" s="881" customFormat="1" ht="12.75">
      <c r="A135" s="68" t="s">
        <v>2</v>
      </c>
      <c r="B135" s="357">
        <v>3764260</v>
      </c>
      <c r="C135" s="357">
        <v>2824389</v>
      </c>
      <c r="D135" s="357">
        <v>451532.96</v>
      </c>
      <c r="E135" s="656">
        <v>11.995264939191236</v>
      </c>
      <c r="F135" s="357">
        <v>220648.56</v>
      </c>
    </row>
    <row r="136" spans="1:6" s="881" customFormat="1" ht="12.75">
      <c r="A136" s="68" t="s">
        <v>3</v>
      </c>
      <c r="B136" s="357">
        <v>3739604</v>
      </c>
      <c r="C136" s="357">
        <v>2801419</v>
      </c>
      <c r="D136" s="357">
        <v>439936.26</v>
      </c>
      <c r="E136" s="656">
        <v>11.764247230455418</v>
      </c>
      <c r="F136" s="357">
        <v>218519.26</v>
      </c>
    </row>
    <row r="137" spans="1:6" s="886" customFormat="1" ht="12.75">
      <c r="A137" s="68" t="s">
        <v>4</v>
      </c>
      <c r="B137" s="357">
        <v>460985</v>
      </c>
      <c r="C137" s="357">
        <v>289629</v>
      </c>
      <c r="D137" s="357">
        <v>128604</v>
      </c>
      <c r="E137" s="656">
        <v>27.897653936679067</v>
      </c>
      <c r="F137" s="357">
        <v>48575</v>
      </c>
    </row>
    <row r="138" spans="1:6" s="870" customFormat="1" ht="12.75">
      <c r="A138" s="68" t="s">
        <v>5</v>
      </c>
      <c r="B138" s="357">
        <v>3278619</v>
      </c>
      <c r="C138" s="357">
        <v>2511790</v>
      </c>
      <c r="D138" s="357">
        <v>311332.26</v>
      </c>
      <c r="E138" s="656">
        <v>9.495835289187307</v>
      </c>
      <c r="F138" s="357">
        <v>169944.26</v>
      </c>
    </row>
    <row r="139" spans="1:6" s="876" customFormat="1" ht="12.75">
      <c r="A139" s="68" t="s">
        <v>27</v>
      </c>
      <c r="B139" s="357">
        <v>3015605</v>
      </c>
      <c r="C139" s="357">
        <v>2283258</v>
      </c>
      <c r="D139" s="357">
        <v>209457</v>
      </c>
      <c r="E139" s="656">
        <v>6.945770417544739</v>
      </c>
      <c r="F139" s="357">
        <v>68069</v>
      </c>
    </row>
    <row r="140" spans="1:6" s="876" customFormat="1" ht="12.75">
      <c r="A140" s="882" t="s">
        <v>1308</v>
      </c>
      <c r="B140" s="357">
        <v>134482</v>
      </c>
      <c r="C140" s="357">
        <v>100000</v>
      </c>
      <c r="D140" s="357">
        <v>0</v>
      </c>
      <c r="E140" s="656">
        <v>0</v>
      </c>
      <c r="F140" s="357">
        <v>0</v>
      </c>
    </row>
    <row r="141" spans="1:6" s="876" customFormat="1" ht="12.75">
      <c r="A141" s="68" t="s">
        <v>7</v>
      </c>
      <c r="B141" s="357">
        <v>128532</v>
      </c>
      <c r="C141" s="357">
        <v>128532</v>
      </c>
      <c r="D141" s="357">
        <v>101875.26</v>
      </c>
      <c r="E141" s="656">
        <v>79.26061992344319</v>
      </c>
      <c r="F141" s="357">
        <v>101875.26</v>
      </c>
    </row>
    <row r="142" spans="1:6" s="876" customFormat="1" ht="12.75">
      <c r="A142" s="68" t="s">
        <v>9</v>
      </c>
      <c r="B142" s="357">
        <v>24656</v>
      </c>
      <c r="C142" s="357">
        <v>22970</v>
      </c>
      <c r="D142" s="357">
        <v>11596.7</v>
      </c>
      <c r="E142" s="656">
        <v>47.03398767034393</v>
      </c>
      <c r="F142" s="357">
        <v>2129.3</v>
      </c>
    </row>
    <row r="143" spans="1:6" s="876" customFormat="1" ht="12.75">
      <c r="A143" s="68" t="s">
        <v>10</v>
      </c>
      <c r="B143" s="357">
        <v>24656</v>
      </c>
      <c r="C143" s="357">
        <v>22970</v>
      </c>
      <c r="D143" s="357">
        <v>11596.7</v>
      </c>
      <c r="E143" s="656">
        <v>47.03398767034393</v>
      </c>
      <c r="F143" s="357">
        <v>2129.3</v>
      </c>
    </row>
    <row r="144" spans="1:6" s="876" customFormat="1" ht="12.75" hidden="1">
      <c r="A144" s="877" t="s">
        <v>34</v>
      </c>
      <c r="B144" s="357">
        <v>0</v>
      </c>
      <c r="C144" s="357">
        <v>0</v>
      </c>
      <c r="D144" s="357">
        <v>0</v>
      </c>
      <c r="E144" s="656">
        <v>0</v>
      </c>
      <c r="F144" s="357">
        <v>0</v>
      </c>
    </row>
    <row r="145" spans="1:6" ht="12.75">
      <c r="A145" s="420" t="s">
        <v>35</v>
      </c>
      <c r="B145" s="77"/>
      <c r="C145" s="77"/>
      <c r="D145" s="77"/>
      <c r="E145" s="425"/>
      <c r="F145" s="77"/>
    </row>
    <row r="146" spans="1:6" s="887" customFormat="1" ht="12.75">
      <c r="A146" s="68" t="s">
        <v>36</v>
      </c>
      <c r="B146" s="77"/>
      <c r="C146" s="77"/>
      <c r="D146" s="77"/>
      <c r="E146" s="425"/>
      <c r="F146" s="77"/>
    </row>
    <row r="147" spans="1:6" s="907" customFormat="1" ht="12.75">
      <c r="A147" s="64" t="s">
        <v>1168</v>
      </c>
      <c r="B147" s="77">
        <v>1228069</v>
      </c>
      <c r="C147" s="77">
        <v>1223241</v>
      </c>
      <c r="D147" s="77">
        <v>283483</v>
      </c>
      <c r="E147" s="425">
        <v>23.08363780862476</v>
      </c>
      <c r="F147" s="77">
        <v>66436</v>
      </c>
    </row>
    <row r="148" spans="1:6" s="907" customFormat="1" ht="12.75">
      <c r="A148" s="64" t="s">
        <v>1169</v>
      </c>
      <c r="B148" s="77">
        <v>218225</v>
      </c>
      <c r="C148" s="77">
        <v>217636</v>
      </c>
      <c r="D148" s="77">
        <v>217636</v>
      </c>
      <c r="E148" s="425">
        <v>99.7300950853477</v>
      </c>
      <c r="F148" s="77">
        <v>589</v>
      </c>
    </row>
    <row r="149" spans="1:6" s="907" customFormat="1" ht="12.75">
      <c r="A149" s="64" t="s">
        <v>37</v>
      </c>
      <c r="B149" s="77">
        <v>1009844</v>
      </c>
      <c r="C149" s="77">
        <v>1005605</v>
      </c>
      <c r="D149" s="77">
        <v>65847</v>
      </c>
      <c r="E149" s="425">
        <v>6.520512079093405</v>
      </c>
      <c r="F149" s="77">
        <v>65847</v>
      </c>
    </row>
    <row r="150" spans="1:6" s="907" customFormat="1" ht="12.75">
      <c r="A150" s="64" t="s">
        <v>2</v>
      </c>
      <c r="B150" s="77">
        <v>1228069</v>
      </c>
      <c r="C150" s="77">
        <v>1223241</v>
      </c>
      <c r="D150" s="77">
        <v>65847</v>
      </c>
      <c r="E150" s="425">
        <v>5.361832274896606</v>
      </c>
      <c r="F150" s="77">
        <v>65847</v>
      </c>
    </row>
    <row r="151" spans="1:6" ht="12.75">
      <c r="A151" s="64" t="s">
        <v>3</v>
      </c>
      <c r="B151" s="77">
        <v>725736</v>
      </c>
      <c r="C151" s="77">
        <v>722993</v>
      </c>
      <c r="D151" s="77">
        <v>65847</v>
      </c>
      <c r="E151" s="425">
        <v>9.07313403221006</v>
      </c>
      <c r="F151" s="77">
        <v>65847</v>
      </c>
    </row>
    <row r="152" spans="1:6" ht="12.75">
      <c r="A152" s="64" t="s">
        <v>38</v>
      </c>
      <c r="B152" s="77">
        <v>725736</v>
      </c>
      <c r="C152" s="77">
        <v>722993</v>
      </c>
      <c r="D152" s="77">
        <v>65847</v>
      </c>
      <c r="E152" s="425">
        <v>9.07313403221006</v>
      </c>
      <c r="F152" s="77">
        <v>65847</v>
      </c>
    </row>
    <row r="153" spans="1:6" ht="12.75">
      <c r="A153" s="64" t="s">
        <v>9</v>
      </c>
      <c r="B153" s="77">
        <v>502333</v>
      </c>
      <c r="C153" s="77">
        <v>500248</v>
      </c>
      <c r="D153" s="77">
        <v>0</v>
      </c>
      <c r="E153" s="425">
        <v>0</v>
      </c>
      <c r="F153" s="77">
        <v>0</v>
      </c>
    </row>
    <row r="154" spans="1:6" ht="12.75">
      <c r="A154" s="64" t="s">
        <v>10</v>
      </c>
      <c r="B154" s="77">
        <v>502333</v>
      </c>
      <c r="C154" s="77">
        <v>500248</v>
      </c>
      <c r="D154" s="77">
        <v>0</v>
      </c>
      <c r="E154" s="425">
        <v>0</v>
      </c>
      <c r="F154" s="77">
        <v>0</v>
      </c>
    </row>
    <row r="155" spans="1:6" ht="12.75">
      <c r="A155" s="68" t="s">
        <v>39</v>
      </c>
      <c r="B155" s="77"/>
      <c r="C155" s="77"/>
      <c r="D155" s="77"/>
      <c r="E155" s="425"/>
      <c r="F155" s="77"/>
    </row>
    <row r="156" spans="1:6" ht="25.5">
      <c r="A156" s="420" t="s">
        <v>40</v>
      </c>
      <c r="B156" s="77"/>
      <c r="C156" s="77"/>
      <c r="D156" s="77"/>
      <c r="E156" s="425"/>
      <c r="F156" s="77"/>
    </row>
    <row r="157" spans="1:6" s="907" customFormat="1" ht="12.75">
      <c r="A157" s="64" t="s">
        <v>1168</v>
      </c>
      <c r="B157" s="77">
        <v>7523248</v>
      </c>
      <c r="C157" s="244">
        <v>6563596</v>
      </c>
      <c r="D157" s="77">
        <v>6563596</v>
      </c>
      <c r="E157" s="425">
        <v>87.24417964155907</v>
      </c>
      <c r="F157" s="77">
        <v>493059.45</v>
      </c>
    </row>
    <row r="158" spans="1:6" s="907" customFormat="1" ht="12.75">
      <c r="A158" s="64" t="s">
        <v>1169</v>
      </c>
      <c r="B158" s="77">
        <v>7523248</v>
      </c>
      <c r="C158" s="244">
        <v>6563596</v>
      </c>
      <c r="D158" s="77">
        <v>6563596</v>
      </c>
      <c r="E158" s="425">
        <v>87.24417964155907</v>
      </c>
      <c r="F158" s="77">
        <v>501027</v>
      </c>
    </row>
    <row r="159" spans="1:6" s="907" customFormat="1" ht="12.75">
      <c r="A159" s="888" t="s">
        <v>1438</v>
      </c>
      <c r="B159" s="77"/>
      <c r="C159" s="244">
        <v>0</v>
      </c>
      <c r="D159" s="77">
        <v>0</v>
      </c>
      <c r="E159" s="425">
        <v>0</v>
      </c>
      <c r="F159" s="77">
        <v>-7967.55</v>
      </c>
    </row>
    <row r="160" spans="1:6" s="907" customFormat="1" ht="12.75">
      <c r="A160" s="64" t="s">
        <v>2</v>
      </c>
      <c r="B160" s="77">
        <v>7523248</v>
      </c>
      <c r="C160" s="244">
        <v>6563596</v>
      </c>
      <c r="D160" s="77">
        <v>4296560.29</v>
      </c>
      <c r="E160" s="425">
        <v>57.110443388281226</v>
      </c>
      <c r="F160" s="77">
        <v>419737.29</v>
      </c>
    </row>
    <row r="161" spans="1:6" ht="12.75">
      <c r="A161" s="64" t="s">
        <v>9</v>
      </c>
      <c r="B161" s="77">
        <v>7523248</v>
      </c>
      <c r="C161" s="244">
        <v>6563596</v>
      </c>
      <c r="D161" s="77">
        <v>4296560.29</v>
      </c>
      <c r="E161" s="425">
        <v>57.110443388281226</v>
      </c>
      <c r="F161" s="77">
        <v>419737.29</v>
      </c>
    </row>
    <row r="162" spans="1:6" ht="12.75">
      <c r="A162" s="64" t="s">
        <v>11</v>
      </c>
      <c r="B162" s="77">
        <v>7523248</v>
      </c>
      <c r="C162" s="244">
        <v>6563596</v>
      </c>
      <c r="D162" s="77">
        <v>4296560</v>
      </c>
      <c r="E162" s="425">
        <v>57.11043953356316</v>
      </c>
      <c r="F162" s="77">
        <v>419737</v>
      </c>
    </row>
    <row r="163" spans="1:6" ht="12.75">
      <c r="A163" s="657" t="s">
        <v>41</v>
      </c>
      <c r="B163" s="22"/>
      <c r="C163" s="22"/>
      <c r="D163" s="22"/>
      <c r="E163" s="867"/>
      <c r="F163" s="77"/>
    </row>
    <row r="164" spans="1:6" s="887" customFormat="1" ht="12.75">
      <c r="A164" s="68" t="s">
        <v>36</v>
      </c>
      <c r="B164" s="77"/>
      <c r="C164" s="77"/>
      <c r="D164" s="77"/>
      <c r="E164" s="425"/>
      <c r="F164" s="77"/>
    </row>
    <row r="165" spans="1:6" s="908" customFormat="1" ht="12.75">
      <c r="A165" s="67" t="s">
        <v>1168</v>
      </c>
      <c r="B165" s="77">
        <v>2515137</v>
      </c>
      <c r="C165" s="77">
        <v>2469725</v>
      </c>
      <c r="D165" s="244">
        <v>922904.2</v>
      </c>
      <c r="E165" s="354">
        <v>36.69399320991262</v>
      </c>
      <c r="F165" s="77">
        <v>465102.23</v>
      </c>
    </row>
    <row r="166" spans="1:6" s="908" customFormat="1" ht="12.75">
      <c r="A166" s="67" t="s">
        <v>1169</v>
      </c>
      <c r="B166" s="77">
        <v>241250</v>
      </c>
      <c r="C166" s="77">
        <v>226250</v>
      </c>
      <c r="D166" s="244">
        <v>226250</v>
      </c>
      <c r="E166" s="354">
        <v>93.78238341968913</v>
      </c>
      <c r="F166" s="77">
        <v>38871</v>
      </c>
    </row>
    <row r="167" spans="1:6" s="908" customFormat="1" ht="12.75">
      <c r="A167" s="67" t="s">
        <v>0</v>
      </c>
      <c r="B167" s="77">
        <v>37240</v>
      </c>
      <c r="C167" s="77">
        <v>33640</v>
      </c>
      <c r="D167" s="244">
        <v>12978</v>
      </c>
      <c r="E167" s="354">
        <v>34.849624060150376</v>
      </c>
      <c r="F167" s="77">
        <v>3173</v>
      </c>
    </row>
    <row r="168" spans="1:6" s="908" customFormat="1" ht="12.75">
      <c r="A168" s="67" t="s">
        <v>1</v>
      </c>
      <c r="B168" s="77">
        <v>2236647</v>
      </c>
      <c r="C168" s="77">
        <v>2209835</v>
      </c>
      <c r="D168" s="77">
        <v>683676</v>
      </c>
      <c r="E168" s="425">
        <v>30.567004985587804</v>
      </c>
      <c r="F168" s="77">
        <v>423058.23</v>
      </c>
    </row>
    <row r="169" spans="1:6" s="908" customFormat="1" ht="12.75">
      <c r="A169" s="67" t="s">
        <v>2</v>
      </c>
      <c r="B169" s="77">
        <v>2681316</v>
      </c>
      <c r="C169" s="77">
        <v>2635904</v>
      </c>
      <c r="D169" s="77">
        <v>688677.07</v>
      </c>
      <c r="E169" s="425">
        <v>25.684293458883623</v>
      </c>
      <c r="F169" s="77">
        <v>223006.47</v>
      </c>
    </row>
    <row r="170" spans="1:6" s="887" customFormat="1" ht="12.75">
      <c r="A170" s="67" t="s">
        <v>3</v>
      </c>
      <c r="B170" s="77">
        <v>2304153</v>
      </c>
      <c r="C170" s="77">
        <v>2258741</v>
      </c>
      <c r="D170" s="77">
        <v>679217.6</v>
      </c>
      <c r="E170" s="425">
        <v>29.47797303390877</v>
      </c>
      <c r="F170" s="77">
        <v>214172</v>
      </c>
    </row>
    <row r="171" spans="1:6" s="887" customFormat="1" ht="12.75">
      <c r="A171" s="67" t="s">
        <v>4</v>
      </c>
      <c r="B171" s="77">
        <v>2304153</v>
      </c>
      <c r="C171" s="77">
        <v>2258741</v>
      </c>
      <c r="D171" s="77">
        <v>679217.6</v>
      </c>
      <c r="E171" s="425">
        <v>29.47797303390877</v>
      </c>
      <c r="F171" s="77">
        <v>214172</v>
      </c>
    </row>
    <row r="172" spans="1:6" ht="12.75">
      <c r="A172" s="64" t="s">
        <v>9</v>
      </c>
      <c r="B172" s="77">
        <v>377163</v>
      </c>
      <c r="C172" s="77">
        <v>377163</v>
      </c>
      <c r="D172" s="77">
        <v>9459.27</v>
      </c>
      <c r="E172" s="425">
        <v>2.508005822416303</v>
      </c>
      <c r="F172" s="77">
        <v>8834.27</v>
      </c>
    </row>
    <row r="173" spans="1:6" ht="12.75">
      <c r="A173" s="64" t="s">
        <v>10</v>
      </c>
      <c r="B173" s="77">
        <v>377163</v>
      </c>
      <c r="C173" s="77">
        <v>377163</v>
      </c>
      <c r="D173" s="77">
        <v>9459.27</v>
      </c>
      <c r="E173" s="425">
        <v>2.508005822416303</v>
      </c>
      <c r="F173" s="77">
        <v>8834.27</v>
      </c>
    </row>
    <row r="174" spans="1:6" s="893" customFormat="1" ht="12.75">
      <c r="A174" s="667" t="s">
        <v>1212</v>
      </c>
      <c r="B174" s="77">
        <v>-166179</v>
      </c>
      <c r="C174" s="77">
        <v>-166179</v>
      </c>
      <c r="D174" s="77">
        <v>234227.13</v>
      </c>
      <c r="E174" s="253" t="s">
        <v>894</v>
      </c>
      <c r="F174" s="77">
        <v>242095.76</v>
      </c>
    </row>
    <row r="175" spans="1:6" s="893" customFormat="1" ht="25.5">
      <c r="A175" s="889" t="s">
        <v>42</v>
      </c>
      <c r="B175" s="77">
        <v>166179</v>
      </c>
      <c r="C175" s="77">
        <v>166179</v>
      </c>
      <c r="D175" s="77">
        <v>0</v>
      </c>
      <c r="E175" s="253" t="s">
        <v>894</v>
      </c>
      <c r="F175" s="77">
        <v>0</v>
      </c>
    </row>
    <row r="176" spans="1:6" s="893" customFormat="1" ht="12.75">
      <c r="A176" s="420" t="s">
        <v>24</v>
      </c>
      <c r="B176" s="77"/>
      <c r="C176" s="77"/>
      <c r="D176" s="77"/>
      <c r="E176" s="77"/>
      <c r="F176" s="77"/>
    </row>
    <row r="177" spans="1:6" s="893" customFormat="1" ht="12.75">
      <c r="A177" s="67" t="s">
        <v>1168</v>
      </c>
      <c r="B177" s="77">
        <v>3460000</v>
      </c>
      <c r="C177" s="77">
        <v>0</v>
      </c>
      <c r="D177" s="77">
        <v>0</v>
      </c>
      <c r="E177" s="890">
        <v>0</v>
      </c>
      <c r="F177" s="77">
        <v>0</v>
      </c>
    </row>
    <row r="178" spans="1:6" s="893" customFormat="1" ht="12.75">
      <c r="A178" s="67" t="s">
        <v>1169</v>
      </c>
      <c r="B178" s="77">
        <v>3460000</v>
      </c>
      <c r="C178" s="77">
        <v>0</v>
      </c>
      <c r="D178" s="77">
        <v>0</v>
      </c>
      <c r="E178" s="890">
        <v>0</v>
      </c>
      <c r="F178" s="77">
        <v>0</v>
      </c>
    </row>
    <row r="179" spans="1:6" s="886" customFormat="1" ht="12.75">
      <c r="A179" s="67" t="s">
        <v>2</v>
      </c>
      <c r="B179" s="77">
        <v>3460000</v>
      </c>
      <c r="C179" s="77">
        <v>0</v>
      </c>
      <c r="D179" s="77">
        <v>0</v>
      </c>
      <c r="E179" s="890">
        <v>0</v>
      </c>
      <c r="F179" s="77">
        <v>0</v>
      </c>
    </row>
    <row r="180" spans="1:6" s="886" customFormat="1" ht="12.75">
      <c r="A180" s="67" t="s">
        <v>43</v>
      </c>
      <c r="B180" s="77">
        <v>3460000</v>
      </c>
      <c r="C180" s="77">
        <v>0</v>
      </c>
      <c r="D180" s="77">
        <v>0</v>
      </c>
      <c r="E180" s="890">
        <v>0</v>
      </c>
      <c r="F180" s="77">
        <v>0</v>
      </c>
    </row>
    <row r="181" spans="1:6" s="886" customFormat="1" ht="12.75">
      <c r="A181" s="67" t="s">
        <v>44</v>
      </c>
      <c r="B181" s="77">
        <v>3460000</v>
      </c>
      <c r="C181" s="77">
        <v>0</v>
      </c>
      <c r="D181" s="77">
        <v>0</v>
      </c>
      <c r="E181" s="890">
        <v>0</v>
      </c>
      <c r="F181" s="77">
        <v>0</v>
      </c>
    </row>
    <row r="182" spans="1:6" s="886" customFormat="1" ht="12.75">
      <c r="A182" s="420" t="s">
        <v>28</v>
      </c>
      <c r="B182" s="77"/>
      <c r="C182" s="77"/>
      <c r="D182" s="77"/>
      <c r="E182" s="77"/>
      <c r="F182" s="77"/>
    </row>
    <row r="183" spans="1:6" s="886" customFormat="1" ht="12.75">
      <c r="A183" s="67" t="s">
        <v>1168</v>
      </c>
      <c r="B183" s="77">
        <v>240000</v>
      </c>
      <c r="C183" s="77">
        <v>120000</v>
      </c>
      <c r="D183" s="77">
        <v>120000</v>
      </c>
      <c r="E183" s="890">
        <v>50</v>
      </c>
      <c r="F183" s="77">
        <v>120000</v>
      </c>
    </row>
    <row r="184" spans="1:6" s="240" customFormat="1" ht="12.75">
      <c r="A184" s="67" t="s">
        <v>1169</v>
      </c>
      <c r="B184" s="77">
        <v>240000</v>
      </c>
      <c r="C184" s="77">
        <v>120000</v>
      </c>
      <c r="D184" s="77">
        <v>120000</v>
      </c>
      <c r="E184" s="890">
        <v>50</v>
      </c>
      <c r="F184" s="77">
        <v>120000</v>
      </c>
    </row>
    <row r="185" spans="1:6" s="238" customFormat="1" ht="12.75">
      <c r="A185" s="67" t="s">
        <v>2</v>
      </c>
      <c r="B185" s="77">
        <v>240000</v>
      </c>
      <c r="C185" s="77">
        <v>120000</v>
      </c>
      <c r="D185" s="77">
        <v>0</v>
      </c>
      <c r="E185" s="890">
        <v>0</v>
      </c>
      <c r="F185" s="77">
        <v>0</v>
      </c>
    </row>
    <row r="186" spans="1:6" s="238" customFormat="1" ht="12.75">
      <c r="A186" s="67" t="s">
        <v>43</v>
      </c>
      <c r="B186" s="77">
        <v>240000</v>
      </c>
      <c r="C186" s="77">
        <v>120000</v>
      </c>
      <c r="D186" s="77">
        <v>0</v>
      </c>
      <c r="E186" s="890">
        <v>0</v>
      </c>
      <c r="F186" s="77">
        <v>0</v>
      </c>
    </row>
    <row r="187" spans="1:6" s="238" customFormat="1" ht="12.75">
      <c r="A187" s="67" t="s">
        <v>44</v>
      </c>
      <c r="B187" s="77">
        <v>240000</v>
      </c>
      <c r="C187" s="77">
        <v>120000</v>
      </c>
      <c r="D187" s="77">
        <v>0</v>
      </c>
      <c r="E187" s="890">
        <v>0</v>
      </c>
      <c r="F187" s="77">
        <v>0</v>
      </c>
    </row>
    <row r="188" spans="1:6" s="238" customFormat="1" ht="12.75">
      <c r="A188" s="891" t="s">
        <v>1316</v>
      </c>
      <c r="B188" s="77">
        <v>0</v>
      </c>
      <c r="C188" s="77">
        <v>120000</v>
      </c>
      <c r="D188" s="77">
        <v>0</v>
      </c>
      <c r="E188" s="890">
        <v>0</v>
      </c>
      <c r="F188" s="77">
        <v>0</v>
      </c>
    </row>
    <row r="189" spans="1:6" ht="25.5">
      <c r="A189" s="420" t="s">
        <v>40</v>
      </c>
      <c r="B189" s="77"/>
      <c r="C189" s="77"/>
      <c r="D189" s="77"/>
      <c r="E189" s="425"/>
      <c r="F189" s="77"/>
    </row>
    <row r="190" spans="1:6" s="907" customFormat="1" ht="12.75">
      <c r="A190" s="64" t="s">
        <v>1168</v>
      </c>
      <c r="B190" s="77">
        <v>60000</v>
      </c>
      <c r="C190" s="77">
        <v>60000</v>
      </c>
      <c r="D190" s="77">
        <v>60000</v>
      </c>
      <c r="E190" s="425">
        <v>100</v>
      </c>
      <c r="F190" s="77">
        <v>2000</v>
      </c>
    </row>
    <row r="191" spans="1:6" s="907" customFormat="1" ht="12.75">
      <c r="A191" s="64" t="s">
        <v>1169</v>
      </c>
      <c r="B191" s="77">
        <v>60000</v>
      </c>
      <c r="C191" s="77">
        <v>60000</v>
      </c>
      <c r="D191" s="244">
        <v>60000</v>
      </c>
      <c r="E191" s="425">
        <v>100</v>
      </c>
      <c r="F191" s="77">
        <v>2000</v>
      </c>
    </row>
    <row r="192" spans="1:6" s="907" customFormat="1" ht="12.75">
      <c r="A192" s="64" t="s">
        <v>2</v>
      </c>
      <c r="B192" s="77">
        <v>60000</v>
      </c>
      <c r="C192" s="77">
        <v>60000</v>
      </c>
      <c r="D192" s="77">
        <v>7415.38</v>
      </c>
      <c r="E192" s="425">
        <v>12.358966666666667</v>
      </c>
      <c r="F192" s="77">
        <v>1365.38</v>
      </c>
    </row>
    <row r="193" spans="1:6" ht="12.75">
      <c r="A193" s="64" t="s">
        <v>9</v>
      </c>
      <c r="B193" s="77">
        <v>60000</v>
      </c>
      <c r="C193" s="77">
        <v>60000</v>
      </c>
      <c r="D193" s="77">
        <v>7415.38</v>
      </c>
      <c r="E193" s="425">
        <v>12.358966666666667</v>
      </c>
      <c r="F193" s="77">
        <v>1365.38</v>
      </c>
    </row>
    <row r="194" spans="1:6" ht="12.75">
      <c r="A194" s="64" t="s">
        <v>11</v>
      </c>
      <c r="B194" s="77">
        <v>60000</v>
      </c>
      <c r="C194" s="77">
        <v>60000</v>
      </c>
      <c r="D194" s="77">
        <v>7415.38</v>
      </c>
      <c r="E194" s="425">
        <v>12.358966666666667</v>
      </c>
      <c r="F194" s="77">
        <v>1365.38</v>
      </c>
    </row>
    <row r="195" spans="1:6" s="887" customFormat="1" ht="12.75">
      <c r="A195" s="657" t="s">
        <v>45</v>
      </c>
      <c r="B195" s="22"/>
      <c r="C195" s="22"/>
      <c r="D195" s="22"/>
      <c r="E195" s="867"/>
      <c r="F195" s="77"/>
    </row>
    <row r="196" spans="1:6" s="887" customFormat="1" ht="12.75">
      <c r="A196" s="68" t="s">
        <v>36</v>
      </c>
      <c r="B196" s="77"/>
      <c r="C196" s="77"/>
      <c r="D196" s="77"/>
      <c r="E196" s="425"/>
      <c r="F196" s="77"/>
    </row>
    <row r="197" spans="1:6" s="908" customFormat="1" ht="12.75">
      <c r="A197" s="67" t="s">
        <v>1168</v>
      </c>
      <c r="B197" s="77">
        <v>23385783</v>
      </c>
      <c r="C197" s="77">
        <v>22780564</v>
      </c>
      <c r="D197" s="77">
        <v>14949810.3</v>
      </c>
      <c r="E197" s="425">
        <v>63.926917905635236</v>
      </c>
      <c r="F197" s="77">
        <v>4828389</v>
      </c>
    </row>
    <row r="198" spans="1:6" s="908" customFormat="1" ht="12.75">
      <c r="A198" s="67" t="s">
        <v>1169</v>
      </c>
      <c r="B198" s="77">
        <v>4676727</v>
      </c>
      <c r="C198" s="77">
        <v>4400952</v>
      </c>
      <c r="D198" s="77">
        <v>4400952</v>
      </c>
      <c r="E198" s="425">
        <v>94.10324784833496</v>
      </c>
      <c r="F198" s="77">
        <v>181439</v>
      </c>
    </row>
    <row r="199" spans="1:6" s="908" customFormat="1" ht="12.75">
      <c r="A199" s="892" t="s">
        <v>46</v>
      </c>
      <c r="B199" s="77">
        <v>0</v>
      </c>
      <c r="C199" s="77">
        <v>0</v>
      </c>
      <c r="D199" s="77">
        <v>22</v>
      </c>
      <c r="E199" s="425">
        <v>0</v>
      </c>
      <c r="F199" s="77">
        <v>22</v>
      </c>
    </row>
    <row r="200" spans="1:6" s="908" customFormat="1" ht="12.75">
      <c r="A200" s="67" t="s">
        <v>1</v>
      </c>
      <c r="B200" s="77">
        <v>18709056</v>
      </c>
      <c r="C200" s="77">
        <v>18379612</v>
      </c>
      <c r="D200" s="77">
        <v>10548836</v>
      </c>
      <c r="E200" s="425">
        <v>56.38358236781161</v>
      </c>
      <c r="F200" s="77">
        <v>4646928</v>
      </c>
    </row>
    <row r="201" spans="1:6" s="908" customFormat="1" ht="12.75">
      <c r="A201" s="67" t="s">
        <v>2</v>
      </c>
      <c r="B201" s="77">
        <v>23626550</v>
      </c>
      <c r="C201" s="77">
        <v>23021331</v>
      </c>
      <c r="D201" s="77">
        <v>14174413.3</v>
      </c>
      <c r="E201" s="425">
        <v>59.993580526991884</v>
      </c>
      <c r="F201" s="77">
        <v>5540453.6</v>
      </c>
    </row>
    <row r="202" spans="1:6" s="887" customFormat="1" ht="12.75">
      <c r="A202" s="67" t="s">
        <v>3</v>
      </c>
      <c r="B202" s="77">
        <v>14411231</v>
      </c>
      <c r="C202" s="77">
        <v>14005553</v>
      </c>
      <c r="D202" s="77">
        <v>6150706</v>
      </c>
      <c r="E202" s="425">
        <v>42.67994871499874</v>
      </c>
      <c r="F202" s="77">
        <v>2482275.6</v>
      </c>
    </row>
    <row r="203" spans="1:6" s="887" customFormat="1" ht="12.75">
      <c r="A203" s="67" t="s">
        <v>4</v>
      </c>
      <c r="B203" s="77">
        <v>7046610</v>
      </c>
      <c r="C203" s="77">
        <v>6940932</v>
      </c>
      <c r="D203" s="77">
        <v>2749204</v>
      </c>
      <c r="E203" s="425">
        <v>39.01456161189565</v>
      </c>
      <c r="F203" s="77">
        <v>375165</v>
      </c>
    </row>
    <row r="204" spans="1:6" s="887" customFormat="1" ht="12.75">
      <c r="A204" s="64" t="s">
        <v>5</v>
      </c>
      <c r="B204" s="77">
        <v>7364621</v>
      </c>
      <c r="C204" s="77">
        <v>7064621</v>
      </c>
      <c r="D204" s="77">
        <v>3401502</v>
      </c>
      <c r="E204" s="425">
        <v>46.18706108569606</v>
      </c>
      <c r="F204" s="77">
        <v>2107110.6</v>
      </c>
    </row>
    <row r="205" spans="1:6" s="887" customFormat="1" ht="12.75">
      <c r="A205" s="64" t="s">
        <v>6</v>
      </c>
      <c r="B205" s="77">
        <v>1255000</v>
      </c>
      <c r="C205" s="77">
        <v>1055000</v>
      </c>
      <c r="D205" s="77">
        <v>260917</v>
      </c>
      <c r="E205" s="425">
        <v>20.79019920318725</v>
      </c>
      <c r="F205" s="77">
        <v>94387.7</v>
      </c>
    </row>
    <row r="206" spans="1:6" s="887" customFormat="1" ht="12.75">
      <c r="A206" s="64" t="s">
        <v>47</v>
      </c>
      <c r="B206" s="77">
        <v>6109621</v>
      </c>
      <c r="C206" s="77">
        <v>6009621</v>
      </c>
      <c r="D206" s="77">
        <v>3140585</v>
      </c>
      <c r="E206" s="425">
        <v>51.40392505525302</v>
      </c>
      <c r="F206" s="77">
        <v>2012723</v>
      </c>
    </row>
    <row r="207" spans="1:6" s="887" customFormat="1" ht="12.75">
      <c r="A207" s="64" t="s">
        <v>9</v>
      </c>
      <c r="B207" s="77">
        <v>9215319</v>
      </c>
      <c r="C207" s="77">
        <v>9015778</v>
      </c>
      <c r="D207" s="77">
        <v>8023707</v>
      </c>
      <c r="E207" s="425">
        <v>87.06922679507893</v>
      </c>
      <c r="F207" s="77">
        <v>3058178.2</v>
      </c>
    </row>
    <row r="208" spans="1:6" s="887" customFormat="1" ht="12.75">
      <c r="A208" s="64" t="s">
        <v>10</v>
      </c>
      <c r="B208" s="77">
        <v>874901</v>
      </c>
      <c r="C208" s="77">
        <v>797257</v>
      </c>
      <c r="D208" s="77">
        <v>331455</v>
      </c>
      <c r="E208" s="425">
        <v>37.88485782962873</v>
      </c>
      <c r="F208" s="77">
        <v>28494</v>
      </c>
    </row>
    <row r="209" spans="1:6" s="887" customFormat="1" ht="12.75">
      <c r="A209" s="64" t="s">
        <v>11</v>
      </c>
      <c r="B209" s="77">
        <v>8340418</v>
      </c>
      <c r="C209" s="77">
        <v>8218521</v>
      </c>
      <c r="D209" s="77">
        <v>7692252</v>
      </c>
      <c r="E209" s="425">
        <v>92.22861492073898</v>
      </c>
      <c r="F209" s="77">
        <v>3029684</v>
      </c>
    </row>
    <row r="210" spans="1:6" s="887" customFormat="1" ht="12.75">
      <c r="A210" s="67" t="s">
        <v>12</v>
      </c>
      <c r="B210" s="77">
        <v>-240767</v>
      </c>
      <c r="C210" s="77">
        <v>-240767</v>
      </c>
      <c r="D210" s="77">
        <v>775397</v>
      </c>
      <c r="E210" s="425" t="s">
        <v>894</v>
      </c>
      <c r="F210" s="77">
        <v>-712064.6</v>
      </c>
    </row>
    <row r="211" spans="1:6" s="887" customFormat="1" ht="24.75" customHeight="1">
      <c r="A211" s="252" t="s">
        <v>13</v>
      </c>
      <c r="B211" s="77">
        <v>240767</v>
      </c>
      <c r="C211" s="77">
        <v>240767</v>
      </c>
      <c r="D211" s="77">
        <v>0</v>
      </c>
      <c r="E211" s="425" t="s">
        <v>894</v>
      </c>
      <c r="F211" s="77">
        <v>0</v>
      </c>
    </row>
    <row r="212" spans="1:6" s="887" customFormat="1" ht="12.75">
      <c r="A212" s="68" t="s">
        <v>17</v>
      </c>
      <c r="B212" s="22"/>
      <c r="C212" s="22"/>
      <c r="D212" s="22"/>
      <c r="E212" s="867"/>
      <c r="F212" s="77"/>
    </row>
    <row r="213" spans="1:6" s="908" customFormat="1" ht="12.75">
      <c r="A213" s="67" t="s">
        <v>1168</v>
      </c>
      <c r="B213" s="77">
        <v>357938</v>
      </c>
      <c r="C213" s="77">
        <v>357938</v>
      </c>
      <c r="D213" s="77">
        <v>9</v>
      </c>
      <c r="E213" s="425">
        <v>0.0025144019355307344</v>
      </c>
      <c r="F213" s="77">
        <v>1413</v>
      </c>
    </row>
    <row r="214" spans="1:6" s="908" customFormat="1" ht="12.75">
      <c r="A214" s="67" t="s">
        <v>1</v>
      </c>
      <c r="B214" s="77">
        <v>357938</v>
      </c>
      <c r="C214" s="77">
        <v>357938</v>
      </c>
      <c r="D214" s="77">
        <v>9</v>
      </c>
      <c r="E214" s="425">
        <v>0.0025144019355307344</v>
      </c>
      <c r="F214" s="77">
        <v>1413</v>
      </c>
    </row>
    <row r="215" spans="1:6" s="908" customFormat="1" ht="12.75">
      <c r="A215" s="67" t="s">
        <v>2</v>
      </c>
      <c r="B215" s="77">
        <v>624262</v>
      </c>
      <c r="C215" s="77">
        <v>624262</v>
      </c>
      <c r="D215" s="77">
        <v>184851</v>
      </c>
      <c r="E215" s="425">
        <v>29.611124816182947</v>
      </c>
      <c r="F215" s="77">
        <v>0</v>
      </c>
    </row>
    <row r="216" spans="1:6" s="887" customFormat="1" ht="12.75">
      <c r="A216" s="67" t="s">
        <v>3</v>
      </c>
      <c r="B216" s="77">
        <v>624262</v>
      </c>
      <c r="C216" s="77">
        <v>624262</v>
      </c>
      <c r="D216" s="77">
        <v>184851</v>
      </c>
      <c r="E216" s="425">
        <v>29.611124816182947</v>
      </c>
      <c r="F216" s="77">
        <v>0</v>
      </c>
    </row>
    <row r="217" spans="1:6" s="887" customFormat="1" ht="12.75">
      <c r="A217" s="67" t="s">
        <v>4</v>
      </c>
      <c r="B217" s="77">
        <v>390855</v>
      </c>
      <c r="C217" s="244">
        <v>390855</v>
      </c>
      <c r="D217" s="77">
        <v>184851</v>
      </c>
      <c r="E217" s="425">
        <v>47.29400928733162</v>
      </c>
      <c r="F217" s="77">
        <v>0</v>
      </c>
    </row>
    <row r="218" spans="1:6" s="887" customFormat="1" ht="12.75">
      <c r="A218" s="67" t="s">
        <v>5</v>
      </c>
      <c r="B218" s="77">
        <v>233407</v>
      </c>
      <c r="C218" s="77">
        <v>233407</v>
      </c>
      <c r="D218" s="77">
        <v>0</v>
      </c>
      <c r="E218" s="425">
        <v>0</v>
      </c>
      <c r="F218" s="77">
        <v>0</v>
      </c>
    </row>
    <row r="219" spans="1:6" s="887" customFormat="1" ht="12.75">
      <c r="A219" s="67" t="s">
        <v>12</v>
      </c>
      <c r="B219" s="77">
        <v>-266324</v>
      </c>
      <c r="C219" s="77">
        <v>-266324</v>
      </c>
      <c r="D219" s="77">
        <v>-184842</v>
      </c>
      <c r="E219" s="890">
        <v>-29.608610414247416</v>
      </c>
      <c r="F219" s="77">
        <v>1413</v>
      </c>
    </row>
    <row r="220" spans="1:6" s="887" customFormat="1" ht="25.5">
      <c r="A220" s="252" t="s">
        <v>13</v>
      </c>
      <c r="B220" s="77">
        <v>266324</v>
      </c>
      <c r="C220" s="77">
        <v>266324</v>
      </c>
      <c r="D220" s="77">
        <v>0</v>
      </c>
      <c r="E220" s="425">
        <v>0</v>
      </c>
      <c r="F220" s="77">
        <v>0</v>
      </c>
    </row>
    <row r="221" spans="1:6" s="893" customFormat="1" ht="12.75">
      <c r="A221" s="420" t="s">
        <v>24</v>
      </c>
      <c r="B221" s="77"/>
      <c r="C221" s="77"/>
      <c r="D221" s="77"/>
      <c r="E221" s="77"/>
      <c r="F221" s="77"/>
    </row>
    <row r="222" spans="1:6" s="886" customFormat="1" ht="12.75">
      <c r="A222" s="67" t="s">
        <v>1168</v>
      </c>
      <c r="B222" s="77">
        <v>14322959</v>
      </c>
      <c r="C222" s="77">
        <v>9380058</v>
      </c>
      <c r="D222" s="77">
        <v>9380058</v>
      </c>
      <c r="E222" s="890">
        <v>65.48966592727103</v>
      </c>
      <c r="F222" s="77">
        <v>2721803</v>
      </c>
    </row>
    <row r="223" spans="1:6" s="886" customFormat="1" ht="12.75">
      <c r="A223" s="67" t="s">
        <v>1169</v>
      </c>
      <c r="B223" s="77">
        <v>14322959</v>
      </c>
      <c r="C223" s="77">
        <v>9380058</v>
      </c>
      <c r="D223" s="77">
        <v>9380058</v>
      </c>
      <c r="E223" s="890">
        <v>65.48966592727103</v>
      </c>
      <c r="F223" s="77">
        <v>2721803</v>
      </c>
    </row>
    <row r="224" spans="1:6" s="886" customFormat="1" ht="12.75">
      <c r="A224" s="67" t="s">
        <v>2</v>
      </c>
      <c r="B224" s="244">
        <v>14322959</v>
      </c>
      <c r="C224" s="244">
        <v>9380058</v>
      </c>
      <c r="D224" s="244">
        <v>732211</v>
      </c>
      <c r="E224" s="890">
        <v>5.112148963073901</v>
      </c>
      <c r="F224" s="77">
        <v>0</v>
      </c>
    </row>
    <row r="225" spans="1:6" s="893" customFormat="1" ht="12.75">
      <c r="A225" s="67" t="s">
        <v>43</v>
      </c>
      <c r="B225" s="77">
        <v>7180462</v>
      </c>
      <c r="C225" s="77">
        <v>2709743</v>
      </c>
      <c r="D225" s="77">
        <v>0</v>
      </c>
      <c r="E225" s="890">
        <v>0</v>
      </c>
      <c r="F225" s="77">
        <v>0</v>
      </c>
    </row>
    <row r="226" spans="1:6" s="893" customFormat="1" ht="12.75">
      <c r="A226" s="894" t="s">
        <v>1221</v>
      </c>
      <c r="B226" s="77">
        <v>308004</v>
      </c>
      <c r="C226" s="77">
        <v>206743</v>
      </c>
      <c r="D226" s="77">
        <v>0</v>
      </c>
      <c r="E226" s="890">
        <v>0</v>
      </c>
      <c r="F226" s="77">
        <v>0</v>
      </c>
    </row>
    <row r="227" spans="1:6" s="893" customFormat="1" ht="12.75">
      <c r="A227" s="67" t="s">
        <v>44</v>
      </c>
      <c r="B227" s="77">
        <v>6872458</v>
      </c>
      <c r="C227" s="77">
        <v>2503000</v>
      </c>
      <c r="D227" s="77">
        <v>0</v>
      </c>
      <c r="E227" s="890">
        <v>0</v>
      </c>
      <c r="F227" s="77">
        <v>0</v>
      </c>
    </row>
    <row r="228" spans="1:6" s="893" customFormat="1" ht="12.75">
      <c r="A228" s="895" t="s">
        <v>1206</v>
      </c>
      <c r="B228" s="77">
        <v>7142497</v>
      </c>
      <c r="C228" s="77">
        <v>6670315</v>
      </c>
      <c r="D228" s="77">
        <v>732211</v>
      </c>
      <c r="E228" s="890">
        <v>10.251470879161726</v>
      </c>
      <c r="F228" s="77">
        <v>0</v>
      </c>
    </row>
    <row r="229" spans="1:6" s="893" customFormat="1" ht="12.75">
      <c r="A229" s="892" t="s">
        <v>1684</v>
      </c>
      <c r="B229" s="77">
        <v>114315</v>
      </c>
      <c r="C229" s="77">
        <v>84985</v>
      </c>
      <c r="D229" s="77">
        <v>0</v>
      </c>
      <c r="E229" s="890">
        <v>0</v>
      </c>
      <c r="F229" s="77">
        <v>0</v>
      </c>
    </row>
    <row r="230" spans="1:6" s="893" customFormat="1" ht="12.75">
      <c r="A230" s="896" t="s">
        <v>1688</v>
      </c>
      <c r="B230" s="77">
        <v>7028182</v>
      </c>
      <c r="C230" s="77">
        <v>6585330</v>
      </c>
      <c r="D230" s="77">
        <v>732211</v>
      </c>
      <c r="E230" s="890">
        <v>10.418213415645754</v>
      </c>
      <c r="F230" s="77">
        <v>0</v>
      </c>
    </row>
    <row r="231" spans="1:6" s="893" customFormat="1" ht="12.75">
      <c r="A231" s="420" t="s">
        <v>28</v>
      </c>
      <c r="B231" s="77"/>
      <c r="C231" s="77"/>
      <c r="D231" s="77"/>
      <c r="E231" s="77"/>
      <c r="F231" s="77"/>
    </row>
    <row r="232" spans="1:6" s="893" customFormat="1" ht="12.75">
      <c r="A232" s="67" t="s">
        <v>1168</v>
      </c>
      <c r="B232" s="77">
        <v>116700</v>
      </c>
      <c r="C232" s="244">
        <v>87511</v>
      </c>
      <c r="D232" s="244">
        <v>87511</v>
      </c>
      <c r="E232" s="659">
        <v>74.98800342759212</v>
      </c>
      <c r="F232" s="77">
        <v>43756</v>
      </c>
    </row>
    <row r="233" spans="1:6" s="886" customFormat="1" ht="12.75">
      <c r="A233" s="67" t="s">
        <v>1169</v>
      </c>
      <c r="B233" s="77">
        <v>116700</v>
      </c>
      <c r="C233" s="244">
        <v>87511</v>
      </c>
      <c r="D233" s="244">
        <v>87511</v>
      </c>
      <c r="E233" s="659">
        <v>74.98800342759212</v>
      </c>
      <c r="F233" s="77">
        <v>43756</v>
      </c>
    </row>
    <row r="234" spans="1:6" s="886" customFormat="1" ht="12.75">
      <c r="A234" s="67" t="s">
        <v>2</v>
      </c>
      <c r="B234" s="77">
        <v>116700</v>
      </c>
      <c r="C234" s="244">
        <v>87511</v>
      </c>
      <c r="D234" s="244">
        <v>0</v>
      </c>
      <c r="E234" s="659">
        <v>0</v>
      </c>
      <c r="F234" s="77">
        <v>0</v>
      </c>
    </row>
    <row r="235" spans="1:6" s="886" customFormat="1" ht="12.75">
      <c r="A235" s="67" t="s">
        <v>43</v>
      </c>
      <c r="B235" s="77">
        <v>87563</v>
      </c>
      <c r="C235" s="244">
        <v>58374</v>
      </c>
      <c r="D235" s="244">
        <v>0</v>
      </c>
      <c r="E235" s="659">
        <v>0</v>
      </c>
      <c r="F235" s="77">
        <v>0</v>
      </c>
    </row>
    <row r="236" spans="1:6" s="886" customFormat="1" ht="12.75">
      <c r="A236" s="898" t="s">
        <v>1221</v>
      </c>
      <c r="B236" s="77">
        <v>87563</v>
      </c>
      <c r="C236" s="244">
        <v>58374</v>
      </c>
      <c r="D236" s="244">
        <v>0</v>
      </c>
      <c r="E236" s="659">
        <v>0</v>
      </c>
      <c r="F236" s="77">
        <v>0</v>
      </c>
    </row>
    <row r="237" spans="1:6" s="886" customFormat="1" ht="12.75">
      <c r="A237" s="892" t="s">
        <v>1206</v>
      </c>
      <c r="B237" s="244">
        <v>29137</v>
      </c>
      <c r="C237" s="244">
        <v>29137</v>
      </c>
      <c r="D237" s="244">
        <v>0</v>
      </c>
      <c r="E237" s="659">
        <v>0</v>
      </c>
      <c r="F237" s="77">
        <v>0</v>
      </c>
    </row>
    <row r="238" spans="1:6" s="238" customFormat="1" ht="12.75">
      <c r="A238" s="891" t="s">
        <v>1684</v>
      </c>
      <c r="B238" s="77">
        <v>29137</v>
      </c>
      <c r="C238" s="244">
        <v>29137</v>
      </c>
      <c r="D238" s="244">
        <v>0</v>
      </c>
      <c r="E238" s="659">
        <v>0</v>
      </c>
      <c r="F238" s="77">
        <v>0</v>
      </c>
    </row>
    <row r="239" spans="1:6" s="238" customFormat="1" ht="25.5">
      <c r="A239" s="420" t="s">
        <v>29</v>
      </c>
      <c r="B239" s="77"/>
      <c r="C239" s="77"/>
      <c r="D239" s="77"/>
      <c r="E239" s="77"/>
      <c r="F239" s="77"/>
    </row>
    <row r="240" spans="1:6" s="886" customFormat="1" ht="12.75">
      <c r="A240" s="67" t="s">
        <v>1168</v>
      </c>
      <c r="B240" s="244">
        <v>77800</v>
      </c>
      <c r="C240" s="244">
        <v>58339</v>
      </c>
      <c r="D240" s="244">
        <v>58339</v>
      </c>
      <c r="E240" s="659">
        <v>74.98586118251927</v>
      </c>
      <c r="F240" s="77">
        <v>29182</v>
      </c>
    </row>
    <row r="241" spans="1:6" s="893" customFormat="1" ht="12.75">
      <c r="A241" s="67" t="s">
        <v>1169</v>
      </c>
      <c r="B241" s="77">
        <v>77800</v>
      </c>
      <c r="C241" s="77">
        <v>58339</v>
      </c>
      <c r="D241" s="77">
        <v>58339</v>
      </c>
      <c r="E241" s="890">
        <v>74.98586118251927</v>
      </c>
      <c r="F241" s="77">
        <v>29182</v>
      </c>
    </row>
    <row r="242" spans="1:6" s="893" customFormat="1" ht="12.75">
      <c r="A242" s="67" t="s">
        <v>2</v>
      </c>
      <c r="B242" s="77">
        <v>77800</v>
      </c>
      <c r="C242" s="77">
        <v>58339</v>
      </c>
      <c r="D242" s="77">
        <v>0</v>
      </c>
      <c r="E242" s="890">
        <v>0</v>
      </c>
      <c r="F242" s="77">
        <v>0</v>
      </c>
    </row>
    <row r="243" spans="1:6" s="893" customFormat="1" ht="12.75">
      <c r="A243" s="67" t="s">
        <v>43</v>
      </c>
      <c r="B243" s="77">
        <v>58375</v>
      </c>
      <c r="C243" s="77">
        <v>38914</v>
      </c>
      <c r="D243" s="77">
        <v>0</v>
      </c>
      <c r="E243" s="890">
        <v>0</v>
      </c>
      <c r="F243" s="77">
        <v>0</v>
      </c>
    </row>
    <row r="244" spans="1:6" s="893" customFormat="1" ht="12.75">
      <c r="A244" s="894" t="s">
        <v>1221</v>
      </c>
      <c r="B244" s="77">
        <v>58375</v>
      </c>
      <c r="C244" s="77">
        <v>38914</v>
      </c>
      <c r="D244" s="77">
        <v>0</v>
      </c>
      <c r="E244" s="890">
        <v>0</v>
      </c>
      <c r="F244" s="77">
        <v>0</v>
      </c>
    </row>
    <row r="245" spans="1:6" s="886" customFormat="1" ht="12.75">
      <c r="A245" s="895" t="s">
        <v>1206</v>
      </c>
      <c r="B245" s="77">
        <v>19425</v>
      </c>
      <c r="C245" s="77">
        <v>19425</v>
      </c>
      <c r="D245" s="77">
        <v>0</v>
      </c>
      <c r="E245" s="890">
        <v>0</v>
      </c>
      <c r="F245" s="77">
        <v>0</v>
      </c>
    </row>
    <row r="246" spans="1:6" s="886" customFormat="1" ht="12.75">
      <c r="A246" s="892" t="s">
        <v>1684</v>
      </c>
      <c r="B246" s="77">
        <v>19425</v>
      </c>
      <c r="C246" s="77">
        <v>19425</v>
      </c>
      <c r="D246" s="77">
        <v>0</v>
      </c>
      <c r="E246" s="890">
        <v>0</v>
      </c>
      <c r="F246" s="77">
        <v>0</v>
      </c>
    </row>
    <row r="247" spans="1:6" ht="25.5">
      <c r="A247" s="420" t="s">
        <v>40</v>
      </c>
      <c r="B247" s="77"/>
      <c r="C247" s="77"/>
      <c r="D247" s="77"/>
      <c r="E247" s="425"/>
      <c r="F247" s="77"/>
    </row>
    <row r="248" spans="1:6" s="907" customFormat="1" ht="12.75">
      <c r="A248" s="64" t="s">
        <v>1168</v>
      </c>
      <c r="B248" s="77">
        <v>706000</v>
      </c>
      <c r="C248" s="77">
        <v>706000</v>
      </c>
      <c r="D248" s="77">
        <v>706000</v>
      </c>
      <c r="E248" s="425">
        <v>100</v>
      </c>
      <c r="F248" s="77">
        <v>0</v>
      </c>
    </row>
    <row r="249" spans="1:6" s="907" customFormat="1" ht="12.75">
      <c r="A249" s="64" t="s">
        <v>1169</v>
      </c>
      <c r="B249" s="77">
        <v>706000</v>
      </c>
      <c r="C249" s="77">
        <v>706000</v>
      </c>
      <c r="D249" s="77">
        <v>706000</v>
      </c>
      <c r="E249" s="425">
        <v>100</v>
      </c>
      <c r="F249" s="77">
        <v>0</v>
      </c>
    </row>
    <row r="250" spans="1:6" s="907" customFormat="1" ht="12.75">
      <c r="A250" s="64" t="s">
        <v>2</v>
      </c>
      <c r="B250" s="77">
        <v>706000</v>
      </c>
      <c r="C250" s="77">
        <v>706000</v>
      </c>
      <c r="D250" s="77">
        <v>246000</v>
      </c>
      <c r="E250" s="425">
        <v>34.844192634560905</v>
      </c>
      <c r="F250" s="77">
        <v>0</v>
      </c>
    </row>
    <row r="251" spans="1:6" ht="12.75">
      <c r="A251" s="64" t="s">
        <v>9</v>
      </c>
      <c r="B251" s="77">
        <v>706000</v>
      </c>
      <c r="C251" s="77">
        <v>706000</v>
      </c>
      <c r="D251" s="77">
        <v>246000</v>
      </c>
      <c r="E251" s="425">
        <v>34.844192634560905</v>
      </c>
      <c r="F251" s="77">
        <v>0</v>
      </c>
    </row>
    <row r="252" spans="1:6" ht="12.75">
      <c r="A252" s="64" t="s">
        <v>11</v>
      </c>
      <c r="B252" s="77">
        <v>706000</v>
      </c>
      <c r="C252" s="77">
        <v>706000</v>
      </c>
      <c r="D252" s="77">
        <v>246000</v>
      </c>
      <c r="E252" s="425">
        <v>34.844192634560905</v>
      </c>
      <c r="F252" s="77">
        <v>0</v>
      </c>
    </row>
    <row r="253" spans="1:6" s="887" customFormat="1" ht="12.75">
      <c r="A253" s="657" t="s">
        <v>48</v>
      </c>
      <c r="B253" s="22"/>
      <c r="C253" s="22"/>
      <c r="D253" s="22"/>
      <c r="E253" s="867"/>
      <c r="F253" s="77"/>
    </row>
    <row r="254" spans="1:6" s="887" customFormat="1" ht="12.75">
      <c r="A254" s="68" t="s">
        <v>36</v>
      </c>
      <c r="B254" s="77"/>
      <c r="C254" s="77"/>
      <c r="D254" s="77"/>
      <c r="E254" s="425"/>
      <c r="F254" s="77"/>
    </row>
    <row r="255" spans="1:6" s="908" customFormat="1" ht="12.75">
      <c r="A255" s="67" t="s">
        <v>1168</v>
      </c>
      <c r="B255" s="77">
        <v>5781552</v>
      </c>
      <c r="C255" s="77">
        <v>5017833</v>
      </c>
      <c r="D255" s="77">
        <v>2441665</v>
      </c>
      <c r="E255" s="425">
        <v>42.23199929707456</v>
      </c>
      <c r="F255" s="77">
        <v>712056</v>
      </c>
    </row>
    <row r="256" spans="1:6" s="908" customFormat="1" ht="12.75">
      <c r="A256" s="67" t="s">
        <v>1169</v>
      </c>
      <c r="B256" s="77">
        <v>744790</v>
      </c>
      <c r="C256" s="77">
        <v>739686</v>
      </c>
      <c r="D256" s="77">
        <v>739686</v>
      </c>
      <c r="E256" s="425">
        <v>99.31470615878301</v>
      </c>
      <c r="F256" s="77">
        <v>516636</v>
      </c>
    </row>
    <row r="257" spans="1:6" s="908" customFormat="1" ht="12.75">
      <c r="A257" s="67" t="s">
        <v>1</v>
      </c>
      <c r="B257" s="77">
        <v>5036762</v>
      </c>
      <c r="C257" s="77">
        <v>4278147</v>
      </c>
      <c r="D257" s="77">
        <v>1701979</v>
      </c>
      <c r="E257" s="425">
        <v>33.79113406589392</v>
      </c>
      <c r="F257" s="77">
        <v>195420</v>
      </c>
    </row>
    <row r="258" spans="1:6" s="908" customFormat="1" ht="12.75">
      <c r="A258" s="67" t="s">
        <v>2</v>
      </c>
      <c r="B258" s="77">
        <v>5781552</v>
      </c>
      <c r="C258" s="77">
        <v>5017833</v>
      </c>
      <c r="D258" s="77">
        <v>1892210.8</v>
      </c>
      <c r="E258" s="425">
        <v>32.72842309469845</v>
      </c>
      <c r="F258" s="77">
        <v>224411.8</v>
      </c>
    </row>
    <row r="259" spans="1:6" s="887" customFormat="1" ht="12.75">
      <c r="A259" s="67" t="s">
        <v>3</v>
      </c>
      <c r="B259" s="77">
        <v>3411615</v>
      </c>
      <c r="C259" s="77">
        <v>2922646</v>
      </c>
      <c r="D259" s="244">
        <v>1319738.8</v>
      </c>
      <c r="E259" s="425">
        <v>38.683696724278676</v>
      </c>
      <c r="F259" s="77">
        <v>199681.5</v>
      </c>
    </row>
    <row r="260" spans="1:6" s="887" customFormat="1" ht="12.75">
      <c r="A260" s="67" t="s">
        <v>4</v>
      </c>
      <c r="B260" s="77">
        <v>3411615</v>
      </c>
      <c r="C260" s="77">
        <v>2922646</v>
      </c>
      <c r="D260" s="77">
        <v>1319738.8</v>
      </c>
      <c r="E260" s="425">
        <v>38.683696724278676</v>
      </c>
      <c r="F260" s="77">
        <v>199681.5</v>
      </c>
    </row>
    <row r="261" spans="1:6" s="887" customFormat="1" ht="12.75">
      <c r="A261" s="64" t="s">
        <v>9</v>
      </c>
      <c r="B261" s="77">
        <v>2369937</v>
      </c>
      <c r="C261" s="77">
        <v>2095187</v>
      </c>
      <c r="D261" s="77">
        <v>572472</v>
      </c>
      <c r="E261" s="425">
        <v>24.155578819183802</v>
      </c>
      <c r="F261" s="77">
        <v>24730</v>
      </c>
    </row>
    <row r="262" spans="1:6" s="887" customFormat="1" ht="12.75">
      <c r="A262" s="64" t="s">
        <v>10</v>
      </c>
      <c r="B262" s="77">
        <v>1792714</v>
      </c>
      <c r="C262" s="77">
        <v>1517964</v>
      </c>
      <c r="D262" s="77">
        <v>53153</v>
      </c>
      <c r="E262" s="425">
        <v>2.9649458865161984</v>
      </c>
      <c r="F262" s="77">
        <v>24730</v>
      </c>
    </row>
    <row r="263" spans="1:6" s="887" customFormat="1" ht="12.75">
      <c r="A263" s="64" t="s">
        <v>11</v>
      </c>
      <c r="B263" s="77">
        <v>577223</v>
      </c>
      <c r="C263" s="77">
        <v>577223</v>
      </c>
      <c r="D263" s="77">
        <v>519319</v>
      </c>
      <c r="E263" s="425">
        <v>89.96852169785335</v>
      </c>
      <c r="F263" s="77">
        <v>0</v>
      </c>
    </row>
    <row r="264" spans="1:6" s="893" customFormat="1" ht="12.75">
      <c r="A264" s="420" t="s">
        <v>14</v>
      </c>
      <c r="B264" s="77"/>
      <c r="C264" s="77"/>
      <c r="D264" s="77"/>
      <c r="E264" s="77"/>
      <c r="F264" s="77"/>
    </row>
    <row r="265" spans="1:6" s="893" customFormat="1" ht="12.75">
      <c r="A265" s="67" t="s">
        <v>1168</v>
      </c>
      <c r="B265" s="77">
        <v>4296774</v>
      </c>
      <c r="C265" s="77">
        <v>0</v>
      </c>
      <c r="D265" s="77">
        <v>0</v>
      </c>
      <c r="E265" s="890">
        <v>0</v>
      </c>
      <c r="F265" s="77">
        <v>0</v>
      </c>
    </row>
    <row r="266" spans="1:6" s="893" customFormat="1" ht="12.75">
      <c r="A266" s="67" t="s">
        <v>49</v>
      </c>
      <c r="B266" s="77">
        <v>4296774</v>
      </c>
      <c r="C266" s="77">
        <v>0</v>
      </c>
      <c r="D266" s="77">
        <v>0</v>
      </c>
      <c r="E266" s="890">
        <v>0</v>
      </c>
      <c r="F266" s="77">
        <v>0</v>
      </c>
    </row>
    <row r="267" spans="1:6" s="886" customFormat="1" ht="12.75">
      <c r="A267" s="67" t="s">
        <v>2</v>
      </c>
      <c r="B267" s="77">
        <v>4296774</v>
      </c>
      <c r="C267" s="77">
        <v>0</v>
      </c>
      <c r="D267" s="77">
        <v>0</v>
      </c>
      <c r="E267" s="890">
        <v>0</v>
      </c>
      <c r="F267" s="77">
        <v>0</v>
      </c>
    </row>
    <row r="268" spans="1:6" s="886" customFormat="1" ht="12.75">
      <c r="A268" s="895" t="s">
        <v>50</v>
      </c>
      <c r="B268" s="77">
        <v>1506012</v>
      </c>
      <c r="C268" s="77">
        <v>0</v>
      </c>
      <c r="D268" s="77">
        <v>0</v>
      </c>
      <c r="E268" s="890">
        <v>0</v>
      </c>
      <c r="F268" s="77">
        <v>0</v>
      </c>
    </row>
    <row r="269" spans="1:6" s="886" customFormat="1" ht="12.75">
      <c r="A269" s="892" t="s">
        <v>1381</v>
      </c>
      <c r="B269" s="77">
        <v>1506012</v>
      </c>
      <c r="C269" s="77">
        <v>0</v>
      </c>
      <c r="D269" s="77">
        <v>0</v>
      </c>
      <c r="E269" s="890">
        <v>0</v>
      </c>
      <c r="F269" s="77">
        <v>0</v>
      </c>
    </row>
    <row r="270" spans="1:6" s="886" customFormat="1" ht="12.75">
      <c r="A270" s="67" t="s">
        <v>9</v>
      </c>
      <c r="B270" s="77">
        <v>2790762</v>
      </c>
      <c r="C270" s="77">
        <v>0</v>
      </c>
      <c r="D270" s="77">
        <v>0</v>
      </c>
      <c r="E270" s="890">
        <v>0</v>
      </c>
      <c r="F270" s="77">
        <v>0</v>
      </c>
    </row>
    <row r="271" spans="1:6" s="240" customFormat="1" ht="12.75">
      <c r="A271" s="67" t="s">
        <v>10</v>
      </c>
      <c r="B271" s="353">
        <v>2790762</v>
      </c>
      <c r="C271" s="353">
        <v>0</v>
      </c>
      <c r="D271" s="353">
        <v>0</v>
      </c>
      <c r="E271" s="890">
        <v>0</v>
      </c>
      <c r="F271" s="77">
        <v>0</v>
      </c>
    </row>
    <row r="272" spans="1:6" s="240" customFormat="1" ht="12.75">
      <c r="A272" s="420" t="s">
        <v>33</v>
      </c>
      <c r="B272" s="77"/>
      <c r="C272" s="244"/>
      <c r="D272" s="244"/>
      <c r="E272" s="77"/>
      <c r="F272" s="77"/>
    </row>
    <row r="273" spans="1:6" s="238" customFormat="1" ht="12.75">
      <c r="A273" s="67" t="s">
        <v>51</v>
      </c>
      <c r="B273" s="77">
        <v>82618</v>
      </c>
      <c r="C273" s="77">
        <v>20724</v>
      </c>
      <c r="D273" s="77">
        <v>7000</v>
      </c>
      <c r="E273" s="890">
        <v>8.472729913578155</v>
      </c>
      <c r="F273" s="77">
        <v>7000</v>
      </c>
    </row>
    <row r="274" spans="1:6" s="238" customFormat="1" ht="12.75">
      <c r="A274" s="891" t="s">
        <v>52</v>
      </c>
      <c r="B274" s="77">
        <v>14000</v>
      </c>
      <c r="C274" s="77">
        <v>7000</v>
      </c>
      <c r="D274" s="77">
        <v>7000</v>
      </c>
      <c r="E274" s="890">
        <v>50</v>
      </c>
      <c r="F274" s="77">
        <v>7000</v>
      </c>
    </row>
    <row r="275" spans="1:6" s="238" customFormat="1" ht="12.75">
      <c r="A275" s="891" t="s">
        <v>53</v>
      </c>
      <c r="B275" s="77">
        <v>0</v>
      </c>
      <c r="C275" s="77">
        <v>0</v>
      </c>
      <c r="D275" s="77">
        <v>0</v>
      </c>
      <c r="E275" s="890">
        <v>0</v>
      </c>
      <c r="F275" s="77">
        <v>0</v>
      </c>
    </row>
    <row r="276" spans="1:6" s="238" customFormat="1" ht="12.75">
      <c r="A276" s="891" t="s">
        <v>1265</v>
      </c>
      <c r="B276" s="77">
        <v>68618</v>
      </c>
      <c r="C276" s="77">
        <v>13724</v>
      </c>
      <c r="D276" s="77">
        <v>0</v>
      </c>
      <c r="E276" s="890">
        <v>0</v>
      </c>
      <c r="F276" s="77">
        <v>0</v>
      </c>
    </row>
    <row r="277" spans="1:6" s="238" customFormat="1" ht="12.75">
      <c r="A277" s="67" t="s">
        <v>2</v>
      </c>
      <c r="B277" s="77">
        <v>82618</v>
      </c>
      <c r="C277" s="77">
        <v>20724</v>
      </c>
      <c r="D277" s="77">
        <v>0</v>
      </c>
      <c r="E277" s="890">
        <v>0</v>
      </c>
      <c r="F277" s="77">
        <v>0</v>
      </c>
    </row>
    <row r="278" spans="1:6" s="238" customFormat="1" ht="12.75">
      <c r="A278" s="895" t="s">
        <v>26</v>
      </c>
      <c r="B278" s="77">
        <v>82618</v>
      </c>
      <c r="C278" s="77">
        <v>20724</v>
      </c>
      <c r="D278" s="77">
        <v>0</v>
      </c>
      <c r="E278" s="890">
        <v>0</v>
      </c>
      <c r="F278" s="77">
        <v>0</v>
      </c>
    </row>
    <row r="279" spans="1:6" s="240" customFormat="1" ht="12.75">
      <c r="A279" s="891" t="s">
        <v>1381</v>
      </c>
      <c r="B279" s="77">
        <v>82618</v>
      </c>
      <c r="C279" s="77">
        <v>20724</v>
      </c>
      <c r="D279" s="77">
        <v>0</v>
      </c>
      <c r="E279" s="890">
        <v>0</v>
      </c>
      <c r="F279" s="77">
        <v>0</v>
      </c>
    </row>
    <row r="280" spans="1:6" s="240" customFormat="1" ht="12.75" hidden="1">
      <c r="A280" s="891" t="s">
        <v>54</v>
      </c>
      <c r="B280" s="77">
        <v>0</v>
      </c>
      <c r="C280" s="77">
        <v>0</v>
      </c>
      <c r="D280" s="77">
        <v>0</v>
      </c>
      <c r="E280" s="890">
        <v>0</v>
      </c>
      <c r="F280" s="77">
        <v>0</v>
      </c>
    </row>
    <row r="281" spans="1:6" s="240" customFormat="1" ht="12.75" hidden="1">
      <c r="A281" s="899" t="s">
        <v>1308</v>
      </c>
      <c r="B281" s="77">
        <v>0</v>
      </c>
      <c r="C281" s="77">
        <v>0</v>
      </c>
      <c r="D281" s="77">
        <v>0</v>
      </c>
      <c r="E281" s="890">
        <v>0</v>
      </c>
      <c r="F281" s="77">
        <v>0</v>
      </c>
    </row>
    <row r="282" spans="1:6" s="240" customFormat="1" ht="12.75" hidden="1">
      <c r="A282" s="892" t="s">
        <v>1206</v>
      </c>
      <c r="B282" s="77">
        <v>0</v>
      </c>
      <c r="C282" s="77">
        <v>0</v>
      </c>
      <c r="D282" s="77">
        <v>0</v>
      </c>
      <c r="E282" s="890">
        <v>0</v>
      </c>
      <c r="F282" s="77">
        <v>0</v>
      </c>
    </row>
    <row r="283" spans="1:6" s="240" customFormat="1" ht="12.75" hidden="1">
      <c r="A283" s="891" t="s">
        <v>1684</v>
      </c>
      <c r="B283" s="77">
        <v>0</v>
      </c>
      <c r="C283" s="77">
        <v>0</v>
      </c>
      <c r="D283" s="77">
        <v>0</v>
      </c>
      <c r="E283" s="890">
        <v>0</v>
      </c>
      <c r="F283" s="77">
        <v>0</v>
      </c>
    </row>
    <row r="284" spans="1:6" s="240" customFormat="1" ht="12.75" hidden="1">
      <c r="A284" s="891" t="s">
        <v>1688</v>
      </c>
      <c r="B284" s="77">
        <v>0</v>
      </c>
      <c r="C284" s="77">
        <v>0</v>
      </c>
      <c r="D284" s="77">
        <v>0</v>
      </c>
      <c r="E284" s="890">
        <v>0</v>
      </c>
      <c r="F284" s="77">
        <v>0</v>
      </c>
    </row>
    <row r="285" spans="1:6" ht="25.5">
      <c r="A285" s="420" t="s">
        <v>40</v>
      </c>
      <c r="B285" s="77"/>
      <c r="C285" s="77"/>
      <c r="D285" s="77"/>
      <c r="E285" s="425"/>
      <c r="F285" s="77"/>
    </row>
    <row r="286" spans="1:6" s="907" customFormat="1" ht="12.75">
      <c r="A286" s="64" t="s">
        <v>1168</v>
      </c>
      <c r="B286" s="77">
        <v>6761453</v>
      </c>
      <c r="C286" s="77">
        <v>5787001</v>
      </c>
      <c r="D286" s="77">
        <v>5787001</v>
      </c>
      <c r="E286" s="425">
        <v>85.58812728565887</v>
      </c>
      <c r="F286" s="77">
        <v>630958</v>
      </c>
    </row>
    <row r="287" spans="1:6" s="907" customFormat="1" ht="12.75">
      <c r="A287" s="64" t="s">
        <v>1169</v>
      </c>
      <c r="B287" s="77">
        <v>6761453</v>
      </c>
      <c r="C287" s="77">
        <v>5787001</v>
      </c>
      <c r="D287" s="77">
        <v>5787001</v>
      </c>
      <c r="E287" s="425">
        <v>85.58812728565887</v>
      </c>
      <c r="F287" s="77">
        <v>630958</v>
      </c>
    </row>
    <row r="288" spans="1:6" s="907" customFormat="1" ht="12.75">
      <c r="A288" s="64" t="s">
        <v>2</v>
      </c>
      <c r="B288" s="77">
        <v>6761453</v>
      </c>
      <c r="C288" s="77">
        <v>5787001</v>
      </c>
      <c r="D288" s="77">
        <v>5413394</v>
      </c>
      <c r="E288" s="425">
        <v>80.06258418124034</v>
      </c>
      <c r="F288" s="77">
        <v>466530</v>
      </c>
    </row>
    <row r="289" spans="1:6" ht="12.75">
      <c r="A289" s="64" t="s">
        <v>9</v>
      </c>
      <c r="B289" s="77">
        <v>6761453</v>
      </c>
      <c r="C289" s="77">
        <v>5787001</v>
      </c>
      <c r="D289" s="77">
        <v>5413394</v>
      </c>
      <c r="E289" s="425">
        <v>80.06258418124034</v>
      </c>
      <c r="F289" s="77">
        <v>466530</v>
      </c>
    </row>
    <row r="290" spans="1:6" ht="12.75">
      <c r="A290" s="64" t="s">
        <v>11</v>
      </c>
      <c r="B290" s="77">
        <v>6761453</v>
      </c>
      <c r="C290" s="77">
        <v>5787001</v>
      </c>
      <c r="D290" s="77">
        <v>5413394</v>
      </c>
      <c r="E290" s="425">
        <v>80.06258418124034</v>
      </c>
      <c r="F290" s="77">
        <v>466530</v>
      </c>
    </row>
    <row r="291" spans="1:6" s="887" customFormat="1" ht="12.75">
      <c r="A291" s="68" t="s">
        <v>55</v>
      </c>
      <c r="B291" s="22"/>
      <c r="C291" s="22"/>
      <c r="D291" s="22"/>
      <c r="E291" s="867"/>
      <c r="F291" s="77"/>
    </row>
    <row r="292" spans="1:6" s="887" customFormat="1" ht="12.75">
      <c r="A292" s="68" t="s">
        <v>36</v>
      </c>
      <c r="B292" s="77"/>
      <c r="C292" s="77"/>
      <c r="D292" s="77"/>
      <c r="E292" s="425"/>
      <c r="F292" s="77"/>
    </row>
    <row r="293" spans="1:6" s="908" customFormat="1" ht="12.75">
      <c r="A293" s="67" t="s">
        <v>1168</v>
      </c>
      <c r="B293" s="77">
        <v>1210737</v>
      </c>
      <c r="C293" s="77">
        <v>1167015</v>
      </c>
      <c r="D293" s="77">
        <v>1151331</v>
      </c>
      <c r="E293" s="425">
        <v>95.09340178750628</v>
      </c>
      <c r="F293" s="77">
        <v>490606.6</v>
      </c>
    </row>
    <row r="294" spans="1:6" s="908" customFormat="1" ht="12.75">
      <c r="A294" s="67" t="s">
        <v>1169</v>
      </c>
      <c r="B294" s="77">
        <v>391685</v>
      </c>
      <c r="C294" s="77">
        <v>347963</v>
      </c>
      <c r="D294" s="77">
        <v>347963</v>
      </c>
      <c r="E294" s="425">
        <v>88.83745867214726</v>
      </c>
      <c r="F294" s="77">
        <v>77750</v>
      </c>
    </row>
    <row r="295" spans="1:6" s="908" customFormat="1" ht="12.75">
      <c r="A295" s="892" t="s">
        <v>25</v>
      </c>
      <c r="B295" s="77">
        <v>0</v>
      </c>
      <c r="C295" s="77">
        <v>0</v>
      </c>
      <c r="D295" s="77">
        <v>11909</v>
      </c>
      <c r="E295" s="425">
        <v>0</v>
      </c>
      <c r="F295" s="77">
        <v>6066</v>
      </c>
    </row>
    <row r="296" spans="1:6" s="908" customFormat="1" ht="12.75">
      <c r="A296" s="67" t="s">
        <v>1</v>
      </c>
      <c r="B296" s="77">
        <v>819052</v>
      </c>
      <c r="C296" s="77">
        <v>819052</v>
      </c>
      <c r="D296" s="77">
        <v>791459</v>
      </c>
      <c r="E296" s="425">
        <v>96.63110522897203</v>
      </c>
      <c r="F296" s="77">
        <v>406790.6</v>
      </c>
    </row>
    <row r="297" spans="1:6" s="908" customFormat="1" ht="12.75">
      <c r="A297" s="67" t="s">
        <v>2</v>
      </c>
      <c r="B297" s="77">
        <v>1210737</v>
      </c>
      <c r="C297" s="77">
        <v>1167015</v>
      </c>
      <c r="D297" s="77">
        <v>678316</v>
      </c>
      <c r="E297" s="425">
        <v>56.025049205566525</v>
      </c>
      <c r="F297" s="77">
        <v>27607.8</v>
      </c>
    </row>
    <row r="298" spans="1:6" s="887" customFormat="1" ht="12.75">
      <c r="A298" s="67" t="s">
        <v>3</v>
      </c>
      <c r="B298" s="77">
        <v>1210737</v>
      </c>
      <c r="C298" s="77">
        <v>1167015</v>
      </c>
      <c r="D298" s="77">
        <v>678316</v>
      </c>
      <c r="E298" s="425">
        <v>56.025049205566525</v>
      </c>
      <c r="F298" s="77">
        <v>27607.8</v>
      </c>
    </row>
    <row r="299" spans="1:6" s="886" customFormat="1" ht="12.75">
      <c r="A299" s="892" t="s">
        <v>1381</v>
      </c>
      <c r="B299" s="244">
        <v>142719</v>
      </c>
      <c r="C299" s="244">
        <v>98997</v>
      </c>
      <c r="D299" s="244">
        <v>40333</v>
      </c>
      <c r="E299" s="354">
        <v>28.2604278337152</v>
      </c>
      <c r="F299" s="77">
        <v>21938</v>
      </c>
    </row>
    <row r="300" spans="1:6" s="887" customFormat="1" ht="12.75">
      <c r="A300" s="64" t="s">
        <v>5</v>
      </c>
      <c r="B300" s="77">
        <v>1068018</v>
      </c>
      <c r="C300" s="77">
        <v>1068018</v>
      </c>
      <c r="D300" s="77">
        <v>637983</v>
      </c>
      <c r="E300" s="425">
        <v>59.73522918153065</v>
      </c>
      <c r="F300" s="77">
        <v>5670</v>
      </c>
    </row>
    <row r="301" spans="1:6" s="887" customFormat="1" ht="12.75">
      <c r="A301" s="64" t="s">
        <v>6</v>
      </c>
      <c r="B301" s="77">
        <v>1068018</v>
      </c>
      <c r="C301" s="77">
        <v>1068018</v>
      </c>
      <c r="D301" s="77">
        <v>637983</v>
      </c>
      <c r="E301" s="425">
        <v>59.73522918153065</v>
      </c>
      <c r="F301" s="77">
        <v>5670</v>
      </c>
    </row>
    <row r="302" spans="1:6" s="886" customFormat="1" ht="12.75">
      <c r="A302" s="68" t="s">
        <v>24</v>
      </c>
      <c r="B302" s="77"/>
      <c r="C302" s="77"/>
      <c r="D302" s="77"/>
      <c r="E302" s="77"/>
      <c r="F302" s="77"/>
    </row>
    <row r="303" spans="1:6" s="886" customFormat="1" ht="12.75">
      <c r="A303" s="67" t="s">
        <v>1168</v>
      </c>
      <c r="B303" s="244">
        <v>5161422</v>
      </c>
      <c r="C303" s="244">
        <v>3203467</v>
      </c>
      <c r="D303" s="244">
        <v>3203467</v>
      </c>
      <c r="E303" s="659">
        <v>62.06558967664337</v>
      </c>
      <c r="F303" s="77">
        <v>2337508</v>
      </c>
    </row>
    <row r="304" spans="1:6" s="893" customFormat="1" ht="12.75">
      <c r="A304" s="67" t="s">
        <v>1169</v>
      </c>
      <c r="B304" s="77">
        <v>5161422</v>
      </c>
      <c r="C304" s="77">
        <v>3203467</v>
      </c>
      <c r="D304" s="77">
        <v>3203467</v>
      </c>
      <c r="E304" s="659">
        <v>62.06558967664337</v>
      </c>
      <c r="F304" s="77">
        <v>2337508</v>
      </c>
    </row>
    <row r="305" spans="1:6" s="893" customFormat="1" ht="12.75">
      <c r="A305" s="67" t="s">
        <v>2</v>
      </c>
      <c r="B305" s="77">
        <v>5161422</v>
      </c>
      <c r="C305" s="77">
        <v>3203467</v>
      </c>
      <c r="D305" s="77">
        <v>1443828</v>
      </c>
      <c r="E305" s="659">
        <v>27.97345382725923</v>
      </c>
      <c r="F305" s="77">
        <v>1131731.5</v>
      </c>
    </row>
    <row r="306" spans="1:6" s="886" customFormat="1" ht="12.75">
      <c r="A306" s="67" t="s">
        <v>3</v>
      </c>
      <c r="B306" s="77">
        <v>5122316</v>
      </c>
      <c r="C306" s="77">
        <v>3183914</v>
      </c>
      <c r="D306" s="77">
        <v>1443828</v>
      </c>
      <c r="E306" s="659">
        <v>28.18701540475051</v>
      </c>
      <c r="F306" s="77">
        <v>1131731.5</v>
      </c>
    </row>
    <row r="307" spans="1:6" s="886" customFormat="1" ht="12.75">
      <c r="A307" s="892" t="s">
        <v>1381</v>
      </c>
      <c r="B307" s="77">
        <v>70152</v>
      </c>
      <c r="C307" s="77">
        <v>51158</v>
      </c>
      <c r="D307" s="77">
        <v>7183</v>
      </c>
      <c r="E307" s="659">
        <v>10.239194891093625</v>
      </c>
      <c r="F307" s="77">
        <v>4983.5</v>
      </c>
    </row>
    <row r="308" spans="1:6" s="886" customFormat="1" ht="12.75">
      <c r="A308" s="67" t="s">
        <v>5</v>
      </c>
      <c r="B308" s="244">
        <v>5052164</v>
      </c>
      <c r="C308" s="244">
        <v>3132756</v>
      </c>
      <c r="D308" s="244">
        <v>1436645</v>
      </c>
      <c r="E308" s="659">
        <v>28.43623049449701</v>
      </c>
      <c r="F308" s="77">
        <v>1126748</v>
      </c>
    </row>
    <row r="309" spans="1:6" s="893" customFormat="1" ht="12.75">
      <c r="A309" s="67" t="s">
        <v>6</v>
      </c>
      <c r="B309" s="77">
        <v>5052164</v>
      </c>
      <c r="C309" s="77">
        <v>3132756</v>
      </c>
      <c r="D309" s="77">
        <v>1436645</v>
      </c>
      <c r="E309" s="659">
        <v>28.43623049449701</v>
      </c>
      <c r="F309" s="77">
        <v>1126748</v>
      </c>
    </row>
    <row r="310" spans="1:6" s="893" customFormat="1" ht="12.75">
      <c r="A310" s="895" t="s">
        <v>1206</v>
      </c>
      <c r="B310" s="77">
        <v>39106</v>
      </c>
      <c r="C310" s="77">
        <v>19553</v>
      </c>
      <c r="D310" s="77">
        <v>0</v>
      </c>
      <c r="E310" s="659">
        <v>0</v>
      </c>
      <c r="F310" s="77">
        <v>0</v>
      </c>
    </row>
    <row r="311" spans="1:6" s="893" customFormat="1" ht="12.75">
      <c r="A311" s="892" t="s">
        <v>1684</v>
      </c>
      <c r="B311" s="77">
        <v>39106</v>
      </c>
      <c r="C311" s="77">
        <v>19553</v>
      </c>
      <c r="D311" s="77">
        <v>0</v>
      </c>
      <c r="E311" s="659">
        <v>0</v>
      </c>
      <c r="F311" s="77">
        <v>0</v>
      </c>
    </row>
    <row r="312" spans="1:6" s="893" customFormat="1" ht="12.75">
      <c r="A312" s="68" t="s">
        <v>28</v>
      </c>
      <c r="B312" s="77"/>
      <c r="C312" s="77"/>
      <c r="D312" s="77"/>
      <c r="E312" s="77"/>
      <c r="F312" s="77"/>
    </row>
    <row r="313" spans="1:6" s="893" customFormat="1" ht="12.75">
      <c r="A313" s="67" t="s">
        <v>1168</v>
      </c>
      <c r="B313" s="77">
        <v>1313444</v>
      </c>
      <c r="C313" s="77">
        <v>559385</v>
      </c>
      <c r="D313" s="77">
        <v>559385</v>
      </c>
      <c r="E313" s="890">
        <v>42.589177764716275</v>
      </c>
      <c r="F313" s="77">
        <v>355926</v>
      </c>
    </row>
    <row r="314" spans="1:6" s="893" customFormat="1" ht="12.75">
      <c r="A314" s="67" t="s">
        <v>1169</v>
      </c>
      <c r="B314" s="77">
        <v>1313444</v>
      </c>
      <c r="C314" s="77">
        <v>559385</v>
      </c>
      <c r="D314" s="77">
        <v>559385</v>
      </c>
      <c r="E314" s="890">
        <v>42.589177764716275</v>
      </c>
      <c r="F314" s="77">
        <v>355926</v>
      </c>
    </row>
    <row r="315" spans="1:6" s="886" customFormat="1" ht="12.75">
      <c r="A315" s="67" t="s">
        <v>2</v>
      </c>
      <c r="B315" s="77">
        <v>1313444</v>
      </c>
      <c r="C315" s="77">
        <v>559385</v>
      </c>
      <c r="D315" s="77">
        <v>10165</v>
      </c>
      <c r="E315" s="890">
        <v>0.7739195580473929</v>
      </c>
      <c r="F315" s="77">
        <v>7619.8</v>
      </c>
    </row>
    <row r="316" spans="1:6" s="886" customFormat="1" ht="12.75">
      <c r="A316" s="67" t="s">
        <v>3</v>
      </c>
      <c r="B316" s="77">
        <v>1291591</v>
      </c>
      <c r="C316" s="77">
        <v>559385</v>
      </c>
      <c r="D316" s="77">
        <v>10165</v>
      </c>
      <c r="E316" s="890">
        <v>0.7870138457143168</v>
      </c>
      <c r="F316" s="77">
        <v>7619.8</v>
      </c>
    </row>
    <row r="317" spans="1:6" s="886" customFormat="1" ht="12.75">
      <c r="A317" s="892" t="s">
        <v>1381</v>
      </c>
      <c r="B317" s="77">
        <v>247219</v>
      </c>
      <c r="C317" s="77">
        <v>82601</v>
      </c>
      <c r="D317" s="77">
        <v>10165</v>
      </c>
      <c r="E317" s="890">
        <v>4.111738984463168</v>
      </c>
      <c r="F317" s="77">
        <v>7619.8</v>
      </c>
    </row>
    <row r="318" spans="1:6" s="886" customFormat="1" ht="12.75">
      <c r="A318" s="67" t="s">
        <v>56</v>
      </c>
      <c r="B318" s="244">
        <v>1044372</v>
      </c>
      <c r="C318" s="244">
        <v>476784</v>
      </c>
      <c r="D318" s="244">
        <v>0</v>
      </c>
      <c r="E318" s="890">
        <v>0</v>
      </c>
      <c r="F318" s="77">
        <v>0</v>
      </c>
    </row>
    <row r="319" spans="1:6" s="886" customFormat="1" ht="12.75">
      <c r="A319" s="67" t="s">
        <v>6</v>
      </c>
      <c r="B319" s="244">
        <v>596784</v>
      </c>
      <c r="C319" s="77">
        <v>476784</v>
      </c>
      <c r="D319" s="77">
        <v>0</v>
      </c>
      <c r="E319" s="890">
        <v>0</v>
      </c>
      <c r="F319" s="77">
        <v>0</v>
      </c>
    </row>
    <row r="320" spans="1:6" s="886" customFormat="1" ht="12.75">
      <c r="A320" s="891" t="s">
        <v>1316</v>
      </c>
      <c r="B320" s="244">
        <v>447588</v>
      </c>
      <c r="C320" s="244">
        <v>0</v>
      </c>
      <c r="D320" s="244">
        <v>0</v>
      </c>
      <c r="E320" s="659">
        <v>0</v>
      </c>
      <c r="F320" s="77">
        <v>0</v>
      </c>
    </row>
    <row r="321" spans="1:6" s="240" customFormat="1" ht="12.75">
      <c r="A321" s="892" t="s">
        <v>1206</v>
      </c>
      <c r="B321" s="244">
        <v>21853</v>
      </c>
      <c r="C321" s="244">
        <v>0</v>
      </c>
      <c r="D321" s="244">
        <v>0</v>
      </c>
      <c r="E321" s="890">
        <v>0</v>
      </c>
      <c r="F321" s="77">
        <v>0</v>
      </c>
    </row>
    <row r="322" spans="1:6" s="886" customFormat="1" ht="12.75">
      <c r="A322" s="891" t="s">
        <v>1684</v>
      </c>
      <c r="B322" s="77">
        <v>21853</v>
      </c>
      <c r="C322" s="77">
        <v>0</v>
      </c>
      <c r="D322" s="77">
        <v>0</v>
      </c>
      <c r="E322" s="890">
        <v>0</v>
      </c>
      <c r="F322" s="77">
        <v>0</v>
      </c>
    </row>
    <row r="323" spans="1:6" s="886" customFormat="1" ht="12.75">
      <c r="A323" s="68" t="s">
        <v>33</v>
      </c>
      <c r="B323" s="77"/>
      <c r="C323" s="77"/>
      <c r="D323" s="77"/>
      <c r="E323" s="77"/>
      <c r="F323" s="77"/>
    </row>
    <row r="324" spans="1:6" s="893" customFormat="1" ht="12.75">
      <c r="A324" s="67" t="s">
        <v>1168</v>
      </c>
      <c r="B324" s="77">
        <v>3553110</v>
      </c>
      <c r="C324" s="77">
        <v>2675133</v>
      </c>
      <c r="D324" s="77">
        <v>620185</v>
      </c>
      <c r="E324" s="890">
        <v>17.454708691822095</v>
      </c>
      <c r="F324" s="77">
        <v>246897</v>
      </c>
    </row>
    <row r="325" spans="1:6" s="893" customFormat="1" ht="12.75">
      <c r="A325" s="67" t="s">
        <v>57</v>
      </c>
      <c r="B325" s="77">
        <v>406262</v>
      </c>
      <c r="C325" s="77">
        <v>362802</v>
      </c>
      <c r="D325" s="77">
        <v>362802</v>
      </c>
      <c r="E325" s="890">
        <v>89.30246983473718</v>
      </c>
      <c r="F325" s="77">
        <v>58832</v>
      </c>
    </row>
    <row r="326" spans="1:6" s="893" customFormat="1" ht="12.75">
      <c r="A326" s="892" t="s">
        <v>1438</v>
      </c>
      <c r="B326" s="77">
        <v>44000</v>
      </c>
      <c r="C326" s="77">
        <v>29332</v>
      </c>
      <c r="D326" s="77">
        <v>1927</v>
      </c>
      <c r="E326" s="890">
        <v>4.379545454545455</v>
      </c>
      <c r="F326" s="77">
        <v>1927</v>
      </c>
    </row>
    <row r="327" spans="1:6" s="893" customFormat="1" ht="12.75">
      <c r="A327" s="892" t="s">
        <v>1265</v>
      </c>
      <c r="B327" s="77">
        <v>3102848</v>
      </c>
      <c r="C327" s="77">
        <v>2282999</v>
      </c>
      <c r="D327" s="77">
        <v>255456</v>
      </c>
      <c r="E327" s="890">
        <v>8.232952435955612</v>
      </c>
      <c r="F327" s="77">
        <v>186138</v>
      </c>
    </row>
    <row r="328" spans="1:6" s="893" customFormat="1" ht="12.75">
      <c r="A328" s="67" t="s">
        <v>2</v>
      </c>
      <c r="B328" s="77">
        <v>3553110</v>
      </c>
      <c r="C328" s="77">
        <v>2675133</v>
      </c>
      <c r="D328" s="77">
        <v>349657.7</v>
      </c>
      <c r="E328" s="890">
        <v>9.840891500685316</v>
      </c>
      <c r="F328" s="77">
        <v>118773.3</v>
      </c>
    </row>
    <row r="329" spans="1:6" s="886" customFormat="1" ht="12.75">
      <c r="A329" s="67" t="s">
        <v>3</v>
      </c>
      <c r="B329" s="77">
        <v>3528454</v>
      </c>
      <c r="C329" s="77">
        <v>2652163</v>
      </c>
      <c r="D329" s="77">
        <v>338061</v>
      </c>
      <c r="E329" s="890">
        <v>9.580994962666368</v>
      </c>
      <c r="F329" s="77">
        <v>116644</v>
      </c>
    </row>
    <row r="330" spans="1:6" s="886" customFormat="1" ht="12.75">
      <c r="A330" s="891" t="s">
        <v>1381</v>
      </c>
      <c r="B330" s="77">
        <v>378367</v>
      </c>
      <c r="C330" s="77">
        <v>268905</v>
      </c>
      <c r="D330" s="77">
        <v>128604</v>
      </c>
      <c r="E330" s="890">
        <v>33.98922210446471</v>
      </c>
      <c r="F330" s="77">
        <v>48575</v>
      </c>
    </row>
    <row r="331" spans="1:6" s="886" customFormat="1" ht="12" customHeight="1">
      <c r="A331" s="895" t="s">
        <v>5</v>
      </c>
      <c r="B331" s="244">
        <v>3150087</v>
      </c>
      <c r="C331" s="244">
        <v>2383258</v>
      </c>
      <c r="D331" s="244">
        <v>209457</v>
      </c>
      <c r="E331" s="659">
        <v>6.64924492561634</v>
      </c>
      <c r="F331" s="77">
        <v>68069</v>
      </c>
    </row>
    <row r="332" spans="1:6" s="886" customFormat="1" ht="12.75">
      <c r="A332" s="895" t="s">
        <v>6</v>
      </c>
      <c r="B332" s="244">
        <v>3015605</v>
      </c>
      <c r="C332" s="244">
        <v>2283258</v>
      </c>
      <c r="D332" s="244">
        <v>209457</v>
      </c>
      <c r="E332" s="659">
        <v>6.945770417544739</v>
      </c>
      <c r="F332" s="77">
        <v>68069</v>
      </c>
    </row>
    <row r="333" spans="1:6" s="886" customFormat="1" ht="12.75">
      <c r="A333" s="899" t="s">
        <v>1308</v>
      </c>
      <c r="B333" s="77">
        <v>134482</v>
      </c>
      <c r="C333" s="77">
        <v>100000</v>
      </c>
      <c r="D333" s="77">
        <v>0</v>
      </c>
      <c r="E333" s="890">
        <v>0</v>
      </c>
      <c r="F333" s="77">
        <v>0</v>
      </c>
    </row>
    <row r="334" spans="1:6" s="886" customFormat="1" ht="12.75">
      <c r="A334" s="895" t="s">
        <v>58</v>
      </c>
      <c r="B334" s="244">
        <v>24656</v>
      </c>
      <c r="C334" s="244">
        <v>22970</v>
      </c>
      <c r="D334" s="244">
        <v>11596.7</v>
      </c>
      <c r="E334" s="890">
        <v>47.03398767034393</v>
      </c>
      <c r="F334" s="77">
        <v>2129.3</v>
      </c>
    </row>
    <row r="335" spans="1:6" s="893" customFormat="1" ht="12.75">
      <c r="A335" s="891" t="s">
        <v>1684</v>
      </c>
      <c r="B335" s="77">
        <v>24656</v>
      </c>
      <c r="C335" s="77">
        <v>22970</v>
      </c>
      <c r="D335" s="77">
        <v>11596.7</v>
      </c>
      <c r="E335" s="890">
        <v>47.03398767034393</v>
      </c>
      <c r="F335" s="77">
        <v>2129.3</v>
      </c>
    </row>
    <row r="336" spans="1:6" ht="25.5">
      <c r="A336" s="420" t="s">
        <v>40</v>
      </c>
      <c r="B336" s="77"/>
      <c r="C336" s="77"/>
      <c r="D336" s="77"/>
      <c r="E336" s="425"/>
      <c r="F336" s="77"/>
    </row>
    <row r="337" spans="1:6" s="907" customFormat="1" ht="12.75">
      <c r="A337" s="64" t="s">
        <v>1168</v>
      </c>
      <c r="B337" s="77">
        <v>662683</v>
      </c>
      <c r="C337" s="77">
        <v>657683</v>
      </c>
      <c r="D337" s="77">
        <v>591631</v>
      </c>
      <c r="E337" s="425">
        <v>89.27813147462663</v>
      </c>
      <c r="F337" s="77">
        <v>18780</v>
      </c>
    </row>
    <row r="338" spans="1:6" s="907" customFormat="1" ht="12.75">
      <c r="A338" s="64" t="s">
        <v>1169</v>
      </c>
      <c r="B338" s="77">
        <v>131683</v>
      </c>
      <c r="C338" s="77">
        <v>126683</v>
      </c>
      <c r="D338" s="77">
        <v>126683</v>
      </c>
      <c r="E338" s="425">
        <v>96.20300266549214</v>
      </c>
      <c r="F338" s="77">
        <v>18780</v>
      </c>
    </row>
    <row r="339" spans="1:6" s="907" customFormat="1" ht="12.75">
      <c r="A339" s="64" t="s">
        <v>21</v>
      </c>
      <c r="B339" s="77">
        <v>531000</v>
      </c>
      <c r="C339" s="77">
        <v>531000</v>
      </c>
      <c r="D339" s="244">
        <v>464948</v>
      </c>
      <c r="E339" s="425">
        <v>87.56082862523542</v>
      </c>
      <c r="F339" s="77">
        <v>0</v>
      </c>
    </row>
    <row r="340" spans="1:6" s="907" customFormat="1" ht="12.75">
      <c r="A340" s="64" t="s">
        <v>2</v>
      </c>
      <c r="B340" s="77">
        <v>662683</v>
      </c>
      <c r="C340" s="77">
        <v>657683</v>
      </c>
      <c r="D340" s="77">
        <v>526750</v>
      </c>
      <c r="E340" s="425">
        <v>79.48747742133116</v>
      </c>
      <c r="F340" s="77">
        <v>7504</v>
      </c>
    </row>
    <row r="341" spans="1:6" ht="12.75">
      <c r="A341" s="64" t="s">
        <v>9</v>
      </c>
      <c r="B341" s="77">
        <v>662683</v>
      </c>
      <c r="C341" s="77">
        <v>657683</v>
      </c>
      <c r="D341" s="77">
        <v>526750</v>
      </c>
      <c r="E341" s="425">
        <v>79.48747742133116</v>
      </c>
      <c r="F341" s="77">
        <v>7504</v>
      </c>
    </row>
    <row r="342" spans="1:6" ht="12.75">
      <c r="A342" s="64" t="s">
        <v>11</v>
      </c>
      <c r="B342" s="77">
        <v>662683</v>
      </c>
      <c r="C342" s="77">
        <v>657683</v>
      </c>
      <c r="D342" s="77">
        <v>526750</v>
      </c>
      <c r="E342" s="425">
        <v>79.48747742133116</v>
      </c>
      <c r="F342" s="77">
        <v>7504</v>
      </c>
    </row>
    <row r="343" spans="1:6" s="887" customFormat="1" ht="12.75">
      <c r="A343" s="68" t="s">
        <v>59</v>
      </c>
      <c r="B343" s="22"/>
      <c r="C343" s="22"/>
      <c r="D343" s="22"/>
      <c r="E343" s="867"/>
      <c r="F343" s="77"/>
    </row>
    <row r="344" spans="1:6" s="887" customFormat="1" ht="12.75">
      <c r="A344" s="68" t="s">
        <v>36</v>
      </c>
      <c r="B344" s="77"/>
      <c r="C344" s="77"/>
      <c r="D344" s="77"/>
      <c r="E344" s="425"/>
      <c r="F344" s="77"/>
    </row>
    <row r="345" spans="1:6" s="908" customFormat="1" ht="12.75">
      <c r="A345" s="67" t="s">
        <v>1168</v>
      </c>
      <c r="B345" s="77">
        <v>4420577</v>
      </c>
      <c r="C345" s="77">
        <v>4411483</v>
      </c>
      <c r="D345" s="77">
        <v>2112969</v>
      </c>
      <c r="E345" s="425">
        <v>47.798488749319375</v>
      </c>
      <c r="F345" s="77">
        <v>365958</v>
      </c>
    </row>
    <row r="346" spans="1:6" s="908" customFormat="1" ht="12.75">
      <c r="A346" s="67" t="s">
        <v>1169</v>
      </c>
      <c r="B346" s="77">
        <v>466700</v>
      </c>
      <c r="C346" s="77">
        <v>464546</v>
      </c>
      <c r="D346" s="77">
        <v>464546</v>
      </c>
      <c r="E346" s="425">
        <v>99.53846153846155</v>
      </c>
      <c r="F346" s="77">
        <v>98938</v>
      </c>
    </row>
    <row r="347" spans="1:6" s="907" customFormat="1" ht="12.75">
      <c r="A347" s="64" t="s">
        <v>0</v>
      </c>
      <c r="B347" s="77">
        <v>681041</v>
      </c>
      <c r="C347" s="77">
        <v>681041</v>
      </c>
      <c r="D347" s="77">
        <v>175346</v>
      </c>
      <c r="E347" s="425">
        <v>25.746761208209197</v>
      </c>
      <c r="F347" s="77">
        <v>0</v>
      </c>
    </row>
    <row r="348" spans="1:6" s="908" customFormat="1" ht="12.75">
      <c r="A348" s="67" t="s">
        <v>1</v>
      </c>
      <c r="B348" s="77">
        <v>3272836</v>
      </c>
      <c r="C348" s="77">
        <v>3265896</v>
      </c>
      <c r="D348" s="77">
        <v>1473078</v>
      </c>
      <c r="E348" s="425">
        <v>45.00922136031259</v>
      </c>
      <c r="F348" s="77">
        <v>267020</v>
      </c>
    </row>
    <row r="349" spans="1:6" s="908" customFormat="1" ht="12.75">
      <c r="A349" s="67" t="s">
        <v>2</v>
      </c>
      <c r="B349" s="77">
        <v>4420577</v>
      </c>
      <c r="C349" s="77">
        <v>4411483</v>
      </c>
      <c r="D349" s="77">
        <v>1758041</v>
      </c>
      <c r="E349" s="425">
        <v>39.7694916297126</v>
      </c>
      <c r="F349" s="77">
        <v>268035</v>
      </c>
    </row>
    <row r="350" spans="1:6" s="887" customFormat="1" ht="12.75">
      <c r="A350" s="67" t="s">
        <v>3</v>
      </c>
      <c r="B350" s="77">
        <v>2303097</v>
      </c>
      <c r="C350" s="77">
        <v>2294003</v>
      </c>
      <c r="D350" s="77">
        <v>571481</v>
      </c>
      <c r="E350" s="425">
        <v>24.813587964380137</v>
      </c>
      <c r="F350" s="77">
        <v>181216</v>
      </c>
    </row>
    <row r="351" spans="1:6" s="887" customFormat="1" ht="12.75">
      <c r="A351" s="67" t="s">
        <v>4</v>
      </c>
      <c r="B351" s="77">
        <v>2303097</v>
      </c>
      <c r="C351" s="77">
        <v>2294003</v>
      </c>
      <c r="D351" s="77">
        <v>571481</v>
      </c>
      <c r="E351" s="425">
        <v>24.813587964380137</v>
      </c>
      <c r="F351" s="77">
        <v>181216</v>
      </c>
    </row>
    <row r="352" spans="1:6" s="887" customFormat="1" ht="12.75">
      <c r="A352" s="64" t="s">
        <v>9</v>
      </c>
      <c r="B352" s="77">
        <v>2117480</v>
      </c>
      <c r="C352" s="77">
        <v>2117480</v>
      </c>
      <c r="D352" s="77">
        <v>1186560</v>
      </c>
      <c r="E352" s="425">
        <v>56.03642065096246</v>
      </c>
      <c r="F352" s="77">
        <v>86819</v>
      </c>
    </row>
    <row r="353" spans="1:6" s="887" customFormat="1" ht="12.75">
      <c r="A353" s="64" t="s">
        <v>10</v>
      </c>
      <c r="B353" s="77">
        <v>1904519</v>
      </c>
      <c r="C353" s="77">
        <v>1904519</v>
      </c>
      <c r="D353" s="77">
        <v>1113012</v>
      </c>
      <c r="E353" s="425">
        <v>58.440582635300565</v>
      </c>
      <c r="F353" s="77">
        <v>86819</v>
      </c>
    </row>
    <row r="354" spans="1:6" s="887" customFormat="1" ht="12.75">
      <c r="A354" s="64" t="s">
        <v>11</v>
      </c>
      <c r="B354" s="77">
        <v>212961</v>
      </c>
      <c r="C354" s="77">
        <v>212961</v>
      </c>
      <c r="D354" s="77">
        <v>73548</v>
      </c>
      <c r="E354" s="425">
        <v>34.53590093960866</v>
      </c>
      <c r="F354" s="77">
        <v>0</v>
      </c>
    </row>
    <row r="355" spans="1:6" ht="12.75">
      <c r="A355" s="68" t="s">
        <v>15</v>
      </c>
      <c r="B355" s="77"/>
      <c r="C355" s="77"/>
      <c r="D355" s="77"/>
      <c r="E355" s="425"/>
      <c r="F355" s="77"/>
    </row>
    <row r="356" spans="1:6" s="907" customFormat="1" ht="12.75">
      <c r="A356" s="64" t="s">
        <v>1168</v>
      </c>
      <c r="B356" s="77">
        <v>37365640</v>
      </c>
      <c r="C356" s="77">
        <v>34536808</v>
      </c>
      <c r="D356" s="77">
        <v>27501098</v>
      </c>
      <c r="E356" s="425">
        <v>73.59996510162813</v>
      </c>
      <c r="F356" s="77">
        <v>2896110</v>
      </c>
    </row>
    <row r="357" spans="1:6" s="907" customFormat="1" ht="12.75">
      <c r="A357" s="64" t="s">
        <v>1169</v>
      </c>
      <c r="B357" s="77">
        <v>8887578</v>
      </c>
      <c r="C357" s="77">
        <v>8887578</v>
      </c>
      <c r="D357" s="77">
        <v>8887578</v>
      </c>
      <c r="E357" s="425">
        <v>100</v>
      </c>
      <c r="F357" s="77">
        <v>0</v>
      </c>
    </row>
    <row r="358" spans="1:6" s="907" customFormat="1" ht="12.75">
      <c r="A358" s="64" t="s">
        <v>0</v>
      </c>
      <c r="B358" s="77">
        <v>300000</v>
      </c>
      <c r="C358" s="77">
        <v>300000</v>
      </c>
      <c r="D358" s="77">
        <v>197211</v>
      </c>
      <c r="E358" s="425">
        <v>65.737</v>
      </c>
      <c r="F358" s="77">
        <v>44553</v>
      </c>
    </row>
    <row r="359" spans="1:6" s="907" customFormat="1" ht="12.75">
      <c r="A359" s="64" t="s">
        <v>1</v>
      </c>
      <c r="B359" s="77">
        <v>28178062</v>
      </c>
      <c r="C359" s="77">
        <v>25349230</v>
      </c>
      <c r="D359" s="77">
        <v>18416309</v>
      </c>
      <c r="E359" s="425">
        <v>65.35690424699897</v>
      </c>
      <c r="F359" s="77">
        <v>2851557</v>
      </c>
    </row>
    <row r="360" spans="1:6" s="907" customFormat="1" ht="12.75">
      <c r="A360" s="64" t="s">
        <v>16</v>
      </c>
      <c r="B360" s="77">
        <v>37365640</v>
      </c>
      <c r="C360" s="77">
        <v>34536808</v>
      </c>
      <c r="D360" s="244">
        <v>24506441</v>
      </c>
      <c r="E360" s="425">
        <v>65.58549779958271</v>
      </c>
      <c r="F360" s="77">
        <v>53948</v>
      </c>
    </row>
    <row r="361" spans="1:6" ht="12.75">
      <c r="A361" s="64" t="s">
        <v>3</v>
      </c>
      <c r="B361" s="77">
        <v>37365640</v>
      </c>
      <c r="C361" s="77">
        <v>34536808</v>
      </c>
      <c r="D361" s="77">
        <v>24327862</v>
      </c>
      <c r="E361" s="425">
        <v>65.10757476655023</v>
      </c>
      <c r="F361" s="77">
        <v>9395</v>
      </c>
    </row>
    <row r="362" spans="1:6" ht="12.75">
      <c r="A362" s="64" t="s">
        <v>5</v>
      </c>
      <c r="B362" s="77">
        <v>37365640</v>
      </c>
      <c r="C362" s="77">
        <v>34536808</v>
      </c>
      <c r="D362" s="77">
        <v>24327862</v>
      </c>
      <c r="E362" s="425">
        <v>65.10757476655023</v>
      </c>
      <c r="F362" s="77">
        <v>9395</v>
      </c>
    </row>
    <row r="363" spans="1:6" s="893" customFormat="1" ht="25.5" customHeight="1">
      <c r="A363" s="420" t="s">
        <v>60</v>
      </c>
      <c r="B363" s="77"/>
      <c r="C363" s="77"/>
      <c r="D363" s="77"/>
      <c r="E363" s="77"/>
      <c r="F363" s="77"/>
    </row>
    <row r="364" spans="1:6" s="893" customFormat="1" ht="12.75">
      <c r="A364" s="67" t="s">
        <v>1168</v>
      </c>
      <c r="B364" s="77">
        <v>3260479</v>
      </c>
      <c r="C364" s="77">
        <v>2808721</v>
      </c>
      <c r="D364" s="77">
        <v>2808721</v>
      </c>
      <c r="E364" s="890">
        <v>86.14442847201286</v>
      </c>
      <c r="F364" s="77">
        <v>804286</v>
      </c>
    </row>
    <row r="365" spans="1:6" s="893" customFormat="1" ht="12.75">
      <c r="A365" s="67" t="s">
        <v>1169</v>
      </c>
      <c r="B365" s="77">
        <v>3260479</v>
      </c>
      <c r="C365" s="244">
        <v>2808721</v>
      </c>
      <c r="D365" s="244">
        <v>2808721</v>
      </c>
      <c r="E365" s="890">
        <v>86.14442847201286</v>
      </c>
      <c r="F365" s="77">
        <v>804286</v>
      </c>
    </row>
    <row r="366" spans="1:6" s="886" customFormat="1" ht="12.75">
      <c r="A366" s="67" t="s">
        <v>2</v>
      </c>
      <c r="B366" s="77">
        <v>3260479</v>
      </c>
      <c r="C366" s="77">
        <v>2808721</v>
      </c>
      <c r="D366" s="77">
        <v>2697191</v>
      </c>
      <c r="E366" s="890">
        <v>82.7237654344653</v>
      </c>
      <c r="F366" s="77">
        <v>699996</v>
      </c>
    </row>
    <row r="367" spans="1:6" s="240" customFormat="1" ht="12.75">
      <c r="A367" s="67" t="s">
        <v>3</v>
      </c>
      <c r="B367" s="77">
        <v>3245910</v>
      </c>
      <c r="C367" s="77">
        <v>2794152</v>
      </c>
      <c r="D367" s="77">
        <v>2697191</v>
      </c>
      <c r="E367" s="890">
        <v>83.09506425008703</v>
      </c>
      <c r="F367" s="77">
        <v>699996</v>
      </c>
    </row>
    <row r="368" spans="1:6" s="240" customFormat="1" ht="12.75">
      <c r="A368" s="892" t="s">
        <v>1381</v>
      </c>
      <c r="B368" s="77">
        <v>346499</v>
      </c>
      <c r="C368" s="77">
        <v>95634</v>
      </c>
      <c r="D368" s="77">
        <v>0</v>
      </c>
      <c r="E368" s="890">
        <v>0</v>
      </c>
      <c r="F368" s="77">
        <v>0</v>
      </c>
    </row>
    <row r="369" spans="1:6" s="886" customFormat="1" ht="12.75">
      <c r="A369" s="67" t="s">
        <v>5</v>
      </c>
      <c r="B369" s="77">
        <v>2899411</v>
      </c>
      <c r="C369" s="77">
        <v>2698518</v>
      </c>
      <c r="D369" s="77">
        <v>2697191</v>
      </c>
      <c r="E369" s="890">
        <v>93.0254800026626</v>
      </c>
      <c r="F369" s="77">
        <v>699996</v>
      </c>
    </row>
    <row r="370" spans="1:6" s="886" customFormat="1" ht="12.75">
      <c r="A370" s="895" t="s">
        <v>1206</v>
      </c>
      <c r="B370" s="77">
        <v>14569</v>
      </c>
      <c r="C370" s="77">
        <v>14569</v>
      </c>
      <c r="D370" s="77">
        <v>0</v>
      </c>
      <c r="E370" s="890">
        <v>0</v>
      </c>
      <c r="F370" s="77">
        <v>0</v>
      </c>
    </row>
    <row r="371" spans="1:6" s="240" customFormat="1" ht="12.75">
      <c r="A371" s="892" t="s">
        <v>1684</v>
      </c>
      <c r="B371" s="77">
        <v>14569</v>
      </c>
      <c r="C371" s="77">
        <v>14569</v>
      </c>
      <c r="D371" s="77">
        <v>0</v>
      </c>
      <c r="E371" s="890">
        <v>0</v>
      </c>
      <c r="F371" s="77">
        <v>0</v>
      </c>
    </row>
    <row r="372" spans="1:6" s="240" customFormat="1" ht="25.5">
      <c r="A372" s="420" t="s">
        <v>61</v>
      </c>
      <c r="B372" s="77"/>
      <c r="C372" s="77"/>
      <c r="D372" s="77"/>
      <c r="E372" s="77"/>
      <c r="F372" s="77"/>
    </row>
    <row r="373" spans="1:6" s="240" customFormat="1" ht="12.75">
      <c r="A373" s="67" t="s">
        <v>1168</v>
      </c>
      <c r="B373" s="244">
        <v>207138</v>
      </c>
      <c r="C373" s="244">
        <v>207138</v>
      </c>
      <c r="D373" s="244">
        <v>207138</v>
      </c>
      <c r="E373" s="659">
        <v>1</v>
      </c>
      <c r="F373" s="77">
        <v>0</v>
      </c>
    </row>
    <row r="374" spans="1:6" s="240" customFormat="1" ht="12.75">
      <c r="A374" s="67" t="s">
        <v>1169</v>
      </c>
      <c r="B374" s="244">
        <v>207138</v>
      </c>
      <c r="C374" s="244">
        <v>207138</v>
      </c>
      <c r="D374" s="244">
        <v>207138</v>
      </c>
      <c r="E374" s="659">
        <v>1</v>
      </c>
      <c r="F374" s="77">
        <v>0</v>
      </c>
    </row>
    <row r="375" spans="1:6" s="886" customFormat="1" ht="12.75">
      <c r="A375" s="67" t="s">
        <v>2</v>
      </c>
      <c r="B375" s="244">
        <v>207138</v>
      </c>
      <c r="C375" s="244">
        <v>207138</v>
      </c>
      <c r="D375" s="244">
        <v>198110</v>
      </c>
      <c r="E375" s="659">
        <v>0.956415529743456</v>
      </c>
      <c r="F375" s="77">
        <v>0</v>
      </c>
    </row>
    <row r="376" spans="1:6" s="893" customFormat="1" ht="12.75">
      <c r="A376" s="67" t="s">
        <v>3</v>
      </c>
      <c r="B376" s="77">
        <v>207138</v>
      </c>
      <c r="C376" s="77">
        <v>207138</v>
      </c>
      <c r="D376" s="77">
        <v>198110</v>
      </c>
      <c r="E376" s="890">
        <v>0.956415529743456</v>
      </c>
      <c r="F376" s="77">
        <v>0</v>
      </c>
    </row>
    <row r="377" spans="1:6" s="893" customFormat="1" ht="12.75">
      <c r="A377" s="67" t="s">
        <v>5</v>
      </c>
      <c r="B377" s="77">
        <v>207138</v>
      </c>
      <c r="C377" s="77">
        <v>207138</v>
      </c>
      <c r="D377" s="77">
        <v>198110</v>
      </c>
      <c r="E377" s="890">
        <v>0.956415529743456</v>
      </c>
      <c r="F377" s="77">
        <v>0</v>
      </c>
    </row>
    <row r="378" spans="1:6" s="886" customFormat="1" ht="25.5">
      <c r="A378" s="420" t="s">
        <v>62</v>
      </c>
      <c r="B378" s="77"/>
      <c r="C378" s="77"/>
      <c r="D378" s="77"/>
      <c r="E378" s="77"/>
      <c r="F378" s="77"/>
    </row>
    <row r="379" spans="1:6" s="240" customFormat="1" ht="12.75">
      <c r="A379" s="67" t="s">
        <v>1168</v>
      </c>
      <c r="B379" s="244">
        <v>37073235</v>
      </c>
      <c r="C379" s="244">
        <v>34073235</v>
      </c>
      <c r="D379" s="244">
        <v>34073235</v>
      </c>
      <c r="E379" s="659">
        <v>91.90790876490816</v>
      </c>
      <c r="F379" s="77">
        <v>15023235</v>
      </c>
    </row>
    <row r="380" spans="1:6" s="886" customFormat="1" ht="12.75">
      <c r="A380" s="67" t="s">
        <v>1169</v>
      </c>
      <c r="B380" s="77">
        <v>37073235</v>
      </c>
      <c r="C380" s="77">
        <v>34073235</v>
      </c>
      <c r="D380" s="77">
        <v>34073235</v>
      </c>
      <c r="E380" s="659">
        <v>91.90790876490816</v>
      </c>
      <c r="F380" s="77">
        <v>15023235</v>
      </c>
    </row>
    <row r="381" spans="1:6" s="893" customFormat="1" ht="12.75">
      <c r="A381" s="67" t="s">
        <v>2</v>
      </c>
      <c r="B381" s="77">
        <v>37073235</v>
      </c>
      <c r="C381" s="77">
        <v>34073235</v>
      </c>
      <c r="D381" s="77">
        <v>785261</v>
      </c>
      <c r="E381" s="659">
        <v>2.118134551786484</v>
      </c>
      <c r="F381" s="77">
        <v>755319</v>
      </c>
    </row>
    <row r="382" spans="1:6" s="893" customFormat="1" ht="12.75">
      <c r="A382" s="67" t="s">
        <v>3</v>
      </c>
      <c r="B382" s="77">
        <v>37073235</v>
      </c>
      <c r="C382" s="77">
        <v>34073235</v>
      </c>
      <c r="D382" s="77">
        <v>785261</v>
      </c>
      <c r="E382" s="659">
        <v>2.118134551786484</v>
      </c>
      <c r="F382" s="77">
        <v>755319</v>
      </c>
    </row>
    <row r="383" spans="1:6" s="893" customFormat="1" ht="12.75">
      <c r="A383" s="67" t="s">
        <v>5</v>
      </c>
      <c r="B383" s="77">
        <v>37073235</v>
      </c>
      <c r="C383" s="77">
        <v>34073235</v>
      </c>
      <c r="D383" s="77">
        <v>785261</v>
      </c>
      <c r="E383" s="659">
        <v>2.118134551786484</v>
      </c>
      <c r="F383" s="77">
        <v>755319</v>
      </c>
    </row>
    <row r="384" spans="1:6" ht="25.5">
      <c r="A384" s="420" t="s">
        <v>40</v>
      </c>
      <c r="B384" s="77"/>
      <c r="C384" s="77"/>
      <c r="D384" s="77"/>
      <c r="E384" s="425"/>
      <c r="F384" s="77"/>
    </row>
    <row r="385" spans="1:6" s="907" customFormat="1" ht="12.75">
      <c r="A385" s="64" t="s">
        <v>1168</v>
      </c>
      <c r="B385" s="77">
        <v>1633370</v>
      </c>
      <c r="C385" s="77">
        <v>1618370</v>
      </c>
      <c r="D385" s="77">
        <v>1618370</v>
      </c>
      <c r="E385" s="425">
        <v>99.08165326900826</v>
      </c>
      <c r="F385" s="77">
        <v>114373</v>
      </c>
    </row>
    <row r="386" spans="1:6" s="907" customFormat="1" ht="12.75">
      <c r="A386" s="64" t="s">
        <v>1169</v>
      </c>
      <c r="B386" s="77">
        <v>1633370</v>
      </c>
      <c r="C386" s="77">
        <v>1618370</v>
      </c>
      <c r="D386" s="77">
        <v>1618370</v>
      </c>
      <c r="E386" s="425">
        <v>99.08165326900826</v>
      </c>
      <c r="F386" s="77">
        <v>114373</v>
      </c>
    </row>
    <row r="387" spans="1:6" s="907" customFormat="1" ht="12.75">
      <c r="A387" s="64" t="s">
        <v>2</v>
      </c>
      <c r="B387" s="77">
        <v>1633370</v>
      </c>
      <c r="C387" s="77">
        <v>1618370</v>
      </c>
      <c r="D387" s="77">
        <v>1178861</v>
      </c>
      <c r="E387" s="425">
        <v>72.17354304291128</v>
      </c>
      <c r="F387" s="77">
        <v>96124</v>
      </c>
    </row>
    <row r="388" spans="1:6" ht="12.75">
      <c r="A388" s="64" t="s">
        <v>9</v>
      </c>
      <c r="B388" s="77">
        <v>1633370</v>
      </c>
      <c r="C388" s="77">
        <v>1618370</v>
      </c>
      <c r="D388" s="77">
        <v>1178861</v>
      </c>
      <c r="E388" s="425">
        <v>72.17354304291128</v>
      </c>
      <c r="F388" s="77">
        <v>96124</v>
      </c>
    </row>
    <row r="389" spans="1:6" ht="12.75">
      <c r="A389" s="64" t="s">
        <v>11</v>
      </c>
      <c r="B389" s="77">
        <v>1633370</v>
      </c>
      <c r="C389" s="77">
        <v>1618370</v>
      </c>
      <c r="D389" s="77">
        <v>1178861</v>
      </c>
      <c r="E389" s="425">
        <v>72.17354304291128</v>
      </c>
      <c r="F389" s="77">
        <v>96124</v>
      </c>
    </row>
    <row r="390" spans="1:6" ht="12.75">
      <c r="A390" s="68" t="s">
        <v>63</v>
      </c>
      <c r="B390" s="421"/>
      <c r="C390" s="421"/>
      <c r="D390" s="421"/>
      <c r="E390" s="900"/>
      <c r="F390" s="77"/>
    </row>
    <row r="391" spans="1:6" s="887" customFormat="1" ht="12.75">
      <c r="A391" s="68" t="s">
        <v>36</v>
      </c>
      <c r="B391" s="77"/>
      <c r="C391" s="77"/>
      <c r="D391" s="77"/>
      <c r="E391" s="425"/>
      <c r="F391" s="77"/>
    </row>
    <row r="392" spans="1:6" s="908" customFormat="1" ht="12.75">
      <c r="A392" s="67" t="s">
        <v>1168</v>
      </c>
      <c r="B392" s="77">
        <v>269358</v>
      </c>
      <c r="C392" s="77">
        <v>269358</v>
      </c>
      <c r="D392" s="77">
        <v>239564</v>
      </c>
      <c r="E392" s="425">
        <v>88.9388843101003</v>
      </c>
      <c r="F392" s="77">
        <v>130765</v>
      </c>
    </row>
    <row r="393" spans="1:6" s="908" customFormat="1" ht="12.75">
      <c r="A393" s="67" t="s">
        <v>1</v>
      </c>
      <c r="B393" s="77">
        <v>269358</v>
      </c>
      <c r="C393" s="77">
        <v>269358</v>
      </c>
      <c r="D393" s="77">
        <v>239564</v>
      </c>
      <c r="E393" s="425">
        <v>88.9388843101003</v>
      </c>
      <c r="F393" s="77">
        <v>130765</v>
      </c>
    </row>
    <row r="394" spans="1:6" s="908" customFormat="1" ht="12.75">
      <c r="A394" s="67" t="s">
        <v>2</v>
      </c>
      <c r="B394" s="77">
        <v>269358</v>
      </c>
      <c r="C394" s="77">
        <v>269358</v>
      </c>
      <c r="D394" s="77">
        <v>239563</v>
      </c>
      <c r="E394" s="425">
        <v>88.9385130569725</v>
      </c>
      <c r="F394" s="77">
        <v>130763</v>
      </c>
    </row>
    <row r="395" spans="1:6" s="887" customFormat="1" ht="12.75">
      <c r="A395" s="67" t="s">
        <v>3</v>
      </c>
      <c r="B395" s="77">
        <v>105321</v>
      </c>
      <c r="C395" s="77">
        <v>105321</v>
      </c>
      <c r="D395" s="77">
        <v>75526</v>
      </c>
      <c r="E395" s="425">
        <v>71.71029519279156</v>
      </c>
      <c r="F395" s="77">
        <v>75526</v>
      </c>
    </row>
    <row r="396" spans="1:6" s="887" customFormat="1" ht="12.75">
      <c r="A396" s="67" t="s">
        <v>4</v>
      </c>
      <c r="B396" s="77">
        <v>105321</v>
      </c>
      <c r="C396" s="77">
        <v>105321</v>
      </c>
      <c r="D396" s="244">
        <v>75526</v>
      </c>
      <c r="E396" s="425">
        <v>71.71029519279156</v>
      </c>
      <c r="F396" s="77">
        <v>75526</v>
      </c>
    </row>
    <row r="397" spans="1:6" s="887" customFormat="1" ht="12.75">
      <c r="A397" s="64" t="s">
        <v>9</v>
      </c>
      <c r="B397" s="77">
        <v>164037</v>
      </c>
      <c r="C397" s="77">
        <v>164037</v>
      </c>
      <c r="D397" s="77">
        <v>164037</v>
      </c>
      <c r="E397" s="425">
        <v>100</v>
      </c>
      <c r="F397" s="77">
        <v>55237</v>
      </c>
    </row>
    <row r="398" spans="1:6" s="887" customFormat="1" ht="12.75">
      <c r="A398" s="64" t="s">
        <v>10</v>
      </c>
      <c r="B398" s="77">
        <v>164037</v>
      </c>
      <c r="C398" s="77">
        <v>164037</v>
      </c>
      <c r="D398" s="77">
        <v>164037</v>
      </c>
      <c r="E398" s="425">
        <v>100</v>
      </c>
      <c r="F398" s="77">
        <v>55237</v>
      </c>
    </row>
    <row r="399" spans="1:6" s="887" customFormat="1" ht="12.75">
      <c r="A399" s="68" t="s">
        <v>17</v>
      </c>
      <c r="B399" s="22"/>
      <c r="C399" s="22"/>
      <c r="D399" s="22"/>
      <c r="E399" s="867"/>
      <c r="F399" s="77"/>
    </row>
    <row r="400" spans="1:6" s="908" customFormat="1" ht="12.75">
      <c r="A400" s="67" t="s">
        <v>1168</v>
      </c>
      <c r="B400" s="77">
        <v>22483281</v>
      </c>
      <c r="C400" s="77">
        <v>21869485</v>
      </c>
      <c r="D400" s="77">
        <v>13266809</v>
      </c>
      <c r="E400" s="425">
        <v>59.007442018805</v>
      </c>
      <c r="F400" s="77">
        <v>397792</v>
      </c>
    </row>
    <row r="401" spans="1:6" s="908" customFormat="1" ht="12.75">
      <c r="A401" s="67" t="s">
        <v>1169</v>
      </c>
      <c r="B401" s="77">
        <v>5408261</v>
      </c>
      <c r="C401" s="77">
        <v>5358931</v>
      </c>
      <c r="D401" s="77">
        <v>5358931</v>
      </c>
      <c r="E401" s="425">
        <v>99.0878768609725</v>
      </c>
      <c r="F401" s="77">
        <v>153530</v>
      </c>
    </row>
    <row r="402" spans="1:6" s="886" customFormat="1" ht="12.75">
      <c r="A402" s="892" t="s">
        <v>1193</v>
      </c>
      <c r="B402" s="77">
        <v>125170</v>
      </c>
      <c r="C402" s="77">
        <v>97434</v>
      </c>
      <c r="D402" s="77">
        <v>0</v>
      </c>
      <c r="E402" s="425">
        <v>0</v>
      </c>
      <c r="F402" s="77">
        <v>0</v>
      </c>
    </row>
    <row r="403" spans="1:6" s="908" customFormat="1" ht="12.75">
      <c r="A403" s="67" t="s">
        <v>1</v>
      </c>
      <c r="B403" s="77">
        <v>16949850</v>
      </c>
      <c r="C403" s="77">
        <v>16413120</v>
      </c>
      <c r="D403" s="77">
        <v>7907878</v>
      </c>
      <c r="E403" s="425">
        <v>46.65456036484098</v>
      </c>
      <c r="F403" s="77">
        <v>244262</v>
      </c>
    </row>
    <row r="404" spans="1:6" s="908" customFormat="1" ht="12.75">
      <c r="A404" s="67" t="s">
        <v>2</v>
      </c>
      <c r="B404" s="77">
        <v>25543473</v>
      </c>
      <c r="C404" s="77">
        <v>25242671</v>
      </c>
      <c r="D404" s="77">
        <v>13442327</v>
      </c>
      <c r="E404" s="425">
        <v>52.625291008783336</v>
      </c>
      <c r="F404" s="77">
        <v>863110</v>
      </c>
    </row>
    <row r="405" spans="1:6" s="887" customFormat="1" ht="12" customHeight="1">
      <c r="A405" s="67" t="s">
        <v>3</v>
      </c>
      <c r="B405" s="77">
        <v>84180</v>
      </c>
      <c r="C405" s="77">
        <v>0</v>
      </c>
      <c r="D405" s="77">
        <v>0</v>
      </c>
      <c r="E405" s="425">
        <v>0</v>
      </c>
      <c r="F405" s="77">
        <v>0</v>
      </c>
    </row>
    <row r="406" spans="1:6" s="887" customFormat="1" ht="12.75">
      <c r="A406" s="67" t="s">
        <v>5</v>
      </c>
      <c r="B406" s="77">
        <v>84180</v>
      </c>
      <c r="C406" s="77">
        <v>0</v>
      </c>
      <c r="D406" s="77">
        <v>0</v>
      </c>
      <c r="E406" s="425">
        <v>0</v>
      </c>
      <c r="F406" s="77">
        <v>0</v>
      </c>
    </row>
    <row r="407" spans="1:6" s="238" customFormat="1" ht="12.75" hidden="1">
      <c r="A407" s="899" t="s">
        <v>18</v>
      </c>
      <c r="B407" s="77">
        <v>0</v>
      </c>
      <c r="C407" s="77">
        <v>0</v>
      </c>
      <c r="D407" s="77">
        <v>0</v>
      </c>
      <c r="E407" s="425">
        <v>0</v>
      </c>
      <c r="F407" s="77">
        <v>0</v>
      </c>
    </row>
    <row r="408" spans="1:6" s="887" customFormat="1" ht="12.75">
      <c r="A408" s="67" t="s">
        <v>9</v>
      </c>
      <c r="B408" s="77">
        <v>25459293</v>
      </c>
      <c r="C408" s="77">
        <v>25242671</v>
      </c>
      <c r="D408" s="77">
        <v>13442327</v>
      </c>
      <c r="E408" s="425">
        <v>52.79929415164828</v>
      </c>
      <c r="F408" s="77">
        <v>863110</v>
      </c>
    </row>
    <row r="409" spans="1:6" s="887" customFormat="1" ht="12.75">
      <c r="A409" s="67" t="s">
        <v>10</v>
      </c>
      <c r="B409" s="77">
        <v>172390</v>
      </c>
      <c r="C409" s="77">
        <v>172390</v>
      </c>
      <c r="D409" s="77">
        <v>59473</v>
      </c>
      <c r="E409" s="425">
        <v>34.49910087592088</v>
      </c>
      <c r="F409" s="77">
        <v>100</v>
      </c>
    </row>
    <row r="410" spans="1:6" s="887" customFormat="1" ht="12.75">
      <c r="A410" s="67" t="s">
        <v>11</v>
      </c>
      <c r="B410" s="77">
        <v>25286903</v>
      </c>
      <c r="C410" s="77">
        <v>25070281</v>
      </c>
      <c r="D410" s="77">
        <v>13382854</v>
      </c>
      <c r="E410" s="425">
        <v>52.92405321442487</v>
      </c>
      <c r="F410" s="77">
        <v>863010</v>
      </c>
    </row>
    <row r="411" spans="1:6" s="887" customFormat="1" ht="12.75">
      <c r="A411" s="67" t="s">
        <v>12</v>
      </c>
      <c r="B411" s="77">
        <v>-3060192</v>
      </c>
      <c r="C411" s="77">
        <v>-3373186</v>
      </c>
      <c r="D411" s="77">
        <v>-175518</v>
      </c>
      <c r="E411" s="425" t="s">
        <v>894</v>
      </c>
      <c r="F411" s="77">
        <v>-465318</v>
      </c>
    </row>
    <row r="412" spans="1:6" s="240" customFormat="1" ht="36" customHeight="1">
      <c r="A412" s="901" t="s">
        <v>1332</v>
      </c>
      <c r="B412" s="244">
        <v>221532</v>
      </c>
      <c r="C412" s="244">
        <v>0</v>
      </c>
      <c r="D412" s="244">
        <v>0</v>
      </c>
      <c r="E412" s="244" t="s">
        <v>894</v>
      </c>
      <c r="F412" s="77">
        <v>0</v>
      </c>
    </row>
    <row r="413" spans="1:6" s="887" customFormat="1" ht="24.75" customHeight="1">
      <c r="A413" s="252" t="s">
        <v>13</v>
      </c>
      <c r="B413" s="77">
        <v>2838660</v>
      </c>
      <c r="C413" s="77">
        <v>3373186</v>
      </c>
      <c r="D413" s="77">
        <v>0</v>
      </c>
      <c r="E413" s="425" t="s">
        <v>894</v>
      </c>
      <c r="F413" s="77">
        <v>0</v>
      </c>
    </row>
    <row r="414" spans="1:6" s="887" customFormat="1" ht="25.5">
      <c r="A414" s="420" t="s">
        <v>20</v>
      </c>
      <c r="B414" s="22"/>
      <c r="C414" s="22"/>
      <c r="D414" s="22"/>
      <c r="E414" s="867"/>
      <c r="F414" s="77"/>
    </row>
    <row r="415" spans="1:6" s="908" customFormat="1" ht="12.75">
      <c r="A415" s="67" t="s">
        <v>1168</v>
      </c>
      <c r="B415" s="77">
        <v>249000</v>
      </c>
      <c r="C415" s="77">
        <v>199000</v>
      </c>
      <c r="D415" s="77">
        <v>199000</v>
      </c>
      <c r="E415" s="425">
        <v>79.91967871485943</v>
      </c>
      <c r="F415" s="77">
        <v>0</v>
      </c>
    </row>
    <row r="416" spans="1:6" s="908" customFormat="1" ht="12.75">
      <c r="A416" s="67" t="s">
        <v>1169</v>
      </c>
      <c r="B416" s="77">
        <v>249000</v>
      </c>
      <c r="C416" s="77">
        <v>199000</v>
      </c>
      <c r="D416" s="77">
        <v>199000</v>
      </c>
      <c r="E416" s="425">
        <v>79.91967871485943</v>
      </c>
      <c r="F416" s="77">
        <v>0</v>
      </c>
    </row>
    <row r="417" spans="1:6" s="908" customFormat="1" ht="12.75">
      <c r="A417" s="67" t="s">
        <v>2</v>
      </c>
      <c r="B417" s="77">
        <v>249000</v>
      </c>
      <c r="C417" s="77">
        <v>199000</v>
      </c>
      <c r="D417" s="77">
        <v>0</v>
      </c>
      <c r="E417" s="425">
        <v>0</v>
      </c>
      <c r="F417" s="77">
        <v>0</v>
      </c>
    </row>
    <row r="418" spans="1:6" s="887" customFormat="1" ht="12.75">
      <c r="A418" s="67" t="s">
        <v>9</v>
      </c>
      <c r="B418" s="77">
        <v>249000</v>
      </c>
      <c r="C418" s="77">
        <v>199000</v>
      </c>
      <c r="D418" s="77">
        <v>0</v>
      </c>
      <c r="E418" s="425">
        <v>0</v>
      </c>
      <c r="F418" s="77">
        <v>0</v>
      </c>
    </row>
    <row r="419" spans="1:6" s="887" customFormat="1" ht="12.75">
      <c r="A419" s="67" t="s">
        <v>11</v>
      </c>
      <c r="B419" s="77">
        <v>249000</v>
      </c>
      <c r="C419" s="77">
        <v>199000</v>
      </c>
      <c r="D419" s="77">
        <v>0</v>
      </c>
      <c r="E419" s="425">
        <v>0</v>
      </c>
      <c r="F419" s="77">
        <v>0</v>
      </c>
    </row>
    <row r="420" spans="1:6" s="887" customFormat="1" ht="12.75">
      <c r="A420" s="420" t="s">
        <v>22</v>
      </c>
      <c r="B420" s="22"/>
      <c r="C420" s="22"/>
      <c r="D420" s="22"/>
      <c r="E420" s="867"/>
      <c r="F420" s="77"/>
    </row>
    <row r="421" spans="1:6" s="908" customFormat="1" ht="12.75">
      <c r="A421" s="67" t="s">
        <v>1168</v>
      </c>
      <c r="B421" s="77">
        <v>14079150</v>
      </c>
      <c r="C421" s="77">
        <v>3219210</v>
      </c>
      <c r="D421" s="77">
        <v>3219210</v>
      </c>
      <c r="E421" s="425">
        <v>22.865087736120433</v>
      </c>
      <c r="F421" s="77">
        <v>447710</v>
      </c>
    </row>
    <row r="422" spans="1:6" s="908" customFormat="1" ht="12.75">
      <c r="A422" s="67" t="s">
        <v>1169</v>
      </c>
      <c r="B422" s="77">
        <v>3248910</v>
      </c>
      <c r="C422" s="77">
        <v>3219210</v>
      </c>
      <c r="D422" s="77">
        <v>3219210</v>
      </c>
      <c r="E422" s="425">
        <v>99.08584725338652</v>
      </c>
      <c r="F422" s="77">
        <v>447710</v>
      </c>
    </row>
    <row r="423" spans="1:6" s="908" customFormat="1" ht="12.75">
      <c r="A423" s="67" t="s">
        <v>1</v>
      </c>
      <c r="B423" s="244">
        <v>10830240</v>
      </c>
      <c r="C423" s="244">
        <v>0</v>
      </c>
      <c r="D423" s="244">
        <v>0</v>
      </c>
      <c r="E423" s="354">
        <v>0</v>
      </c>
      <c r="F423" s="77">
        <v>0</v>
      </c>
    </row>
    <row r="424" spans="1:6" s="908" customFormat="1" ht="12.75">
      <c r="A424" s="67" t="s">
        <v>2</v>
      </c>
      <c r="B424" s="77">
        <v>3248910</v>
      </c>
      <c r="C424" s="77">
        <v>3219210</v>
      </c>
      <c r="D424" s="77">
        <v>2084354</v>
      </c>
      <c r="E424" s="425">
        <v>64.15548599376406</v>
      </c>
      <c r="F424" s="77">
        <v>118249</v>
      </c>
    </row>
    <row r="425" spans="1:6" s="893" customFormat="1" ht="12.75" hidden="1">
      <c r="A425" s="895" t="s">
        <v>23</v>
      </c>
      <c r="B425" s="244">
        <v>0</v>
      </c>
      <c r="C425" s="244">
        <v>0</v>
      </c>
      <c r="D425" s="244">
        <v>0</v>
      </c>
      <c r="E425" s="425">
        <v>0</v>
      </c>
      <c r="F425" s="77">
        <v>0</v>
      </c>
    </row>
    <row r="426" spans="1:6" s="893" customFormat="1" ht="12.75" hidden="1">
      <c r="A426" s="892" t="s">
        <v>230</v>
      </c>
      <c r="B426" s="244">
        <v>0</v>
      </c>
      <c r="C426" s="244">
        <v>0</v>
      </c>
      <c r="D426" s="244">
        <v>0</v>
      </c>
      <c r="E426" s="425">
        <v>0</v>
      </c>
      <c r="F426" s="77">
        <v>0</v>
      </c>
    </row>
    <row r="427" spans="1:6" s="887" customFormat="1" ht="12.75">
      <c r="A427" s="67" t="s">
        <v>9</v>
      </c>
      <c r="B427" s="244">
        <v>3248910</v>
      </c>
      <c r="C427" s="244">
        <v>3219210</v>
      </c>
      <c r="D427" s="244">
        <v>2084354</v>
      </c>
      <c r="E427" s="354">
        <v>64.15548599376406</v>
      </c>
      <c r="F427" s="77">
        <v>118249</v>
      </c>
    </row>
    <row r="428" spans="1:6" s="887" customFormat="1" ht="12.75">
      <c r="A428" s="67" t="s">
        <v>11</v>
      </c>
      <c r="B428" s="244">
        <v>3248910</v>
      </c>
      <c r="C428" s="244">
        <v>3219210</v>
      </c>
      <c r="D428" s="244">
        <v>2084354</v>
      </c>
      <c r="E428" s="354">
        <v>64.15548599376406</v>
      </c>
      <c r="F428" s="77">
        <v>118249</v>
      </c>
    </row>
    <row r="429" spans="1:6" s="887" customFormat="1" ht="12.75">
      <c r="A429" s="67" t="s">
        <v>12</v>
      </c>
      <c r="B429" s="244">
        <v>10830240</v>
      </c>
      <c r="C429" s="244">
        <v>0</v>
      </c>
      <c r="D429" s="244">
        <v>1134856</v>
      </c>
      <c r="E429" s="354" t="s">
        <v>894</v>
      </c>
      <c r="F429" s="77">
        <v>329461</v>
      </c>
    </row>
    <row r="430" spans="1:6" s="887" customFormat="1" ht="24.75" customHeight="1">
      <c r="A430" s="252" t="s">
        <v>13</v>
      </c>
      <c r="B430" s="244">
        <v>-10830240</v>
      </c>
      <c r="C430" s="244">
        <v>0</v>
      </c>
      <c r="D430" s="244">
        <v>0</v>
      </c>
      <c r="E430" s="354" t="s">
        <v>894</v>
      </c>
      <c r="F430" s="77">
        <v>0</v>
      </c>
    </row>
    <row r="431" spans="1:6" s="238" customFormat="1" ht="12.75">
      <c r="A431" s="420" t="s">
        <v>24</v>
      </c>
      <c r="B431" s="77"/>
      <c r="C431" s="77"/>
      <c r="D431" s="77"/>
      <c r="E431" s="77"/>
      <c r="F431" s="77"/>
    </row>
    <row r="432" spans="1:6" s="886" customFormat="1" ht="12.75">
      <c r="A432" s="67" t="s">
        <v>64</v>
      </c>
      <c r="B432" s="244">
        <v>9645000</v>
      </c>
      <c r="C432" s="244">
        <v>9545000</v>
      </c>
      <c r="D432" s="244">
        <v>9545000</v>
      </c>
      <c r="E432" s="659">
        <v>98.96319336443753</v>
      </c>
      <c r="F432" s="77">
        <v>864300</v>
      </c>
    </row>
    <row r="433" spans="1:6" s="238" customFormat="1" ht="11.25" customHeight="1">
      <c r="A433" s="67" t="s">
        <v>1169</v>
      </c>
      <c r="B433" s="244">
        <v>9645000</v>
      </c>
      <c r="C433" s="244">
        <v>9545000</v>
      </c>
      <c r="D433" s="244">
        <v>9545000</v>
      </c>
      <c r="E433" s="659">
        <v>98.96319336443753</v>
      </c>
      <c r="F433" s="77">
        <v>864300</v>
      </c>
    </row>
    <row r="434" spans="1:6" s="893" customFormat="1" ht="12.75">
      <c r="A434" s="67" t="s">
        <v>2</v>
      </c>
      <c r="B434" s="244">
        <v>9645000</v>
      </c>
      <c r="C434" s="244">
        <v>9545000</v>
      </c>
      <c r="D434" s="244">
        <v>9448445</v>
      </c>
      <c r="E434" s="659">
        <v>97.96210471747018</v>
      </c>
      <c r="F434" s="77">
        <v>808834</v>
      </c>
    </row>
    <row r="435" spans="1:6" s="886" customFormat="1" ht="12" customHeight="1">
      <c r="A435" s="67" t="s">
        <v>9</v>
      </c>
      <c r="B435" s="244">
        <v>9645000</v>
      </c>
      <c r="C435" s="244">
        <v>9545000</v>
      </c>
      <c r="D435" s="244">
        <v>9448445</v>
      </c>
      <c r="E435" s="659">
        <v>97.96210471747018</v>
      </c>
      <c r="F435" s="77">
        <v>808834</v>
      </c>
    </row>
    <row r="436" spans="1:6" s="886" customFormat="1" ht="12.75">
      <c r="A436" s="67" t="s">
        <v>10</v>
      </c>
      <c r="B436" s="244">
        <v>2295000</v>
      </c>
      <c r="C436" s="244">
        <v>2295000</v>
      </c>
      <c r="D436" s="244">
        <v>2295000</v>
      </c>
      <c r="E436" s="659">
        <v>100</v>
      </c>
      <c r="F436" s="77">
        <v>0</v>
      </c>
    </row>
    <row r="437" spans="1:6" s="238" customFormat="1" ht="12.75">
      <c r="A437" s="67" t="s">
        <v>11</v>
      </c>
      <c r="B437" s="244">
        <v>7350000</v>
      </c>
      <c r="C437" s="244">
        <v>7250000</v>
      </c>
      <c r="D437" s="244">
        <v>7153445</v>
      </c>
      <c r="E437" s="659">
        <v>97.32578231292517</v>
      </c>
      <c r="F437" s="77">
        <v>808834</v>
      </c>
    </row>
    <row r="438" spans="1:6" s="238" customFormat="1" ht="12.75">
      <c r="A438" s="420" t="s">
        <v>65</v>
      </c>
      <c r="B438" s="77"/>
      <c r="C438" s="77"/>
      <c r="D438" s="77"/>
      <c r="E438" s="77"/>
      <c r="F438" s="77"/>
    </row>
    <row r="439" spans="1:6" s="893" customFormat="1" ht="12.75">
      <c r="A439" s="67" t="s">
        <v>64</v>
      </c>
      <c r="B439" s="244">
        <v>8400</v>
      </c>
      <c r="C439" s="244">
        <v>8400</v>
      </c>
      <c r="D439" s="244">
        <v>8400</v>
      </c>
      <c r="E439" s="659">
        <v>100</v>
      </c>
      <c r="F439" s="77">
        <v>8400</v>
      </c>
    </row>
    <row r="440" spans="1:6" s="886" customFormat="1" ht="12.75">
      <c r="A440" s="67" t="s">
        <v>1169</v>
      </c>
      <c r="B440" s="244">
        <v>8400</v>
      </c>
      <c r="C440" s="244">
        <v>8400</v>
      </c>
      <c r="D440" s="244">
        <v>8400</v>
      </c>
      <c r="E440" s="659">
        <v>100</v>
      </c>
      <c r="F440" s="77">
        <v>8400</v>
      </c>
    </row>
    <row r="441" spans="1:6" s="886" customFormat="1" ht="12.75">
      <c r="A441" s="892" t="s">
        <v>1265</v>
      </c>
      <c r="B441" s="244">
        <v>0</v>
      </c>
      <c r="C441" s="244">
        <v>0</v>
      </c>
      <c r="D441" s="244">
        <v>0</v>
      </c>
      <c r="E441" s="659">
        <v>0</v>
      </c>
      <c r="F441" s="77">
        <v>0</v>
      </c>
    </row>
    <row r="442" spans="1:6" s="886" customFormat="1" ht="12.75">
      <c r="A442" s="67" t="s">
        <v>2</v>
      </c>
      <c r="B442" s="244">
        <v>8400</v>
      </c>
      <c r="C442" s="244">
        <v>8400</v>
      </c>
      <c r="D442" s="244">
        <v>4535</v>
      </c>
      <c r="E442" s="659">
        <v>53.988095238095234</v>
      </c>
      <c r="F442" s="77">
        <v>4535</v>
      </c>
    </row>
    <row r="443" spans="1:6" s="886" customFormat="1" ht="12.75">
      <c r="A443" s="895" t="s">
        <v>23</v>
      </c>
      <c r="B443" s="244">
        <v>8400</v>
      </c>
      <c r="C443" s="244">
        <v>8400</v>
      </c>
      <c r="D443" s="244">
        <v>4535</v>
      </c>
      <c r="E443" s="659">
        <v>53.988095238095234</v>
      </c>
      <c r="F443" s="77">
        <v>4535</v>
      </c>
    </row>
    <row r="444" spans="1:6" s="886" customFormat="1" ht="12.75">
      <c r="A444" s="892" t="s">
        <v>1381</v>
      </c>
      <c r="B444" s="244">
        <v>8400</v>
      </c>
      <c r="C444" s="244">
        <v>8400</v>
      </c>
      <c r="D444" s="244">
        <v>4535</v>
      </c>
      <c r="E444" s="659">
        <v>53.988095238095234</v>
      </c>
      <c r="F444" s="77">
        <v>4535</v>
      </c>
    </row>
    <row r="445" spans="1:6" s="886" customFormat="1" ht="12.75">
      <c r="A445" s="892" t="s">
        <v>230</v>
      </c>
      <c r="B445" s="244">
        <v>0</v>
      </c>
      <c r="C445" s="244">
        <v>0</v>
      </c>
      <c r="D445" s="244">
        <v>0</v>
      </c>
      <c r="E445" s="659">
        <v>0</v>
      </c>
      <c r="F445" s="77">
        <v>0</v>
      </c>
    </row>
    <row r="446" spans="1:6" s="907" customFormat="1" ht="12.75">
      <c r="A446" s="68" t="s">
        <v>66</v>
      </c>
      <c r="B446" s="77"/>
      <c r="C446" s="77"/>
      <c r="D446" s="77"/>
      <c r="E446" s="425"/>
      <c r="F446" s="77"/>
    </row>
    <row r="447" spans="1:6" s="887" customFormat="1" ht="12.75">
      <c r="A447" s="68" t="s">
        <v>36</v>
      </c>
      <c r="B447" s="77"/>
      <c r="C447" s="77"/>
      <c r="D447" s="77"/>
      <c r="E447" s="425"/>
      <c r="F447" s="77"/>
    </row>
    <row r="448" spans="1:6" s="908" customFormat="1" ht="12.75">
      <c r="A448" s="67" t="s">
        <v>1168</v>
      </c>
      <c r="B448" s="77">
        <v>3105803</v>
      </c>
      <c r="C448" s="77">
        <v>1373484</v>
      </c>
      <c r="D448" s="77">
        <v>956709</v>
      </c>
      <c r="E448" s="425">
        <v>30.80391769857908</v>
      </c>
      <c r="F448" s="77">
        <v>170350</v>
      </c>
    </row>
    <row r="449" spans="1:6" s="908" customFormat="1" ht="12.75">
      <c r="A449" s="67" t="s">
        <v>1169</v>
      </c>
      <c r="B449" s="77">
        <v>572317</v>
      </c>
      <c r="C449" s="77">
        <v>202152</v>
      </c>
      <c r="D449" s="77">
        <v>202152</v>
      </c>
      <c r="E449" s="425">
        <v>35.32168361240362</v>
      </c>
      <c r="F449" s="77">
        <v>65415</v>
      </c>
    </row>
    <row r="450" spans="1:6" s="908" customFormat="1" ht="12.75">
      <c r="A450" s="67" t="s">
        <v>1</v>
      </c>
      <c r="B450" s="77">
        <v>2533486</v>
      </c>
      <c r="C450" s="77">
        <v>1171332</v>
      </c>
      <c r="D450" s="77">
        <v>754557</v>
      </c>
      <c r="E450" s="425">
        <v>29.783349898124563</v>
      </c>
      <c r="F450" s="77">
        <v>104935</v>
      </c>
    </row>
    <row r="451" spans="1:6" s="908" customFormat="1" ht="12.75">
      <c r="A451" s="67" t="s">
        <v>2</v>
      </c>
      <c r="B451" s="77">
        <v>3105803</v>
      </c>
      <c r="C451" s="77">
        <v>1373484</v>
      </c>
      <c r="D451" s="77">
        <v>913025.7</v>
      </c>
      <c r="E451" s="425">
        <v>29.397411877057234</v>
      </c>
      <c r="F451" s="77">
        <v>202832.7</v>
      </c>
    </row>
    <row r="452" spans="1:6" s="887" customFormat="1" ht="12.75">
      <c r="A452" s="67" t="s">
        <v>3</v>
      </c>
      <c r="B452" s="77">
        <v>1393432</v>
      </c>
      <c r="C452" s="77">
        <v>1200546</v>
      </c>
      <c r="D452" s="77">
        <v>782310.7</v>
      </c>
      <c r="E452" s="425">
        <v>56.14272529983523</v>
      </c>
      <c r="F452" s="77">
        <v>126683.5</v>
      </c>
    </row>
    <row r="453" spans="1:6" s="887" customFormat="1" ht="12.75">
      <c r="A453" s="67" t="s">
        <v>4</v>
      </c>
      <c r="B453" s="77">
        <v>1393432</v>
      </c>
      <c r="C453" s="77">
        <v>1200546</v>
      </c>
      <c r="D453" s="77">
        <v>782310.7</v>
      </c>
      <c r="E453" s="425">
        <v>56.14272529983523</v>
      </c>
      <c r="F453" s="77">
        <v>126683.5</v>
      </c>
    </row>
    <row r="454" spans="1:6" s="887" customFormat="1" ht="11.25" customHeight="1" hidden="1">
      <c r="A454" s="67" t="s">
        <v>56</v>
      </c>
      <c r="B454" s="77">
        <v>0</v>
      </c>
      <c r="C454" s="77">
        <v>0</v>
      </c>
      <c r="D454" s="77">
        <v>0</v>
      </c>
      <c r="E454" s="425">
        <v>0</v>
      </c>
      <c r="F454" s="77">
        <v>0</v>
      </c>
    </row>
    <row r="455" spans="1:6" s="887" customFormat="1" ht="12.75" hidden="1">
      <c r="A455" s="67" t="s">
        <v>7</v>
      </c>
      <c r="B455" s="77">
        <v>0</v>
      </c>
      <c r="C455" s="77">
        <v>0</v>
      </c>
      <c r="D455" s="77">
        <v>0</v>
      </c>
      <c r="E455" s="425">
        <v>0</v>
      </c>
      <c r="F455" s="77">
        <v>0</v>
      </c>
    </row>
    <row r="456" spans="1:6" s="887" customFormat="1" ht="12.75">
      <c r="A456" s="67" t="s">
        <v>9</v>
      </c>
      <c r="B456" s="77">
        <v>1712371</v>
      </c>
      <c r="C456" s="77">
        <v>172938</v>
      </c>
      <c r="D456" s="77">
        <v>130715</v>
      </c>
      <c r="E456" s="425">
        <v>7.633567725685614</v>
      </c>
      <c r="F456" s="77">
        <v>76149</v>
      </c>
    </row>
    <row r="457" spans="1:6" s="887" customFormat="1" ht="12" customHeight="1">
      <c r="A457" s="67" t="s">
        <v>10</v>
      </c>
      <c r="B457" s="77">
        <v>1570621</v>
      </c>
      <c r="C457" s="77">
        <v>172938</v>
      </c>
      <c r="D457" s="77">
        <v>130715</v>
      </c>
      <c r="E457" s="425">
        <v>8.32250428333761</v>
      </c>
      <c r="F457" s="77">
        <v>76149</v>
      </c>
    </row>
    <row r="458" spans="1:6" s="887" customFormat="1" ht="12.75">
      <c r="A458" s="67" t="s">
        <v>11</v>
      </c>
      <c r="B458" s="77">
        <v>141750</v>
      </c>
      <c r="C458" s="77">
        <v>0</v>
      </c>
      <c r="D458" s="77">
        <v>0</v>
      </c>
      <c r="E458" s="425">
        <v>0</v>
      </c>
      <c r="F458" s="77">
        <v>0</v>
      </c>
    </row>
    <row r="459" spans="1:6" s="240" customFormat="1" ht="12" customHeight="1">
      <c r="A459" s="68" t="s">
        <v>24</v>
      </c>
      <c r="B459" s="77"/>
      <c r="C459" s="77"/>
      <c r="D459" s="77"/>
      <c r="E459" s="890"/>
      <c r="F459" s="77"/>
    </row>
    <row r="460" spans="1:6" s="240" customFormat="1" ht="12" customHeight="1">
      <c r="A460" s="67" t="s">
        <v>64</v>
      </c>
      <c r="B460" s="77">
        <v>963021</v>
      </c>
      <c r="C460" s="77">
        <v>173398</v>
      </c>
      <c r="D460" s="77">
        <v>173398</v>
      </c>
      <c r="E460" s="890">
        <v>18.00563019913377</v>
      </c>
      <c r="F460" s="77">
        <v>-71343</v>
      </c>
    </row>
    <row r="461" spans="1:6" s="240" customFormat="1" ht="12" customHeight="1">
      <c r="A461" s="67" t="s">
        <v>1169</v>
      </c>
      <c r="B461" s="77">
        <v>963021</v>
      </c>
      <c r="C461" s="77">
        <v>173398</v>
      </c>
      <c r="D461" s="77">
        <v>173398</v>
      </c>
      <c r="E461" s="890">
        <v>18.00563019913377</v>
      </c>
      <c r="F461" s="77">
        <v>-71343</v>
      </c>
    </row>
    <row r="462" spans="1:6" s="240" customFormat="1" ht="12" customHeight="1">
      <c r="A462" s="67" t="s">
        <v>2</v>
      </c>
      <c r="B462" s="77">
        <v>963021</v>
      </c>
      <c r="C462" s="77">
        <v>173398</v>
      </c>
      <c r="D462" s="77">
        <v>2403</v>
      </c>
      <c r="E462" s="890">
        <v>0.2495272688757566</v>
      </c>
      <c r="F462" s="77">
        <v>2403</v>
      </c>
    </row>
    <row r="463" spans="1:6" s="240" customFormat="1" ht="12" customHeight="1">
      <c r="A463" s="67" t="s">
        <v>9</v>
      </c>
      <c r="B463" s="77">
        <v>963021</v>
      </c>
      <c r="C463" s="77">
        <v>173398</v>
      </c>
      <c r="D463" s="77">
        <v>2403</v>
      </c>
      <c r="E463" s="890">
        <v>0.2495272688757566</v>
      </c>
      <c r="F463" s="77">
        <v>2403</v>
      </c>
    </row>
    <row r="464" spans="1:6" s="240" customFormat="1" ht="12" customHeight="1">
      <c r="A464" s="67" t="s">
        <v>11</v>
      </c>
      <c r="B464" s="77">
        <v>963021</v>
      </c>
      <c r="C464" s="77">
        <v>173398</v>
      </c>
      <c r="D464" s="77">
        <v>2403</v>
      </c>
      <c r="E464" s="890">
        <v>0.2495272688757566</v>
      </c>
      <c r="F464" s="77">
        <v>2403</v>
      </c>
    </row>
    <row r="465" spans="1:6" s="240" customFormat="1" ht="12" customHeight="1">
      <c r="A465" s="68" t="s">
        <v>28</v>
      </c>
      <c r="B465" s="77"/>
      <c r="C465" s="77"/>
      <c r="D465" s="77"/>
      <c r="E465" s="890"/>
      <c r="F465" s="77"/>
    </row>
    <row r="466" spans="1:6" s="240" customFormat="1" ht="12" customHeight="1">
      <c r="A466" s="67" t="s">
        <v>64</v>
      </c>
      <c r="B466" s="77">
        <v>7406434</v>
      </c>
      <c r="C466" s="77">
        <v>1630895</v>
      </c>
      <c r="D466" s="77">
        <v>1630895</v>
      </c>
      <c r="E466" s="890">
        <v>22.019976145065222</v>
      </c>
      <c r="F466" s="77">
        <v>1172210</v>
      </c>
    </row>
    <row r="467" spans="1:6" s="240" customFormat="1" ht="12" customHeight="1">
      <c r="A467" s="67" t="s">
        <v>1169</v>
      </c>
      <c r="B467" s="77">
        <v>7406434</v>
      </c>
      <c r="C467" s="77">
        <v>1630895</v>
      </c>
      <c r="D467" s="77">
        <v>1630895</v>
      </c>
      <c r="E467" s="890">
        <v>22.019976145065222</v>
      </c>
      <c r="F467" s="77">
        <v>1172210</v>
      </c>
    </row>
    <row r="468" spans="1:6" s="240" customFormat="1" ht="12" customHeight="1">
      <c r="A468" s="67" t="s">
        <v>67</v>
      </c>
      <c r="B468" s="77">
        <v>7406434</v>
      </c>
      <c r="C468" s="77">
        <v>1630895</v>
      </c>
      <c r="D468" s="77">
        <v>320661.66</v>
      </c>
      <c r="E468" s="890">
        <v>4.329501349772373</v>
      </c>
      <c r="F468" s="77">
        <v>309508.21</v>
      </c>
    </row>
    <row r="469" spans="1:6" s="240" customFormat="1" ht="12" customHeight="1">
      <c r="A469" s="892" t="s">
        <v>23</v>
      </c>
      <c r="B469" s="77">
        <v>7406434</v>
      </c>
      <c r="C469" s="77">
        <v>1630895</v>
      </c>
      <c r="D469" s="77">
        <v>320661.66</v>
      </c>
      <c r="E469" s="890">
        <v>4.329501349772373</v>
      </c>
      <c r="F469" s="77">
        <v>309508.21</v>
      </c>
    </row>
    <row r="470" spans="1:6" s="240" customFormat="1" ht="12" customHeight="1">
      <c r="A470" s="67" t="s">
        <v>4</v>
      </c>
      <c r="B470" s="77">
        <v>3938455</v>
      </c>
      <c r="C470" s="77">
        <v>709088</v>
      </c>
      <c r="D470" s="77">
        <v>266734.37</v>
      </c>
      <c r="E470" s="890">
        <v>6.77256360679505</v>
      </c>
      <c r="F470" s="77">
        <v>266734.37</v>
      </c>
    </row>
    <row r="471" spans="1:6" s="240" customFormat="1" ht="12" customHeight="1">
      <c r="A471" s="892" t="s">
        <v>68</v>
      </c>
      <c r="B471" s="77">
        <v>3467979</v>
      </c>
      <c r="C471" s="77">
        <v>921807</v>
      </c>
      <c r="D471" s="77">
        <v>53927.29</v>
      </c>
      <c r="E471" s="890">
        <v>1.5550062442707986</v>
      </c>
      <c r="F471" s="77">
        <v>42773.84</v>
      </c>
    </row>
    <row r="472" spans="1:6" s="240" customFormat="1" ht="12" customHeight="1">
      <c r="A472" s="891" t="s">
        <v>18</v>
      </c>
      <c r="B472" s="77">
        <v>2342255</v>
      </c>
      <c r="C472" s="77">
        <v>93704</v>
      </c>
      <c r="D472" s="77">
        <v>53927.29</v>
      </c>
      <c r="E472" s="890">
        <v>2.3023663093898827</v>
      </c>
      <c r="F472" s="77">
        <v>42773.84</v>
      </c>
    </row>
    <row r="473" spans="1:6" s="240" customFormat="1" ht="12" customHeight="1">
      <c r="A473" s="891" t="s">
        <v>1316</v>
      </c>
      <c r="B473" s="77">
        <v>1125724</v>
      </c>
      <c r="C473" s="77">
        <v>828103</v>
      </c>
      <c r="D473" s="77">
        <v>0</v>
      </c>
      <c r="E473" s="890">
        <v>0</v>
      </c>
      <c r="F473" s="77">
        <v>0</v>
      </c>
    </row>
    <row r="474" spans="1:6" s="240" customFormat="1" ht="12" customHeight="1">
      <c r="A474" s="68" t="s">
        <v>69</v>
      </c>
      <c r="B474" s="77"/>
      <c r="C474" s="77"/>
      <c r="D474" s="77"/>
      <c r="E474" s="890"/>
      <c r="F474" s="77"/>
    </row>
    <row r="475" spans="1:6" s="240" customFormat="1" ht="12" customHeight="1">
      <c r="A475" s="67" t="s">
        <v>64</v>
      </c>
      <c r="B475" s="77">
        <v>102106</v>
      </c>
      <c r="C475" s="77">
        <v>84539</v>
      </c>
      <c r="D475" s="77">
        <v>84539</v>
      </c>
      <c r="E475" s="890">
        <v>82.7953303429769</v>
      </c>
      <c r="F475" s="77">
        <v>16217</v>
      </c>
    </row>
    <row r="476" spans="1:6" s="240" customFormat="1" ht="12" customHeight="1">
      <c r="A476" s="67" t="s">
        <v>1169</v>
      </c>
      <c r="B476" s="77">
        <v>102106</v>
      </c>
      <c r="C476" s="77">
        <v>84539</v>
      </c>
      <c r="D476" s="77">
        <v>84539</v>
      </c>
      <c r="E476" s="890">
        <v>82.7953303429769</v>
      </c>
      <c r="F476" s="77">
        <v>16217</v>
      </c>
    </row>
    <row r="477" spans="1:6" s="240" customFormat="1" ht="12" customHeight="1">
      <c r="A477" s="67" t="s">
        <v>2</v>
      </c>
      <c r="B477" s="77">
        <v>102106</v>
      </c>
      <c r="C477" s="77">
        <v>84539</v>
      </c>
      <c r="D477" s="77">
        <v>36582</v>
      </c>
      <c r="E477" s="890">
        <v>35.8274734099857</v>
      </c>
      <c r="F477" s="77">
        <v>14151</v>
      </c>
    </row>
    <row r="478" spans="1:6" s="240" customFormat="1" ht="12" customHeight="1">
      <c r="A478" s="895" t="s">
        <v>23</v>
      </c>
      <c r="B478" s="77">
        <v>102106</v>
      </c>
      <c r="C478" s="77">
        <v>84539</v>
      </c>
      <c r="D478" s="77">
        <v>36582</v>
      </c>
      <c r="E478" s="890">
        <v>35.8274734099857</v>
      </c>
      <c r="F478" s="77">
        <v>14151</v>
      </c>
    </row>
    <row r="479" spans="1:6" s="240" customFormat="1" ht="12" customHeight="1">
      <c r="A479" s="67" t="s">
        <v>4</v>
      </c>
      <c r="B479" s="77">
        <v>102106</v>
      </c>
      <c r="C479" s="77">
        <v>84539</v>
      </c>
      <c r="D479" s="77">
        <v>36582</v>
      </c>
      <c r="E479" s="890">
        <v>35.8274734099857</v>
      </c>
      <c r="F479" s="77">
        <v>14151</v>
      </c>
    </row>
    <row r="480" spans="1:6" s="887" customFormat="1" ht="25.5">
      <c r="A480" s="420" t="s">
        <v>40</v>
      </c>
      <c r="B480" s="22"/>
      <c r="C480" s="22"/>
      <c r="D480" s="22"/>
      <c r="E480" s="867"/>
      <c r="F480" s="77"/>
    </row>
    <row r="481" spans="1:6" s="908" customFormat="1" ht="12.75">
      <c r="A481" s="67" t="s">
        <v>1168</v>
      </c>
      <c r="B481" s="77">
        <v>0</v>
      </c>
      <c r="C481" s="77">
        <v>355614</v>
      </c>
      <c r="D481" s="77">
        <v>355614</v>
      </c>
      <c r="E481" s="425">
        <v>0</v>
      </c>
      <c r="F481" s="77">
        <v>294446</v>
      </c>
    </row>
    <row r="482" spans="1:6" s="908" customFormat="1" ht="12.75">
      <c r="A482" s="67" t="s">
        <v>1169</v>
      </c>
      <c r="B482" s="77">
        <v>0</v>
      </c>
      <c r="C482" s="77">
        <v>355614</v>
      </c>
      <c r="D482" s="77">
        <v>355614</v>
      </c>
      <c r="E482" s="425">
        <v>0</v>
      </c>
      <c r="F482" s="77">
        <v>294446</v>
      </c>
    </row>
    <row r="483" spans="1:6" s="908" customFormat="1" ht="12.75">
      <c r="A483" s="67" t="s">
        <v>2</v>
      </c>
      <c r="B483" s="77">
        <v>0</v>
      </c>
      <c r="C483" s="77">
        <v>355614</v>
      </c>
      <c r="D483" s="77">
        <v>8700</v>
      </c>
      <c r="E483" s="425">
        <v>0</v>
      </c>
      <c r="F483" s="77">
        <v>8700</v>
      </c>
    </row>
    <row r="484" spans="1:6" s="887" customFormat="1" ht="12.75">
      <c r="A484" s="67" t="s">
        <v>9</v>
      </c>
      <c r="B484" s="77">
        <v>0</v>
      </c>
      <c r="C484" s="77">
        <v>355614</v>
      </c>
      <c r="D484" s="77">
        <v>8700</v>
      </c>
      <c r="E484" s="425">
        <v>0</v>
      </c>
      <c r="F484" s="77">
        <v>8700</v>
      </c>
    </row>
    <row r="485" spans="1:6" s="887" customFormat="1" ht="12.75">
      <c r="A485" s="67" t="s">
        <v>11</v>
      </c>
      <c r="B485" s="77">
        <v>0</v>
      </c>
      <c r="C485" s="77">
        <v>355614</v>
      </c>
      <c r="D485" s="77">
        <v>8700</v>
      </c>
      <c r="E485" s="425">
        <v>0</v>
      </c>
      <c r="F485" s="77">
        <v>8700</v>
      </c>
    </row>
    <row r="486" spans="1:6" s="907" customFormat="1" ht="12.75">
      <c r="A486" s="68" t="s">
        <v>70</v>
      </c>
      <c r="B486" s="77"/>
      <c r="C486" s="77"/>
      <c r="D486" s="77"/>
      <c r="E486" s="425"/>
      <c r="F486" s="77"/>
    </row>
    <row r="487" spans="1:6" s="887" customFormat="1" ht="12.75">
      <c r="A487" s="68" t="s">
        <v>36</v>
      </c>
      <c r="B487" s="77"/>
      <c r="C487" s="77"/>
      <c r="D487" s="77"/>
      <c r="E487" s="425"/>
      <c r="F487" s="77"/>
    </row>
    <row r="488" spans="1:6" s="908" customFormat="1" ht="12.75">
      <c r="A488" s="67" t="s">
        <v>1168</v>
      </c>
      <c r="B488" s="77">
        <v>2054392</v>
      </c>
      <c r="C488" s="77">
        <v>1818923</v>
      </c>
      <c r="D488" s="77">
        <v>552182</v>
      </c>
      <c r="E488" s="425">
        <v>26.878122578358948</v>
      </c>
      <c r="F488" s="77">
        <v>280332</v>
      </c>
    </row>
    <row r="489" spans="1:6" s="908" customFormat="1" ht="12.75">
      <c r="A489" s="67" t="s">
        <v>1169</v>
      </c>
      <c r="B489" s="77">
        <v>345874</v>
      </c>
      <c r="C489" s="77">
        <v>292176</v>
      </c>
      <c r="D489" s="77">
        <v>292176</v>
      </c>
      <c r="E489" s="425">
        <v>84.47469309632987</v>
      </c>
      <c r="F489" s="77">
        <v>53698</v>
      </c>
    </row>
    <row r="490" spans="1:6" s="908" customFormat="1" ht="12.75">
      <c r="A490" s="67" t="s">
        <v>1</v>
      </c>
      <c r="B490" s="77">
        <v>1708518</v>
      </c>
      <c r="C490" s="77">
        <v>1526747</v>
      </c>
      <c r="D490" s="77">
        <v>260006</v>
      </c>
      <c r="E490" s="425">
        <v>15.218218362346784</v>
      </c>
      <c r="F490" s="77">
        <v>226634</v>
      </c>
    </row>
    <row r="491" spans="1:6" s="908" customFormat="1" ht="12.75">
      <c r="A491" s="67" t="s">
        <v>2</v>
      </c>
      <c r="B491" s="77">
        <v>2054392</v>
      </c>
      <c r="C491" s="77">
        <v>1818923</v>
      </c>
      <c r="D491" s="77">
        <v>269836</v>
      </c>
      <c r="E491" s="425">
        <v>13.134591645606097</v>
      </c>
      <c r="F491" s="77">
        <v>233255</v>
      </c>
    </row>
    <row r="492" spans="1:6" s="887" customFormat="1" ht="12.75">
      <c r="A492" s="67" t="s">
        <v>3</v>
      </c>
      <c r="B492" s="77">
        <v>1006399</v>
      </c>
      <c r="C492" s="77">
        <v>973029</v>
      </c>
      <c r="D492" s="77">
        <v>248854</v>
      </c>
      <c r="E492" s="425">
        <v>24.727170833834293</v>
      </c>
      <c r="F492" s="77">
        <v>230688</v>
      </c>
    </row>
    <row r="493" spans="1:6" s="887" customFormat="1" ht="12.75">
      <c r="A493" s="67" t="s">
        <v>4</v>
      </c>
      <c r="B493" s="77">
        <v>1006399</v>
      </c>
      <c r="C493" s="77">
        <v>973029</v>
      </c>
      <c r="D493" s="77">
        <v>248854</v>
      </c>
      <c r="E493" s="425">
        <v>24.727170833834293</v>
      </c>
      <c r="F493" s="77">
        <v>230688</v>
      </c>
    </row>
    <row r="494" spans="1:6" s="887" customFormat="1" ht="12.75">
      <c r="A494" s="67" t="s">
        <v>9</v>
      </c>
      <c r="B494" s="77">
        <v>1047993</v>
      </c>
      <c r="C494" s="77">
        <v>845894</v>
      </c>
      <c r="D494" s="77">
        <v>20982</v>
      </c>
      <c r="E494" s="425">
        <v>2.002112609530789</v>
      </c>
      <c r="F494" s="77">
        <v>2567</v>
      </c>
    </row>
    <row r="495" spans="1:6" s="887" customFormat="1" ht="12.75">
      <c r="A495" s="67" t="s">
        <v>10</v>
      </c>
      <c r="B495" s="77">
        <v>1047993</v>
      </c>
      <c r="C495" s="77">
        <v>845894</v>
      </c>
      <c r="D495" s="77">
        <v>20982</v>
      </c>
      <c r="E495" s="425">
        <v>2.002112609530789</v>
      </c>
      <c r="F495" s="77">
        <v>2567</v>
      </c>
    </row>
    <row r="496" spans="1:6" s="887" customFormat="1" ht="25.5">
      <c r="A496" s="420" t="s">
        <v>40</v>
      </c>
      <c r="B496" s="22"/>
      <c r="C496" s="22"/>
      <c r="D496" s="22"/>
      <c r="E496" s="867"/>
      <c r="F496" s="77"/>
    </row>
    <row r="497" spans="1:6" s="908" customFormat="1" ht="12.75">
      <c r="A497" s="67" t="s">
        <v>1168</v>
      </c>
      <c r="B497" s="77">
        <v>280000</v>
      </c>
      <c r="C497" s="77">
        <v>231700</v>
      </c>
      <c r="D497" s="77">
        <v>231700</v>
      </c>
      <c r="E497" s="425">
        <v>82.75</v>
      </c>
      <c r="F497" s="77">
        <v>15400</v>
      </c>
    </row>
    <row r="498" spans="1:6" s="908" customFormat="1" ht="12.75">
      <c r="A498" s="67" t="s">
        <v>1169</v>
      </c>
      <c r="B498" s="77">
        <v>280000</v>
      </c>
      <c r="C498" s="77">
        <v>231700</v>
      </c>
      <c r="D498" s="77">
        <v>231700</v>
      </c>
      <c r="E498" s="425">
        <v>82.75</v>
      </c>
      <c r="F498" s="77">
        <v>15400</v>
      </c>
    </row>
    <row r="499" spans="1:6" s="908" customFormat="1" ht="12.75">
      <c r="A499" s="67" t="s">
        <v>2</v>
      </c>
      <c r="B499" s="77">
        <v>280000</v>
      </c>
      <c r="C499" s="77">
        <v>231700</v>
      </c>
      <c r="D499" s="77">
        <v>219449</v>
      </c>
      <c r="E499" s="425">
        <v>78.37464285714286</v>
      </c>
      <c r="F499" s="77">
        <v>15400</v>
      </c>
    </row>
    <row r="500" spans="1:6" s="887" customFormat="1" ht="12.75">
      <c r="A500" s="67" t="s">
        <v>9</v>
      </c>
      <c r="B500" s="77">
        <v>280000</v>
      </c>
      <c r="C500" s="77">
        <v>231700</v>
      </c>
      <c r="D500" s="77">
        <v>219449</v>
      </c>
      <c r="E500" s="425">
        <v>78.37464285714286</v>
      </c>
      <c r="F500" s="77">
        <v>15400</v>
      </c>
    </row>
    <row r="501" spans="1:6" s="887" customFormat="1" ht="12.75">
      <c r="A501" s="67" t="s">
        <v>11</v>
      </c>
      <c r="B501" s="77">
        <v>280000</v>
      </c>
      <c r="C501" s="77">
        <v>231700</v>
      </c>
      <c r="D501" s="77">
        <v>219449</v>
      </c>
      <c r="E501" s="425">
        <v>78.37464285714286</v>
      </c>
      <c r="F501" s="77">
        <v>15400</v>
      </c>
    </row>
    <row r="502" spans="1:6" ht="12.75">
      <c r="A502" s="68" t="s">
        <v>71</v>
      </c>
      <c r="B502" s="421"/>
      <c r="C502" s="421"/>
      <c r="D502" s="421"/>
      <c r="E502" s="900"/>
      <c r="F502" s="77"/>
    </row>
    <row r="503" spans="1:6" ht="12.75">
      <c r="A503" s="68" t="s">
        <v>36</v>
      </c>
      <c r="B503" s="77"/>
      <c r="C503" s="77"/>
      <c r="D503" s="77"/>
      <c r="E503" s="425"/>
      <c r="F503" s="77"/>
    </row>
    <row r="504" spans="1:6" s="907" customFormat="1" ht="12.75">
      <c r="A504" s="64" t="s">
        <v>1168</v>
      </c>
      <c r="B504" s="77">
        <v>1356023</v>
      </c>
      <c r="C504" s="77">
        <v>1329423</v>
      </c>
      <c r="D504" s="77">
        <v>213161</v>
      </c>
      <c r="E504" s="425">
        <v>15.719571128218327</v>
      </c>
      <c r="F504" s="77">
        <v>33189</v>
      </c>
    </row>
    <row r="505" spans="1:6" s="907" customFormat="1" ht="12.75">
      <c r="A505" s="64" t="s">
        <v>1169</v>
      </c>
      <c r="B505" s="77">
        <v>150000</v>
      </c>
      <c r="C505" s="77">
        <v>150000</v>
      </c>
      <c r="D505" s="77">
        <v>150000</v>
      </c>
      <c r="E505" s="425">
        <v>100</v>
      </c>
      <c r="F505" s="77">
        <v>10000</v>
      </c>
    </row>
    <row r="506" spans="1:6" s="907" customFormat="1" ht="12.75">
      <c r="A506" s="64" t="s">
        <v>1</v>
      </c>
      <c r="B506" s="77">
        <v>1206023</v>
      </c>
      <c r="C506" s="77">
        <v>1179423</v>
      </c>
      <c r="D506" s="77">
        <v>63161</v>
      </c>
      <c r="E506" s="425">
        <v>5.237130635153724</v>
      </c>
      <c r="F506" s="77">
        <v>23189</v>
      </c>
    </row>
    <row r="507" spans="1:6" s="907" customFormat="1" ht="12.75">
      <c r="A507" s="64" t="s">
        <v>2</v>
      </c>
      <c r="B507" s="77">
        <v>1356023</v>
      </c>
      <c r="C507" s="77">
        <v>1329423</v>
      </c>
      <c r="D507" s="77">
        <v>235337</v>
      </c>
      <c r="E507" s="425">
        <v>17.35494161972179</v>
      </c>
      <c r="F507" s="77">
        <v>46553</v>
      </c>
    </row>
    <row r="508" spans="1:6" ht="12.75">
      <c r="A508" s="64" t="s">
        <v>3</v>
      </c>
      <c r="B508" s="77">
        <v>716438</v>
      </c>
      <c r="C508" s="77">
        <v>689838</v>
      </c>
      <c r="D508" s="77">
        <v>235337</v>
      </c>
      <c r="E508" s="425">
        <v>32.848201798341236</v>
      </c>
      <c r="F508" s="77">
        <v>46553</v>
      </c>
    </row>
    <row r="509" spans="1:6" ht="12.75">
      <c r="A509" s="64" t="s">
        <v>4</v>
      </c>
      <c r="B509" s="77">
        <v>566438</v>
      </c>
      <c r="C509" s="77">
        <v>539838</v>
      </c>
      <c r="D509" s="77">
        <v>85337</v>
      </c>
      <c r="E509" s="425">
        <v>15.06554998075694</v>
      </c>
      <c r="F509" s="77">
        <v>22956</v>
      </c>
    </row>
    <row r="510" spans="1:6" ht="12.75">
      <c r="A510" s="64" t="s">
        <v>5</v>
      </c>
      <c r="B510" s="77">
        <v>150000</v>
      </c>
      <c r="C510" s="77">
        <v>150000</v>
      </c>
      <c r="D510" s="77">
        <v>150000</v>
      </c>
      <c r="E510" s="425">
        <v>100</v>
      </c>
      <c r="F510" s="77">
        <v>23597</v>
      </c>
    </row>
    <row r="511" spans="1:6" s="887" customFormat="1" ht="12.75">
      <c r="A511" s="64" t="s">
        <v>6</v>
      </c>
      <c r="B511" s="77">
        <v>150000</v>
      </c>
      <c r="C511" s="77">
        <v>150000</v>
      </c>
      <c r="D511" s="77">
        <v>150000</v>
      </c>
      <c r="E511" s="425">
        <v>100</v>
      </c>
      <c r="F511" s="77">
        <v>23597</v>
      </c>
    </row>
    <row r="512" spans="1:6" ht="12.75">
      <c r="A512" s="64" t="s">
        <v>7</v>
      </c>
      <c r="B512" s="77">
        <v>0</v>
      </c>
      <c r="C512" s="77">
        <v>0</v>
      </c>
      <c r="D512" s="77">
        <v>0</v>
      </c>
      <c r="E512" s="425">
        <v>0</v>
      </c>
      <c r="F512" s="77">
        <v>0</v>
      </c>
    </row>
    <row r="513" spans="1:6" ht="12.75">
      <c r="A513" s="64" t="s">
        <v>9</v>
      </c>
      <c r="B513" s="77">
        <v>639585</v>
      </c>
      <c r="C513" s="77">
        <v>639585</v>
      </c>
      <c r="D513" s="77">
        <v>0</v>
      </c>
      <c r="E513" s="425">
        <v>0</v>
      </c>
      <c r="F513" s="77">
        <v>0</v>
      </c>
    </row>
    <row r="514" spans="1:6" ht="12.75">
      <c r="A514" s="64" t="s">
        <v>10</v>
      </c>
      <c r="B514" s="77">
        <v>639585</v>
      </c>
      <c r="C514" s="77">
        <v>639585</v>
      </c>
      <c r="D514" s="77">
        <v>0</v>
      </c>
      <c r="E514" s="425">
        <v>0</v>
      </c>
      <c r="F514" s="77">
        <v>0</v>
      </c>
    </row>
    <row r="515" spans="1:6" s="887" customFormat="1" ht="12.75">
      <c r="A515" s="67" t="s">
        <v>12</v>
      </c>
      <c r="B515" s="77">
        <v>0</v>
      </c>
      <c r="C515" s="77">
        <v>0</v>
      </c>
      <c r="D515" s="77">
        <v>-22176</v>
      </c>
      <c r="E515" s="425" t="s">
        <v>894</v>
      </c>
      <c r="F515" s="77">
        <v>-13364</v>
      </c>
    </row>
    <row r="516" spans="1:6" s="887" customFormat="1" ht="24.75" customHeight="1">
      <c r="A516" s="252" t="s">
        <v>13</v>
      </c>
      <c r="B516" s="77">
        <v>0</v>
      </c>
      <c r="C516" s="77">
        <v>0</v>
      </c>
      <c r="D516" s="77">
        <v>0</v>
      </c>
      <c r="E516" s="425" t="s">
        <v>894</v>
      </c>
      <c r="F516" s="77">
        <v>0</v>
      </c>
    </row>
    <row r="517" spans="1:6" s="887" customFormat="1" ht="12.75">
      <c r="A517" s="68" t="s">
        <v>17</v>
      </c>
      <c r="B517" s="22"/>
      <c r="C517" s="22"/>
      <c r="D517" s="22"/>
      <c r="E517" s="867"/>
      <c r="F517" s="77"/>
    </row>
    <row r="518" spans="1:6" s="908" customFormat="1" ht="12.75">
      <c r="A518" s="67" t="s">
        <v>1168</v>
      </c>
      <c r="B518" s="77">
        <v>15607007</v>
      </c>
      <c r="C518" s="77">
        <v>15607007</v>
      </c>
      <c r="D518" s="77">
        <v>11464005</v>
      </c>
      <c r="E518" s="425">
        <v>73.45421835205174</v>
      </c>
      <c r="F518" s="77">
        <v>464342</v>
      </c>
    </row>
    <row r="519" spans="1:6" s="908" customFormat="1" ht="12.75">
      <c r="A519" s="67" t="s">
        <v>72</v>
      </c>
      <c r="B519" s="77">
        <v>1571499</v>
      </c>
      <c r="C519" s="77">
        <v>1571499</v>
      </c>
      <c r="D519" s="77">
        <v>1571499</v>
      </c>
      <c r="E519" s="425">
        <v>100</v>
      </c>
      <c r="F519" s="77">
        <v>284427</v>
      </c>
    </row>
    <row r="520" spans="1:6" s="240" customFormat="1" ht="12" customHeight="1">
      <c r="A520" s="892" t="s">
        <v>46</v>
      </c>
      <c r="B520" s="77">
        <v>279528</v>
      </c>
      <c r="C520" s="77">
        <v>279528</v>
      </c>
      <c r="D520" s="77">
        <v>0</v>
      </c>
      <c r="E520" s="425">
        <v>0</v>
      </c>
      <c r="F520" s="77">
        <v>0</v>
      </c>
    </row>
    <row r="521" spans="1:6" s="908" customFormat="1" ht="12.75">
      <c r="A521" s="67" t="s">
        <v>73</v>
      </c>
      <c r="B521" s="77">
        <v>13755980</v>
      </c>
      <c r="C521" s="77">
        <v>13755980</v>
      </c>
      <c r="D521" s="77">
        <v>9892506</v>
      </c>
      <c r="E521" s="425">
        <v>71.91422203289042</v>
      </c>
      <c r="F521" s="77">
        <v>179915</v>
      </c>
    </row>
    <row r="522" spans="1:6" s="908" customFormat="1" ht="12.75">
      <c r="A522" s="67" t="s">
        <v>2</v>
      </c>
      <c r="B522" s="77">
        <v>18493400</v>
      </c>
      <c r="C522" s="77">
        <v>18493400</v>
      </c>
      <c r="D522" s="77">
        <v>9428304</v>
      </c>
      <c r="E522" s="425">
        <v>24.664542909547254</v>
      </c>
      <c r="F522" s="77">
        <v>632883</v>
      </c>
    </row>
    <row r="523" spans="1:6" s="887" customFormat="1" ht="12.75">
      <c r="A523" s="895" t="s">
        <v>3</v>
      </c>
      <c r="B523" s="77">
        <v>2817648</v>
      </c>
      <c r="C523" s="77">
        <v>2817648</v>
      </c>
      <c r="D523" s="77">
        <v>694960</v>
      </c>
      <c r="E523" s="425">
        <v>24.664542909547254</v>
      </c>
      <c r="F523" s="77">
        <v>0</v>
      </c>
    </row>
    <row r="524" spans="1:6" s="887" customFormat="1" ht="12.75">
      <c r="A524" s="895" t="s">
        <v>4</v>
      </c>
      <c r="B524" s="77">
        <v>2817648</v>
      </c>
      <c r="C524" s="77">
        <v>2817648</v>
      </c>
      <c r="D524" s="77">
        <v>694960</v>
      </c>
      <c r="E524" s="425">
        <v>24.664542909547254</v>
      </c>
      <c r="F524" s="77">
        <v>0</v>
      </c>
    </row>
    <row r="525" spans="1:6" s="887" customFormat="1" ht="11.25" customHeight="1">
      <c r="A525" s="895" t="s">
        <v>9</v>
      </c>
      <c r="B525" s="77">
        <v>15675752</v>
      </c>
      <c r="C525" s="77">
        <v>15675752</v>
      </c>
      <c r="D525" s="77">
        <v>8733344</v>
      </c>
      <c r="E525" s="425">
        <v>55.71244046218644</v>
      </c>
      <c r="F525" s="77">
        <v>632883</v>
      </c>
    </row>
    <row r="526" spans="1:6" s="887" customFormat="1" ht="12.75">
      <c r="A526" s="895" t="s">
        <v>11</v>
      </c>
      <c r="B526" s="77">
        <v>15675752</v>
      </c>
      <c r="C526" s="77">
        <v>15675752</v>
      </c>
      <c r="D526" s="77">
        <v>8733344</v>
      </c>
      <c r="E526" s="425">
        <v>55.71244046218644</v>
      </c>
      <c r="F526" s="77">
        <v>632883</v>
      </c>
    </row>
    <row r="527" spans="1:6" s="887" customFormat="1" ht="12.75">
      <c r="A527" s="67" t="s">
        <v>12</v>
      </c>
      <c r="B527" s="77">
        <v>-2886393</v>
      </c>
      <c r="C527" s="77">
        <v>-2886393</v>
      </c>
      <c r="D527" s="77">
        <v>2035701</v>
      </c>
      <c r="E527" s="425" t="s">
        <v>894</v>
      </c>
      <c r="F527" s="77">
        <v>-168541</v>
      </c>
    </row>
    <row r="528" spans="1:6" s="240" customFormat="1" ht="38.25" customHeight="1">
      <c r="A528" s="252" t="s">
        <v>1332</v>
      </c>
      <c r="B528" s="77">
        <v>8233</v>
      </c>
      <c r="C528" s="77">
        <v>0</v>
      </c>
      <c r="D528" s="77">
        <v>0</v>
      </c>
      <c r="E528" s="890" t="s">
        <v>894</v>
      </c>
      <c r="F528" s="77">
        <v>0</v>
      </c>
    </row>
    <row r="529" spans="1:6" s="887" customFormat="1" ht="25.5">
      <c r="A529" s="252" t="s">
        <v>13</v>
      </c>
      <c r="B529" s="77">
        <v>2878160</v>
      </c>
      <c r="C529" s="77">
        <v>2886393</v>
      </c>
      <c r="D529" s="77">
        <v>0</v>
      </c>
      <c r="E529" s="425" t="s">
        <v>894</v>
      </c>
      <c r="F529" s="77">
        <v>0</v>
      </c>
    </row>
    <row r="530" spans="1:6" s="887" customFormat="1" ht="25.5">
      <c r="A530" s="420" t="s">
        <v>40</v>
      </c>
      <c r="B530" s="22"/>
      <c r="C530" s="22"/>
      <c r="D530" s="22"/>
      <c r="E530" s="867"/>
      <c r="F530" s="77"/>
    </row>
    <row r="531" spans="1:6" s="908" customFormat="1" ht="12.75">
      <c r="A531" s="67" t="s">
        <v>1168</v>
      </c>
      <c r="B531" s="77">
        <v>1532200</v>
      </c>
      <c r="C531" s="77">
        <v>1498867</v>
      </c>
      <c r="D531" s="77">
        <v>1498867</v>
      </c>
      <c r="E531" s="425">
        <v>97.82450071792195</v>
      </c>
      <c r="F531" s="77">
        <v>-45013</v>
      </c>
    </row>
    <row r="532" spans="1:6" s="908" customFormat="1" ht="12.75">
      <c r="A532" s="67" t="s">
        <v>1169</v>
      </c>
      <c r="B532" s="77">
        <v>1532200</v>
      </c>
      <c r="C532" s="77">
        <v>1498867</v>
      </c>
      <c r="D532" s="77">
        <v>1498867</v>
      </c>
      <c r="E532" s="425">
        <v>97.82450071792195</v>
      </c>
      <c r="F532" s="77">
        <v>168333</v>
      </c>
    </row>
    <row r="533" spans="1:6" s="908" customFormat="1" ht="12.75">
      <c r="A533" s="892" t="s">
        <v>25</v>
      </c>
      <c r="B533" s="77"/>
      <c r="C533" s="77">
        <v>0</v>
      </c>
      <c r="D533" s="77">
        <v>0</v>
      </c>
      <c r="E533" s="425">
        <v>0</v>
      </c>
      <c r="F533" s="77">
        <v>-213346</v>
      </c>
    </row>
    <row r="534" spans="1:6" s="908" customFormat="1" ht="12.75">
      <c r="A534" s="67" t="s">
        <v>2</v>
      </c>
      <c r="B534" s="77">
        <v>1532200</v>
      </c>
      <c r="C534" s="77">
        <v>1498867</v>
      </c>
      <c r="D534" s="77">
        <v>521331</v>
      </c>
      <c r="E534" s="425">
        <v>34.02499673671844</v>
      </c>
      <c r="F534" s="77">
        <v>-149497</v>
      </c>
    </row>
    <row r="535" spans="1:6" s="887" customFormat="1" ht="12.75">
      <c r="A535" s="67" t="s">
        <v>9</v>
      </c>
      <c r="B535" s="77">
        <v>1532200</v>
      </c>
      <c r="C535" s="77">
        <v>1498867</v>
      </c>
      <c r="D535" s="77">
        <v>521331</v>
      </c>
      <c r="E535" s="425">
        <v>34.02499673671844</v>
      </c>
      <c r="F535" s="77">
        <v>-149497</v>
      </c>
    </row>
    <row r="536" spans="1:6" s="887" customFormat="1" ht="12.75">
      <c r="A536" s="67" t="s">
        <v>11</v>
      </c>
      <c r="B536" s="77">
        <v>1532200</v>
      </c>
      <c r="C536" s="77">
        <v>1498867</v>
      </c>
      <c r="D536" s="77">
        <v>521331</v>
      </c>
      <c r="E536" s="425">
        <v>34.02499673671844</v>
      </c>
      <c r="F536" s="77">
        <v>-149497</v>
      </c>
    </row>
    <row r="537" spans="1:6" s="887" customFormat="1" ht="12.75">
      <c r="A537" s="420" t="s">
        <v>22</v>
      </c>
      <c r="B537" s="22"/>
      <c r="C537" s="22"/>
      <c r="D537" s="22"/>
      <c r="E537" s="867"/>
      <c r="F537" s="77"/>
    </row>
    <row r="538" spans="1:6" s="908" customFormat="1" ht="12.75">
      <c r="A538" s="67" t="s">
        <v>1168</v>
      </c>
      <c r="B538" s="77">
        <v>0</v>
      </c>
      <c r="C538" s="77">
        <v>0</v>
      </c>
      <c r="D538" s="77">
        <v>0</v>
      </c>
      <c r="E538" s="425">
        <v>0</v>
      </c>
      <c r="F538" s="77">
        <v>0</v>
      </c>
    </row>
    <row r="539" spans="1:6" s="908" customFormat="1" ht="12.75">
      <c r="A539" s="892" t="s">
        <v>74</v>
      </c>
      <c r="B539" s="77">
        <v>0</v>
      </c>
      <c r="C539" s="77">
        <v>0</v>
      </c>
      <c r="D539" s="77">
        <v>0</v>
      </c>
      <c r="E539" s="425">
        <v>0</v>
      </c>
      <c r="F539" s="77">
        <v>0</v>
      </c>
    </row>
    <row r="540" spans="1:6" s="908" customFormat="1" ht="12.75">
      <c r="A540" s="67" t="s">
        <v>1</v>
      </c>
      <c r="B540" s="77">
        <v>0</v>
      </c>
      <c r="C540" s="77">
        <v>0</v>
      </c>
      <c r="D540" s="77">
        <v>0</v>
      </c>
      <c r="E540" s="425">
        <v>0</v>
      </c>
      <c r="F540" s="77">
        <v>0</v>
      </c>
    </row>
    <row r="541" spans="1:6" s="908" customFormat="1" ht="12.75">
      <c r="A541" s="67" t="s">
        <v>2</v>
      </c>
      <c r="B541" s="77">
        <v>0</v>
      </c>
      <c r="C541" s="77">
        <v>0</v>
      </c>
      <c r="D541" s="77">
        <v>0</v>
      </c>
      <c r="E541" s="425">
        <v>0</v>
      </c>
      <c r="F541" s="77">
        <v>0</v>
      </c>
    </row>
    <row r="542" spans="1:6" s="240" customFormat="1" ht="12" customHeight="1">
      <c r="A542" s="895" t="s">
        <v>1196</v>
      </c>
      <c r="B542" s="77">
        <v>0</v>
      </c>
      <c r="C542" s="77">
        <v>0</v>
      </c>
      <c r="D542" s="77">
        <v>0</v>
      </c>
      <c r="E542" s="425">
        <v>0</v>
      </c>
      <c r="F542" s="77">
        <v>0</v>
      </c>
    </row>
    <row r="543" spans="1:6" s="240" customFormat="1" ht="12" customHeight="1">
      <c r="A543" s="892" t="s">
        <v>1221</v>
      </c>
      <c r="B543" s="77">
        <v>0</v>
      </c>
      <c r="C543" s="77">
        <v>0</v>
      </c>
      <c r="D543" s="77">
        <v>0</v>
      </c>
      <c r="E543" s="425">
        <v>0</v>
      </c>
      <c r="F543" s="77">
        <v>0</v>
      </c>
    </row>
    <row r="544" spans="1:6" s="887" customFormat="1" ht="12.75">
      <c r="A544" s="67" t="s">
        <v>9</v>
      </c>
      <c r="B544" s="77">
        <v>0</v>
      </c>
      <c r="C544" s="77">
        <v>0</v>
      </c>
      <c r="D544" s="77">
        <v>0</v>
      </c>
      <c r="E544" s="425">
        <v>0</v>
      </c>
      <c r="F544" s="77">
        <v>0</v>
      </c>
    </row>
    <row r="545" spans="1:6" s="887" customFormat="1" ht="12.75">
      <c r="A545" s="67" t="s">
        <v>11</v>
      </c>
      <c r="B545" s="77">
        <v>0</v>
      </c>
      <c r="C545" s="77">
        <v>0</v>
      </c>
      <c r="D545" s="77">
        <v>0</v>
      </c>
      <c r="E545" s="425">
        <v>0</v>
      </c>
      <c r="F545" s="77">
        <v>0</v>
      </c>
    </row>
    <row r="546" spans="1:6" s="887" customFormat="1" ht="12.75">
      <c r="A546" s="67" t="s">
        <v>12</v>
      </c>
      <c r="B546" s="77">
        <v>0</v>
      </c>
      <c r="C546" s="77">
        <v>0</v>
      </c>
      <c r="D546" s="77">
        <v>0</v>
      </c>
      <c r="E546" s="425" t="s">
        <v>894</v>
      </c>
      <c r="F546" s="77">
        <v>0</v>
      </c>
    </row>
    <row r="547" spans="1:6" s="887" customFormat="1" ht="24.75" customHeight="1">
      <c r="A547" s="252" t="s">
        <v>13</v>
      </c>
      <c r="B547" s="77">
        <v>0</v>
      </c>
      <c r="C547" s="77">
        <v>0</v>
      </c>
      <c r="D547" s="77">
        <v>0</v>
      </c>
      <c r="E547" s="425" t="s">
        <v>894</v>
      </c>
      <c r="F547" s="77">
        <v>0</v>
      </c>
    </row>
    <row r="548" spans="1:6" s="240" customFormat="1" ht="12.75" customHeight="1">
      <c r="A548" s="420" t="s">
        <v>24</v>
      </c>
      <c r="B548" s="77"/>
      <c r="C548" s="77"/>
      <c r="D548" s="77"/>
      <c r="E548" s="890"/>
      <c r="F548" s="77"/>
    </row>
    <row r="549" spans="1:6" s="240" customFormat="1" ht="12.75" customHeight="1">
      <c r="A549" s="67" t="s">
        <v>1168</v>
      </c>
      <c r="B549" s="77">
        <v>85057</v>
      </c>
      <c r="C549" s="77">
        <v>29357</v>
      </c>
      <c r="D549" s="77">
        <v>29357</v>
      </c>
      <c r="E549" s="890">
        <v>34.5145020398086</v>
      </c>
      <c r="F549" s="77">
        <v>21557</v>
      </c>
    </row>
    <row r="550" spans="1:6" s="240" customFormat="1" ht="12" customHeight="1">
      <c r="A550" s="67" t="s">
        <v>1169</v>
      </c>
      <c r="B550" s="77">
        <v>85057</v>
      </c>
      <c r="C550" s="77">
        <v>29357</v>
      </c>
      <c r="D550" s="77">
        <v>29357</v>
      </c>
      <c r="E550" s="890">
        <v>34.5145020398086</v>
      </c>
      <c r="F550" s="77">
        <v>21557</v>
      </c>
    </row>
    <row r="551" spans="1:6" s="240" customFormat="1" ht="12" customHeight="1">
      <c r="A551" s="67" t="s">
        <v>2</v>
      </c>
      <c r="B551" s="77">
        <v>85057</v>
      </c>
      <c r="C551" s="77">
        <v>29357</v>
      </c>
      <c r="D551" s="77">
        <v>0</v>
      </c>
      <c r="E551" s="890">
        <v>0</v>
      </c>
      <c r="F551" s="77">
        <v>0</v>
      </c>
    </row>
    <row r="552" spans="1:6" s="240" customFormat="1" ht="12" customHeight="1">
      <c r="A552" s="67" t="s">
        <v>9</v>
      </c>
      <c r="B552" s="77">
        <v>85057</v>
      </c>
      <c r="C552" s="77">
        <v>29357</v>
      </c>
      <c r="D552" s="77">
        <v>0</v>
      </c>
      <c r="E552" s="890">
        <v>0</v>
      </c>
      <c r="F552" s="77">
        <v>0</v>
      </c>
    </row>
    <row r="553" spans="1:6" s="240" customFormat="1" ht="12" customHeight="1">
      <c r="A553" s="67" t="s">
        <v>11</v>
      </c>
      <c r="B553" s="77">
        <v>85057</v>
      </c>
      <c r="C553" s="77">
        <v>29357</v>
      </c>
      <c r="D553" s="77">
        <v>0</v>
      </c>
      <c r="E553" s="890">
        <v>0</v>
      </c>
      <c r="F553" s="77">
        <v>0</v>
      </c>
    </row>
    <row r="554" spans="1:6" ht="12.75">
      <c r="A554" s="657" t="s">
        <v>75</v>
      </c>
      <c r="B554" s="22"/>
      <c r="C554" s="22"/>
      <c r="D554" s="22"/>
      <c r="E554" s="867"/>
      <c r="F554" s="77"/>
    </row>
    <row r="555" spans="1:6" s="887" customFormat="1" ht="12.75">
      <c r="A555" s="68" t="s">
        <v>36</v>
      </c>
      <c r="B555" s="77"/>
      <c r="C555" s="77"/>
      <c r="D555" s="77"/>
      <c r="E555" s="425"/>
      <c r="F555" s="77"/>
    </row>
    <row r="556" spans="1:6" s="908" customFormat="1" ht="12.75">
      <c r="A556" s="67" t="s">
        <v>1168</v>
      </c>
      <c r="B556" s="77">
        <v>153872</v>
      </c>
      <c r="C556" s="77">
        <v>153872</v>
      </c>
      <c r="D556" s="77">
        <v>15509</v>
      </c>
      <c r="E556" s="425">
        <v>10.079156701674119</v>
      </c>
      <c r="F556" s="77">
        <v>0</v>
      </c>
    </row>
    <row r="557" spans="1:6" s="908" customFormat="1" ht="12.75">
      <c r="A557" s="67" t="s">
        <v>1169</v>
      </c>
      <c r="B557" s="77">
        <v>15509</v>
      </c>
      <c r="C557" s="77">
        <v>15509</v>
      </c>
      <c r="D557" s="77">
        <v>15509</v>
      </c>
      <c r="E557" s="425">
        <v>100</v>
      </c>
      <c r="F557" s="77">
        <v>0</v>
      </c>
    </row>
    <row r="558" spans="1:6" s="908" customFormat="1" ht="12.75">
      <c r="A558" s="67" t="s">
        <v>1</v>
      </c>
      <c r="B558" s="77">
        <v>138363</v>
      </c>
      <c r="C558" s="77">
        <v>138363</v>
      </c>
      <c r="D558" s="77">
        <v>0</v>
      </c>
      <c r="E558" s="425">
        <v>0</v>
      </c>
      <c r="F558" s="77">
        <v>0</v>
      </c>
    </row>
    <row r="559" spans="1:6" s="908" customFormat="1" ht="12.75">
      <c r="A559" s="67" t="s">
        <v>2</v>
      </c>
      <c r="B559" s="77">
        <v>153872</v>
      </c>
      <c r="C559" s="77">
        <v>153872</v>
      </c>
      <c r="D559" s="77">
        <v>1400</v>
      </c>
      <c r="E559" s="425">
        <v>0.9098471456795258</v>
      </c>
      <c r="F559" s="77">
        <v>1265</v>
      </c>
    </row>
    <row r="560" spans="1:6" s="887" customFormat="1" ht="12.75">
      <c r="A560" s="67" t="s">
        <v>3</v>
      </c>
      <c r="B560" s="77">
        <v>151389</v>
      </c>
      <c r="C560" s="77">
        <v>151389</v>
      </c>
      <c r="D560" s="77">
        <v>0</v>
      </c>
      <c r="E560" s="425">
        <v>0</v>
      </c>
      <c r="F560" s="77">
        <v>0</v>
      </c>
    </row>
    <row r="561" spans="1:6" ht="12.75">
      <c r="A561" s="64" t="s">
        <v>38</v>
      </c>
      <c r="B561" s="77">
        <v>151389</v>
      </c>
      <c r="C561" s="77">
        <v>151389</v>
      </c>
      <c r="D561" s="77">
        <v>0</v>
      </c>
      <c r="E561" s="425">
        <v>0</v>
      </c>
      <c r="F561" s="77">
        <v>0</v>
      </c>
    </row>
    <row r="562" spans="1:6" s="887" customFormat="1" ht="12.75">
      <c r="A562" s="64" t="s">
        <v>9</v>
      </c>
      <c r="B562" s="77">
        <v>2483</v>
      </c>
      <c r="C562" s="77">
        <v>2483</v>
      </c>
      <c r="D562" s="77">
        <v>1400</v>
      </c>
      <c r="E562" s="425">
        <v>56.38340716874748</v>
      </c>
      <c r="F562" s="77">
        <v>1265</v>
      </c>
    </row>
    <row r="563" spans="1:6" ht="12.75">
      <c r="A563" s="64" t="s">
        <v>10</v>
      </c>
      <c r="B563" s="77">
        <v>2483</v>
      </c>
      <c r="C563" s="77">
        <v>2483</v>
      </c>
      <c r="D563" s="77">
        <v>1400</v>
      </c>
      <c r="E563" s="425">
        <v>56.38340716874748</v>
      </c>
      <c r="F563" s="77">
        <v>1265</v>
      </c>
    </row>
    <row r="564" spans="1:6" s="887" customFormat="1" ht="25.5">
      <c r="A564" s="420" t="s">
        <v>40</v>
      </c>
      <c r="B564" s="22"/>
      <c r="C564" s="22"/>
      <c r="D564" s="22"/>
      <c r="E564" s="867"/>
      <c r="F564" s="77"/>
    </row>
    <row r="565" spans="1:6" s="908" customFormat="1" ht="12.75">
      <c r="A565" s="67" t="s">
        <v>1168</v>
      </c>
      <c r="B565" s="77">
        <v>620000</v>
      </c>
      <c r="C565" s="77">
        <v>464820</v>
      </c>
      <c r="D565" s="77">
        <v>464820</v>
      </c>
      <c r="E565" s="425">
        <v>74.97096774193548</v>
      </c>
      <c r="F565" s="77">
        <v>172390</v>
      </c>
    </row>
    <row r="566" spans="1:6" s="908" customFormat="1" ht="12.75">
      <c r="A566" s="67" t="s">
        <v>1169</v>
      </c>
      <c r="B566" s="77">
        <v>620000</v>
      </c>
      <c r="C566" s="77">
        <v>464820</v>
      </c>
      <c r="D566" s="77">
        <v>464820</v>
      </c>
      <c r="E566" s="425">
        <v>74.97096774193548</v>
      </c>
      <c r="F566" s="77">
        <v>172390</v>
      </c>
    </row>
    <row r="567" spans="1:6" s="908" customFormat="1" ht="12.75">
      <c r="A567" s="67" t="s">
        <v>2</v>
      </c>
      <c r="B567" s="77">
        <v>620000</v>
      </c>
      <c r="C567" s="77">
        <v>464820</v>
      </c>
      <c r="D567" s="77">
        <v>432138</v>
      </c>
      <c r="E567" s="425">
        <v>69.69967741935484</v>
      </c>
      <c r="F567" s="77">
        <v>285929</v>
      </c>
    </row>
    <row r="568" spans="1:6" s="887" customFormat="1" ht="12.75">
      <c r="A568" s="67" t="s">
        <v>9</v>
      </c>
      <c r="B568" s="77">
        <v>620000</v>
      </c>
      <c r="C568" s="77">
        <v>464820</v>
      </c>
      <c r="D568" s="77">
        <v>432138</v>
      </c>
      <c r="E568" s="425">
        <v>69.69967741935484</v>
      </c>
      <c r="F568" s="77">
        <v>285929</v>
      </c>
    </row>
    <row r="569" spans="1:6" s="887" customFormat="1" ht="12.75">
      <c r="A569" s="67" t="s">
        <v>11</v>
      </c>
      <c r="B569" s="77">
        <v>620000</v>
      </c>
      <c r="C569" s="77">
        <v>464820</v>
      </c>
      <c r="D569" s="77">
        <v>432138</v>
      </c>
      <c r="E569" s="425">
        <v>69.69967741935484</v>
      </c>
      <c r="F569" s="77">
        <v>285929</v>
      </c>
    </row>
    <row r="570" spans="1:6" ht="12.75">
      <c r="A570" s="657" t="s">
        <v>76</v>
      </c>
      <c r="B570" s="22"/>
      <c r="C570" s="22"/>
      <c r="D570" s="22"/>
      <c r="E570" s="867"/>
      <c r="F570" s="77"/>
    </row>
    <row r="571" spans="1:6" s="887" customFormat="1" ht="12.75">
      <c r="A571" s="68" t="s">
        <v>36</v>
      </c>
      <c r="B571" s="77"/>
      <c r="C571" s="77"/>
      <c r="D571" s="77"/>
      <c r="E571" s="425"/>
      <c r="F571" s="77"/>
    </row>
    <row r="572" spans="1:6" s="908" customFormat="1" ht="12.75">
      <c r="A572" s="67" t="s">
        <v>1168</v>
      </c>
      <c r="B572" s="77">
        <v>316539</v>
      </c>
      <c r="C572" s="77">
        <v>273890</v>
      </c>
      <c r="D572" s="77">
        <v>109537</v>
      </c>
      <c r="E572" s="425">
        <v>34.60458268965277</v>
      </c>
      <c r="F572" s="77">
        <v>61654</v>
      </c>
    </row>
    <row r="573" spans="1:6" s="908" customFormat="1" ht="12.75">
      <c r="A573" s="67" t="s">
        <v>1169</v>
      </c>
      <c r="B573" s="77">
        <v>68012</v>
      </c>
      <c r="C573" s="77">
        <v>56012</v>
      </c>
      <c r="D573" s="77">
        <v>56012</v>
      </c>
      <c r="E573" s="425">
        <v>82.35605481385639</v>
      </c>
      <c r="F573" s="77">
        <v>14448</v>
      </c>
    </row>
    <row r="574" spans="1:6" s="908" customFormat="1" ht="12.75">
      <c r="A574" s="67" t="s">
        <v>0</v>
      </c>
      <c r="B574" s="77">
        <v>21693</v>
      </c>
      <c r="C574" s="77">
        <v>21693</v>
      </c>
      <c r="D574" s="77">
        <v>1000</v>
      </c>
      <c r="E574" s="425">
        <v>4.6097819573134196</v>
      </c>
      <c r="F574" s="77">
        <v>1000</v>
      </c>
    </row>
    <row r="575" spans="1:6" s="908" customFormat="1" ht="12.75">
      <c r="A575" s="67" t="s">
        <v>1</v>
      </c>
      <c r="B575" s="77">
        <v>226834</v>
      </c>
      <c r="C575" s="77">
        <v>196185</v>
      </c>
      <c r="D575" s="77">
        <v>52525</v>
      </c>
      <c r="E575" s="425">
        <v>23.155699762822152</v>
      </c>
      <c r="F575" s="77">
        <v>46206</v>
      </c>
    </row>
    <row r="576" spans="1:6" s="908" customFormat="1" ht="12.75">
      <c r="A576" s="67" t="s">
        <v>2</v>
      </c>
      <c r="B576" s="77">
        <v>316539</v>
      </c>
      <c r="C576" s="77">
        <v>273890</v>
      </c>
      <c r="D576" s="77">
        <v>72950</v>
      </c>
      <c r="E576" s="425">
        <v>23.04613333586067</v>
      </c>
      <c r="F576" s="77">
        <v>51297</v>
      </c>
    </row>
    <row r="577" spans="1:6" s="887" customFormat="1" ht="12.75">
      <c r="A577" s="67" t="s">
        <v>3</v>
      </c>
      <c r="B577" s="77">
        <v>239714</v>
      </c>
      <c r="C577" s="77">
        <v>197065</v>
      </c>
      <c r="D577" s="77">
        <v>72335</v>
      </c>
      <c r="E577" s="425">
        <v>30.175542521504795</v>
      </c>
      <c r="F577" s="77">
        <v>50682</v>
      </c>
    </row>
    <row r="578" spans="1:6" s="887" customFormat="1" ht="12.75">
      <c r="A578" s="67" t="s">
        <v>4</v>
      </c>
      <c r="B578" s="77">
        <v>239714</v>
      </c>
      <c r="C578" s="77">
        <v>197065</v>
      </c>
      <c r="D578" s="77">
        <v>72335</v>
      </c>
      <c r="E578" s="425">
        <v>0</v>
      </c>
      <c r="F578" s="77">
        <v>50682</v>
      </c>
    </row>
    <row r="579" spans="1:6" ht="12.75">
      <c r="A579" s="64" t="s">
        <v>9</v>
      </c>
      <c r="B579" s="77">
        <v>76825</v>
      </c>
      <c r="C579" s="77">
        <v>76825</v>
      </c>
      <c r="D579" s="77">
        <v>615</v>
      </c>
      <c r="E579" s="425">
        <v>0.8005206638464041</v>
      </c>
      <c r="F579" s="77">
        <v>615</v>
      </c>
    </row>
    <row r="580" spans="1:6" ht="12.75">
      <c r="A580" s="64" t="s">
        <v>10</v>
      </c>
      <c r="B580" s="77">
        <v>76825</v>
      </c>
      <c r="C580" s="77">
        <v>76825</v>
      </c>
      <c r="D580" s="77">
        <v>615</v>
      </c>
      <c r="E580" s="425">
        <v>0.8005206638464041</v>
      </c>
      <c r="F580" s="77">
        <v>615</v>
      </c>
    </row>
    <row r="581" spans="1:6" ht="12.75">
      <c r="A581" s="657" t="s">
        <v>77</v>
      </c>
      <c r="B581" s="22"/>
      <c r="C581" s="22"/>
      <c r="D581" s="22"/>
      <c r="E581" s="867"/>
      <c r="F581" s="77"/>
    </row>
    <row r="582" spans="1:6" s="887" customFormat="1" ht="12.75">
      <c r="A582" s="68" t="s">
        <v>36</v>
      </c>
      <c r="B582" s="77"/>
      <c r="C582" s="77"/>
      <c r="D582" s="77"/>
      <c r="E582" s="425"/>
      <c r="F582" s="77"/>
    </row>
    <row r="583" spans="1:6" s="908" customFormat="1" ht="12.75">
      <c r="A583" s="67" t="s">
        <v>1168</v>
      </c>
      <c r="B583" s="77">
        <v>374395</v>
      </c>
      <c r="C583" s="77">
        <v>0</v>
      </c>
      <c r="D583" s="77">
        <v>0</v>
      </c>
      <c r="E583" s="425">
        <v>0</v>
      </c>
      <c r="F583" s="77">
        <v>0</v>
      </c>
    </row>
    <row r="584" spans="1:6" s="908" customFormat="1" ht="12.75">
      <c r="A584" s="67" t="s">
        <v>1</v>
      </c>
      <c r="B584" s="77">
        <v>374395</v>
      </c>
      <c r="C584" s="77">
        <v>0</v>
      </c>
      <c r="D584" s="77">
        <v>0</v>
      </c>
      <c r="E584" s="425">
        <v>0</v>
      </c>
      <c r="F584" s="77">
        <v>0</v>
      </c>
    </row>
    <row r="585" spans="1:6" s="908" customFormat="1" ht="12.75">
      <c r="A585" s="67" t="s">
        <v>2</v>
      </c>
      <c r="B585" s="77">
        <v>374395</v>
      </c>
      <c r="C585" s="77">
        <v>0</v>
      </c>
      <c r="D585" s="77">
        <v>0</v>
      </c>
      <c r="E585" s="425">
        <v>0</v>
      </c>
      <c r="F585" s="77">
        <v>0</v>
      </c>
    </row>
    <row r="586" spans="1:6" s="887" customFormat="1" ht="12.75">
      <c r="A586" s="67" t="s">
        <v>3</v>
      </c>
      <c r="B586" s="77">
        <v>321195</v>
      </c>
      <c r="C586" s="77">
        <v>0</v>
      </c>
      <c r="D586" s="77">
        <v>0</v>
      </c>
      <c r="E586" s="425">
        <v>0</v>
      </c>
      <c r="F586" s="77">
        <v>0</v>
      </c>
    </row>
    <row r="587" spans="1:6" s="887" customFormat="1" ht="12.75">
      <c r="A587" s="67" t="s">
        <v>4</v>
      </c>
      <c r="B587" s="77">
        <v>321195</v>
      </c>
      <c r="C587" s="77">
        <v>0</v>
      </c>
      <c r="D587" s="77">
        <v>0</v>
      </c>
      <c r="E587" s="425">
        <v>0</v>
      </c>
      <c r="F587" s="77">
        <v>0</v>
      </c>
    </row>
    <row r="588" spans="1:6" ht="12.75">
      <c r="A588" s="64" t="s">
        <v>9</v>
      </c>
      <c r="B588" s="77">
        <v>53200</v>
      </c>
      <c r="C588" s="77">
        <v>0</v>
      </c>
      <c r="D588" s="77">
        <v>0</v>
      </c>
      <c r="E588" s="425">
        <v>0</v>
      </c>
      <c r="F588" s="77">
        <v>0</v>
      </c>
    </row>
    <row r="589" spans="1:6" ht="12.75">
      <c r="A589" s="64" t="s">
        <v>10</v>
      </c>
      <c r="B589" s="77">
        <v>53200</v>
      </c>
      <c r="C589" s="77">
        <v>0</v>
      </c>
      <c r="D589" s="77">
        <v>0</v>
      </c>
      <c r="E589" s="425">
        <v>0</v>
      </c>
      <c r="F589" s="77">
        <v>0</v>
      </c>
    </row>
    <row r="590" spans="1:6" ht="12.75">
      <c r="A590" s="657" t="s">
        <v>78</v>
      </c>
      <c r="B590" s="22"/>
      <c r="C590" s="22"/>
      <c r="D590" s="22"/>
      <c r="E590" s="867"/>
      <c r="F590" s="77"/>
    </row>
    <row r="591" spans="1:6" s="887" customFormat="1" ht="12.75">
      <c r="A591" s="68" t="s">
        <v>36</v>
      </c>
      <c r="B591" s="77"/>
      <c r="C591" s="77"/>
      <c r="D591" s="77"/>
      <c r="E591" s="425"/>
      <c r="F591" s="77"/>
    </row>
    <row r="592" spans="1:6" s="908" customFormat="1" ht="12.75">
      <c r="A592" s="67" t="s">
        <v>1168</v>
      </c>
      <c r="B592" s="77">
        <v>2341105</v>
      </c>
      <c r="C592" s="77">
        <v>2171628</v>
      </c>
      <c r="D592" s="77">
        <v>1033100</v>
      </c>
      <c r="E592" s="425">
        <v>44.12873408070121</v>
      </c>
      <c r="F592" s="77">
        <v>415715</v>
      </c>
    </row>
    <row r="593" spans="1:6" s="908" customFormat="1" ht="12.75">
      <c r="A593" s="67" t="s">
        <v>1169</v>
      </c>
      <c r="B593" s="77">
        <v>238914</v>
      </c>
      <c r="C593" s="77">
        <v>216277</v>
      </c>
      <c r="D593" s="77">
        <v>216277</v>
      </c>
      <c r="E593" s="425">
        <v>0</v>
      </c>
      <c r="F593" s="77">
        <v>26894</v>
      </c>
    </row>
    <row r="594" spans="1:6" s="908" customFormat="1" ht="12.75">
      <c r="A594" s="892" t="s">
        <v>1193</v>
      </c>
      <c r="B594" s="77">
        <v>46845</v>
      </c>
      <c r="C594" s="77">
        <v>46845</v>
      </c>
      <c r="D594" s="77">
        <v>0</v>
      </c>
      <c r="E594" s="425">
        <v>0</v>
      </c>
      <c r="F594" s="77">
        <v>0</v>
      </c>
    </row>
    <row r="595" spans="1:6" s="908" customFormat="1" ht="12.75">
      <c r="A595" s="67" t="s">
        <v>1</v>
      </c>
      <c r="B595" s="77">
        <v>2055346</v>
      </c>
      <c r="C595" s="77">
        <v>1908506</v>
      </c>
      <c r="D595" s="77">
        <v>816823</v>
      </c>
      <c r="E595" s="425">
        <v>39.74138660838613</v>
      </c>
      <c r="F595" s="77">
        <v>388821</v>
      </c>
    </row>
    <row r="596" spans="1:6" s="908" customFormat="1" ht="12.75">
      <c r="A596" s="67" t="s">
        <v>2</v>
      </c>
      <c r="B596" s="77">
        <v>2341105</v>
      </c>
      <c r="C596" s="77">
        <v>2171628</v>
      </c>
      <c r="D596" s="77">
        <v>861348</v>
      </c>
      <c r="E596" s="425">
        <v>36.79236941529748</v>
      </c>
      <c r="F596" s="77">
        <v>401011</v>
      </c>
    </row>
    <row r="597" spans="1:6" s="887" customFormat="1" ht="12.75">
      <c r="A597" s="67" t="s">
        <v>3</v>
      </c>
      <c r="B597" s="77">
        <v>1052091</v>
      </c>
      <c r="C597" s="77">
        <v>906444</v>
      </c>
      <c r="D597" s="77">
        <v>264818</v>
      </c>
      <c r="E597" s="425">
        <v>25.17063638031311</v>
      </c>
      <c r="F597" s="77">
        <v>180926</v>
      </c>
    </row>
    <row r="598" spans="1:6" s="887" customFormat="1" ht="12.75">
      <c r="A598" s="67" t="s">
        <v>4</v>
      </c>
      <c r="B598" s="77">
        <v>1048707</v>
      </c>
      <c r="C598" s="77">
        <v>903060</v>
      </c>
      <c r="D598" s="77">
        <v>261435</v>
      </c>
      <c r="E598" s="425">
        <v>24.92927004396843</v>
      </c>
      <c r="F598" s="77">
        <v>180926</v>
      </c>
    </row>
    <row r="599" spans="1:6" s="887" customFormat="1" ht="12.75">
      <c r="A599" s="67" t="s">
        <v>5</v>
      </c>
      <c r="B599" s="77">
        <v>3384</v>
      </c>
      <c r="C599" s="77">
        <v>3384</v>
      </c>
      <c r="D599" s="77">
        <v>3383</v>
      </c>
      <c r="E599" s="425">
        <v>0</v>
      </c>
      <c r="F599" s="77">
        <v>0</v>
      </c>
    </row>
    <row r="600" spans="1:6" s="887" customFormat="1" ht="12.75">
      <c r="A600" s="64" t="s">
        <v>6</v>
      </c>
      <c r="B600" s="77">
        <v>3384</v>
      </c>
      <c r="C600" s="77">
        <v>3384</v>
      </c>
      <c r="D600" s="77">
        <v>3383</v>
      </c>
      <c r="E600" s="425">
        <v>0</v>
      </c>
      <c r="F600" s="77">
        <v>0</v>
      </c>
    </row>
    <row r="601" spans="1:6" ht="12.75">
      <c r="A601" s="64" t="s">
        <v>9</v>
      </c>
      <c r="B601" s="77">
        <v>1289014</v>
      </c>
      <c r="C601" s="77">
        <v>1265184</v>
      </c>
      <c r="D601" s="77">
        <v>596530</v>
      </c>
      <c r="E601" s="425">
        <v>46.27800784165261</v>
      </c>
      <c r="F601" s="77">
        <v>220085</v>
      </c>
    </row>
    <row r="602" spans="1:6" ht="12.75">
      <c r="A602" s="64" t="s">
        <v>10</v>
      </c>
      <c r="B602" s="77">
        <v>1289014</v>
      </c>
      <c r="C602" s="77">
        <v>1265184</v>
      </c>
      <c r="D602" s="77">
        <v>596530</v>
      </c>
      <c r="E602" s="425">
        <v>46.27800784165261</v>
      </c>
      <c r="F602" s="77">
        <v>220085</v>
      </c>
    </row>
    <row r="603" spans="1:6" s="240" customFormat="1" ht="25.5" customHeight="1">
      <c r="A603" s="420" t="s">
        <v>79</v>
      </c>
      <c r="B603" s="77"/>
      <c r="C603" s="77"/>
      <c r="D603" s="77"/>
      <c r="E603" s="890"/>
      <c r="F603" s="77"/>
    </row>
    <row r="604" spans="1:6" s="240" customFormat="1" ht="12" customHeight="1">
      <c r="A604" s="67" t="s">
        <v>64</v>
      </c>
      <c r="B604" s="77">
        <v>100000</v>
      </c>
      <c r="C604" s="77">
        <v>100000</v>
      </c>
      <c r="D604" s="77">
        <v>100000</v>
      </c>
      <c r="E604" s="890">
        <v>100</v>
      </c>
      <c r="F604" s="77">
        <v>75000</v>
      </c>
    </row>
    <row r="605" spans="1:6" s="240" customFormat="1" ht="12" customHeight="1">
      <c r="A605" s="67" t="s">
        <v>1169</v>
      </c>
      <c r="B605" s="77">
        <v>100000</v>
      </c>
      <c r="C605" s="77">
        <v>100000</v>
      </c>
      <c r="D605" s="77">
        <v>100000</v>
      </c>
      <c r="E605" s="890">
        <v>100</v>
      </c>
      <c r="F605" s="77">
        <v>75000</v>
      </c>
    </row>
    <row r="606" spans="1:6" s="240" customFormat="1" ht="12" customHeight="1">
      <c r="A606" s="67" t="s">
        <v>2</v>
      </c>
      <c r="B606" s="77">
        <v>100000</v>
      </c>
      <c r="C606" s="77">
        <v>100000</v>
      </c>
      <c r="D606" s="77">
        <v>25000</v>
      </c>
      <c r="E606" s="890">
        <v>25</v>
      </c>
      <c r="F606" s="77">
        <v>0</v>
      </c>
    </row>
    <row r="607" spans="1:6" s="240" customFormat="1" ht="12" customHeight="1">
      <c r="A607" s="67" t="s">
        <v>9</v>
      </c>
      <c r="B607" s="77">
        <v>100000</v>
      </c>
      <c r="C607" s="77">
        <v>100000</v>
      </c>
      <c r="D607" s="77">
        <v>25000</v>
      </c>
      <c r="E607" s="890">
        <v>25</v>
      </c>
      <c r="F607" s="77">
        <v>0</v>
      </c>
    </row>
    <row r="608" spans="1:6" s="240" customFormat="1" ht="12" customHeight="1">
      <c r="A608" s="892" t="s">
        <v>34</v>
      </c>
      <c r="B608" s="77">
        <v>100000</v>
      </c>
      <c r="C608" s="77">
        <v>100000</v>
      </c>
      <c r="D608" s="77">
        <v>25000</v>
      </c>
      <c r="E608" s="890">
        <v>25</v>
      </c>
      <c r="F608" s="77">
        <v>0</v>
      </c>
    </row>
    <row r="609" spans="1:6" ht="12.75">
      <c r="A609" s="657" t="s">
        <v>80</v>
      </c>
      <c r="B609" s="22"/>
      <c r="C609" s="22"/>
      <c r="D609" s="22"/>
      <c r="E609" s="867"/>
      <c r="F609" s="77"/>
    </row>
    <row r="610" spans="1:6" s="887" customFormat="1" ht="12.75">
      <c r="A610" s="68" t="s">
        <v>36</v>
      </c>
      <c r="B610" s="77"/>
      <c r="C610" s="77"/>
      <c r="D610" s="77"/>
      <c r="E610" s="425"/>
      <c r="F610" s="77"/>
    </row>
    <row r="611" spans="1:6" s="908" customFormat="1" ht="12.75">
      <c r="A611" s="67" t="s">
        <v>1168</v>
      </c>
      <c r="B611" s="77">
        <v>34547</v>
      </c>
      <c r="C611" s="77">
        <v>34547</v>
      </c>
      <c r="D611" s="77">
        <v>13616</v>
      </c>
      <c r="E611" s="425">
        <v>39.41297363012708</v>
      </c>
      <c r="F611" s="77">
        <v>0</v>
      </c>
    </row>
    <row r="612" spans="1:6" s="908" customFormat="1" ht="12.75">
      <c r="A612" s="67" t="s">
        <v>1169</v>
      </c>
      <c r="B612" s="77">
        <v>5453</v>
      </c>
      <c r="C612" s="77">
        <v>5453</v>
      </c>
      <c r="D612" s="77">
        <v>5453</v>
      </c>
      <c r="E612" s="425">
        <v>100</v>
      </c>
      <c r="F612" s="77">
        <v>0</v>
      </c>
    </row>
    <row r="613" spans="1:6" s="908" customFormat="1" ht="12.75">
      <c r="A613" s="67" t="s">
        <v>1</v>
      </c>
      <c r="B613" s="77">
        <v>29094</v>
      </c>
      <c r="C613" s="77">
        <v>29094</v>
      </c>
      <c r="D613" s="77">
        <v>8163</v>
      </c>
      <c r="E613" s="425">
        <v>28.057331408537845</v>
      </c>
      <c r="F613" s="77">
        <v>0</v>
      </c>
    </row>
    <row r="614" spans="1:6" s="908" customFormat="1" ht="12.75">
      <c r="A614" s="67" t="s">
        <v>2</v>
      </c>
      <c r="B614" s="77">
        <v>34547</v>
      </c>
      <c r="C614" s="77">
        <v>34547</v>
      </c>
      <c r="D614" s="77">
        <v>8163</v>
      </c>
      <c r="E614" s="425">
        <v>23.628679769589255</v>
      </c>
      <c r="F614" s="77">
        <v>0</v>
      </c>
    </row>
    <row r="615" spans="1:6" s="887" customFormat="1" ht="12.75">
      <c r="A615" s="67" t="s">
        <v>3</v>
      </c>
      <c r="B615" s="77">
        <v>25928</v>
      </c>
      <c r="C615" s="77">
        <v>25928</v>
      </c>
      <c r="D615" s="77">
        <v>0</v>
      </c>
      <c r="E615" s="425">
        <v>0</v>
      </c>
      <c r="F615" s="77">
        <v>0</v>
      </c>
    </row>
    <row r="616" spans="1:6" s="887" customFormat="1" ht="12.75">
      <c r="A616" s="67" t="s">
        <v>4</v>
      </c>
      <c r="B616" s="77">
        <v>25928</v>
      </c>
      <c r="C616" s="77">
        <v>25928</v>
      </c>
      <c r="D616" s="77">
        <v>0</v>
      </c>
      <c r="E616" s="425">
        <v>0</v>
      </c>
      <c r="F616" s="77">
        <v>0</v>
      </c>
    </row>
    <row r="617" spans="1:6" ht="12.75">
      <c r="A617" s="64" t="s">
        <v>9</v>
      </c>
      <c r="B617" s="77">
        <v>8619</v>
      </c>
      <c r="C617" s="77">
        <v>8619</v>
      </c>
      <c r="D617" s="77">
        <v>8163</v>
      </c>
      <c r="E617" s="425">
        <v>94.7093630351549</v>
      </c>
      <c r="F617" s="77">
        <v>0</v>
      </c>
    </row>
    <row r="618" spans="1:6" ht="12.75">
      <c r="A618" s="64" t="s">
        <v>10</v>
      </c>
      <c r="B618" s="77">
        <v>8619</v>
      </c>
      <c r="C618" s="77">
        <v>8619</v>
      </c>
      <c r="D618" s="77">
        <v>8163</v>
      </c>
      <c r="E618" s="425">
        <v>94.7093630351549</v>
      </c>
      <c r="F618" s="77">
        <v>0</v>
      </c>
    </row>
    <row r="619" spans="1:6" ht="12.75" customHeight="1">
      <c r="A619" s="349" t="s">
        <v>81</v>
      </c>
      <c r="B619" s="22"/>
      <c r="C619" s="22"/>
      <c r="D619" s="22"/>
      <c r="E619" s="867"/>
      <c r="F619" s="77"/>
    </row>
    <row r="620" spans="1:6" s="887" customFormat="1" ht="12.75" customHeight="1">
      <c r="A620" s="68" t="s">
        <v>36</v>
      </c>
      <c r="B620" s="77"/>
      <c r="C620" s="77"/>
      <c r="D620" s="77"/>
      <c r="E620" s="425"/>
      <c r="F620" s="77"/>
    </row>
    <row r="621" spans="1:6" s="908" customFormat="1" ht="12.75" customHeight="1">
      <c r="A621" s="67" t="s">
        <v>1168</v>
      </c>
      <c r="B621" s="77">
        <v>2785051</v>
      </c>
      <c r="C621" s="77">
        <v>2774905</v>
      </c>
      <c r="D621" s="77">
        <v>2083765</v>
      </c>
      <c r="E621" s="425">
        <v>74.8196352598211</v>
      </c>
      <c r="F621" s="77">
        <v>857075</v>
      </c>
    </row>
    <row r="622" spans="1:6" s="908" customFormat="1" ht="12.75" customHeight="1">
      <c r="A622" s="67" t="s">
        <v>1169</v>
      </c>
      <c r="B622" s="77">
        <v>725109</v>
      </c>
      <c r="C622" s="77">
        <v>714963</v>
      </c>
      <c r="D622" s="77">
        <v>714963</v>
      </c>
      <c r="E622" s="425">
        <v>98.60076209231991</v>
      </c>
      <c r="F622" s="77">
        <v>4789</v>
      </c>
    </row>
    <row r="623" spans="1:6" s="908" customFormat="1" ht="12.75" customHeight="1">
      <c r="A623" s="67" t="s">
        <v>1</v>
      </c>
      <c r="B623" s="77">
        <v>2059942</v>
      </c>
      <c r="C623" s="77">
        <v>2059942</v>
      </c>
      <c r="D623" s="77">
        <v>1368802</v>
      </c>
      <c r="E623" s="425">
        <v>66.44856991119168</v>
      </c>
      <c r="F623" s="77">
        <v>852286</v>
      </c>
    </row>
    <row r="624" spans="1:6" s="908" customFormat="1" ht="12.75" customHeight="1">
      <c r="A624" s="67" t="s">
        <v>2</v>
      </c>
      <c r="B624" s="77">
        <v>2785051</v>
      </c>
      <c r="C624" s="77">
        <v>2774905</v>
      </c>
      <c r="D624" s="77">
        <v>1925605</v>
      </c>
      <c r="E624" s="425">
        <v>69.14074463986476</v>
      </c>
      <c r="F624" s="77">
        <v>993670</v>
      </c>
    </row>
    <row r="625" spans="1:6" s="887" customFormat="1" ht="12.75" customHeight="1">
      <c r="A625" s="67" t="s">
        <v>3</v>
      </c>
      <c r="B625" s="77">
        <v>2785051</v>
      </c>
      <c r="C625" s="77">
        <v>2774905</v>
      </c>
      <c r="D625" s="77">
        <v>1925605</v>
      </c>
      <c r="E625" s="425">
        <v>69.14074463986476</v>
      </c>
      <c r="F625" s="77">
        <v>993670</v>
      </c>
    </row>
    <row r="626" spans="1:6" s="887" customFormat="1" ht="12.75" customHeight="1">
      <c r="A626" s="67" t="s">
        <v>4</v>
      </c>
      <c r="B626" s="77">
        <v>2785051</v>
      </c>
      <c r="C626" s="77">
        <v>2774905</v>
      </c>
      <c r="D626" s="77">
        <v>1925605</v>
      </c>
      <c r="E626" s="425">
        <v>69.14074463986476</v>
      </c>
      <c r="F626" s="77">
        <v>993670</v>
      </c>
    </row>
    <row r="627" spans="1:6" s="240" customFormat="1" ht="12" customHeight="1">
      <c r="A627" s="68" t="s">
        <v>28</v>
      </c>
      <c r="B627" s="77"/>
      <c r="C627" s="77"/>
      <c r="D627" s="77"/>
      <c r="E627" s="890"/>
      <c r="F627" s="77"/>
    </row>
    <row r="628" spans="1:6" s="240" customFormat="1" ht="12" customHeight="1">
      <c r="A628" s="67" t="s">
        <v>1168</v>
      </c>
      <c r="B628" s="77">
        <v>1241280</v>
      </c>
      <c r="C628" s="77">
        <v>0</v>
      </c>
      <c r="D628" s="77">
        <v>0</v>
      </c>
      <c r="E628" s="890">
        <v>0</v>
      </c>
      <c r="F628" s="77">
        <v>0</v>
      </c>
    </row>
    <row r="629" spans="1:6" s="240" customFormat="1" ht="12" customHeight="1">
      <c r="A629" s="67" t="s">
        <v>1169</v>
      </c>
      <c r="B629" s="77">
        <v>1241280</v>
      </c>
      <c r="C629" s="77">
        <v>0</v>
      </c>
      <c r="D629" s="77">
        <v>0</v>
      </c>
      <c r="E629" s="890">
        <v>0</v>
      </c>
      <c r="F629" s="77">
        <v>0</v>
      </c>
    </row>
    <row r="630" spans="1:6" s="240" customFormat="1" ht="12" customHeight="1">
      <c r="A630" s="67" t="s">
        <v>2</v>
      </c>
      <c r="B630" s="77">
        <v>1241280</v>
      </c>
      <c r="C630" s="77">
        <v>0</v>
      </c>
      <c r="D630" s="77">
        <v>0</v>
      </c>
      <c r="E630" s="890">
        <v>0</v>
      </c>
      <c r="F630" s="77">
        <v>0</v>
      </c>
    </row>
    <row r="631" spans="1:6" s="240" customFormat="1" ht="12" customHeight="1">
      <c r="A631" s="67" t="s">
        <v>3</v>
      </c>
      <c r="B631" s="77">
        <v>1241280</v>
      </c>
      <c r="C631" s="77">
        <v>0</v>
      </c>
      <c r="D631" s="77">
        <v>0</v>
      </c>
      <c r="E631" s="890">
        <v>0</v>
      </c>
      <c r="F631" s="77">
        <v>0</v>
      </c>
    </row>
    <row r="632" spans="1:6" s="240" customFormat="1" ht="12" customHeight="1">
      <c r="A632" s="67" t="s">
        <v>4</v>
      </c>
      <c r="B632" s="77">
        <v>1241280</v>
      </c>
      <c r="C632" s="77">
        <v>0</v>
      </c>
      <c r="D632" s="77">
        <v>0</v>
      </c>
      <c r="E632" s="890">
        <v>0</v>
      </c>
      <c r="F632" s="77">
        <v>0</v>
      </c>
    </row>
    <row r="633" spans="1:6" ht="12.75">
      <c r="A633" s="349" t="s">
        <v>82</v>
      </c>
      <c r="B633" s="22"/>
      <c r="C633" s="22"/>
      <c r="D633" s="22"/>
      <c r="E633" s="867"/>
      <c r="F633" s="77"/>
    </row>
    <row r="634" spans="1:6" s="887" customFormat="1" ht="12.75">
      <c r="A634" s="68" t="s">
        <v>83</v>
      </c>
      <c r="B634" s="22"/>
      <c r="C634" s="22"/>
      <c r="D634" s="22"/>
      <c r="E634" s="867"/>
      <c r="F634" s="77"/>
    </row>
    <row r="635" spans="1:6" s="907" customFormat="1" ht="12.75">
      <c r="A635" s="64" t="s">
        <v>1168</v>
      </c>
      <c r="B635" s="77">
        <v>73150</v>
      </c>
      <c r="C635" s="77">
        <v>73150</v>
      </c>
      <c r="D635" s="77">
        <v>6650</v>
      </c>
      <c r="E635" s="425">
        <v>9.090909090909092</v>
      </c>
      <c r="F635" s="77">
        <v>0</v>
      </c>
    </row>
    <row r="636" spans="1:6" s="907" customFormat="1" ht="12.75">
      <c r="A636" s="64" t="s">
        <v>1169</v>
      </c>
      <c r="B636" s="77">
        <v>6650</v>
      </c>
      <c r="C636" s="77">
        <v>6650</v>
      </c>
      <c r="D636" s="77">
        <v>6650</v>
      </c>
      <c r="E636" s="425">
        <v>100</v>
      </c>
      <c r="F636" s="77">
        <v>0</v>
      </c>
    </row>
    <row r="637" spans="1:6" s="908" customFormat="1" ht="12.75">
      <c r="A637" s="67" t="s">
        <v>1</v>
      </c>
      <c r="B637" s="77">
        <v>66500</v>
      </c>
      <c r="C637" s="77">
        <v>66500</v>
      </c>
      <c r="D637" s="77">
        <v>0</v>
      </c>
      <c r="E637" s="425">
        <v>0</v>
      </c>
      <c r="F637" s="77">
        <v>0</v>
      </c>
    </row>
    <row r="638" spans="1:6" s="907" customFormat="1" ht="12.75">
      <c r="A638" s="64" t="s">
        <v>2</v>
      </c>
      <c r="B638" s="77">
        <v>73150</v>
      </c>
      <c r="C638" s="77">
        <v>73150</v>
      </c>
      <c r="D638" s="77">
        <v>4849</v>
      </c>
      <c r="E638" s="425">
        <v>6.628844839371155</v>
      </c>
      <c r="F638" s="77">
        <v>4736</v>
      </c>
    </row>
    <row r="639" spans="1:6" s="887" customFormat="1" ht="12.75">
      <c r="A639" s="67" t="s">
        <v>3</v>
      </c>
      <c r="B639" s="77">
        <v>66500</v>
      </c>
      <c r="C639" s="77">
        <v>66500</v>
      </c>
      <c r="D639" s="77">
        <v>0</v>
      </c>
      <c r="E639" s="425">
        <v>0</v>
      </c>
      <c r="F639" s="77">
        <v>0</v>
      </c>
    </row>
    <row r="640" spans="1:6" s="887" customFormat="1" ht="12.75">
      <c r="A640" s="67" t="s">
        <v>4</v>
      </c>
      <c r="B640" s="77">
        <v>66500</v>
      </c>
      <c r="C640" s="77">
        <v>66500</v>
      </c>
      <c r="D640" s="77">
        <v>0</v>
      </c>
      <c r="E640" s="425">
        <v>0</v>
      </c>
      <c r="F640" s="77">
        <v>0</v>
      </c>
    </row>
    <row r="641" spans="1:6" ht="12.75">
      <c r="A641" s="64" t="s">
        <v>9</v>
      </c>
      <c r="B641" s="77">
        <v>6650</v>
      </c>
      <c r="C641" s="77">
        <v>6650</v>
      </c>
      <c r="D641" s="77">
        <v>4849</v>
      </c>
      <c r="E641" s="425">
        <v>72.9172932330827</v>
      </c>
      <c r="F641" s="77">
        <v>4736</v>
      </c>
    </row>
    <row r="642" spans="1:6" ht="12.75">
      <c r="A642" s="64" t="s">
        <v>10</v>
      </c>
      <c r="B642" s="77">
        <v>6650</v>
      </c>
      <c r="C642" s="77">
        <v>6650</v>
      </c>
      <c r="D642" s="77">
        <v>4849</v>
      </c>
      <c r="E642" s="425">
        <v>72.9172932330827</v>
      </c>
      <c r="F642" s="77">
        <v>4736</v>
      </c>
    </row>
    <row r="643" spans="1:6" s="887" customFormat="1" ht="25.5">
      <c r="A643" s="420" t="s">
        <v>40</v>
      </c>
      <c r="B643" s="22"/>
      <c r="C643" s="22"/>
      <c r="D643" s="22"/>
      <c r="E643" s="867"/>
      <c r="F643" s="77"/>
    </row>
    <row r="644" spans="1:6" s="907" customFormat="1" ht="12.75">
      <c r="A644" s="64" t="s">
        <v>1168</v>
      </c>
      <c r="B644" s="77">
        <v>250000</v>
      </c>
      <c r="C644" s="77">
        <v>235000</v>
      </c>
      <c r="D644" s="77">
        <v>235000</v>
      </c>
      <c r="E644" s="425">
        <v>94</v>
      </c>
      <c r="F644" s="77">
        <v>68872</v>
      </c>
    </row>
    <row r="645" spans="1:6" s="907" customFormat="1" ht="12.75">
      <c r="A645" s="64" t="s">
        <v>1169</v>
      </c>
      <c r="B645" s="77">
        <v>250000</v>
      </c>
      <c r="C645" s="77">
        <v>235000</v>
      </c>
      <c r="D645" s="77">
        <v>235000</v>
      </c>
      <c r="E645" s="425">
        <v>94</v>
      </c>
      <c r="F645" s="77">
        <v>68872</v>
      </c>
    </row>
    <row r="646" spans="1:6" s="907" customFormat="1" ht="12.75">
      <c r="A646" s="64" t="s">
        <v>2</v>
      </c>
      <c r="B646" s="77">
        <v>250000</v>
      </c>
      <c r="C646" s="77">
        <v>235000</v>
      </c>
      <c r="D646" s="77">
        <v>175883</v>
      </c>
      <c r="E646" s="425">
        <v>70.3532</v>
      </c>
      <c r="F646" s="77">
        <v>39474</v>
      </c>
    </row>
    <row r="647" spans="1:6" ht="12.75">
      <c r="A647" s="64" t="s">
        <v>9</v>
      </c>
      <c r="B647" s="77">
        <v>250000</v>
      </c>
      <c r="C647" s="77">
        <v>235000</v>
      </c>
      <c r="D647" s="77">
        <v>175883</v>
      </c>
      <c r="E647" s="425">
        <v>70.3532</v>
      </c>
      <c r="F647" s="77">
        <v>39474</v>
      </c>
    </row>
    <row r="648" spans="1:6" ht="12.75">
      <c r="A648" s="64" t="s">
        <v>11</v>
      </c>
      <c r="B648" s="77">
        <v>250000</v>
      </c>
      <c r="C648" s="77">
        <v>235000</v>
      </c>
      <c r="D648" s="77">
        <v>175883</v>
      </c>
      <c r="E648" s="425">
        <v>70.3532</v>
      </c>
      <c r="F648" s="77">
        <v>39474</v>
      </c>
    </row>
    <row r="649" spans="1:6" ht="12.75">
      <c r="A649" s="657" t="s">
        <v>84</v>
      </c>
      <c r="B649" s="22"/>
      <c r="C649" s="22"/>
      <c r="D649" s="22"/>
      <c r="E649" s="867"/>
      <c r="F649" s="77"/>
    </row>
    <row r="650" spans="1:6" s="887" customFormat="1" ht="12.75">
      <c r="A650" s="68" t="s">
        <v>36</v>
      </c>
      <c r="B650" s="77"/>
      <c r="C650" s="77"/>
      <c r="D650" s="77"/>
      <c r="E650" s="425"/>
      <c r="F650" s="77"/>
    </row>
    <row r="651" spans="1:6" s="908" customFormat="1" ht="12" customHeight="1">
      <c r="A651" s="67" t="s">
        <v>1168</v>
      </c>
      <c r="B651" s="77">
        <v>1796407</v>
      </c>
      <c r="C651" s="77">
        <v>1464974</v>
      </c>
      <c r="D651" s="77">
        <v>231545</v>
      </c>
      <c r="E651" s="425">
        <v>0</v>
      </c>
      <c r="F651" s="77">
        <v>7627</v>
      </c>
    </row>
    <row r="652" spans="1:6" s="907" customFormat="1" ht="12.75">
      <c r="A652" s="64" t="s">
        <v>1169</v>
      </c>
      <c r="B652" s="77">
        <v>34997</v>
      </c>
      <c r="C652" s="77">
        <v>33080</v>
      </c>
      <c r="D652" s="77">
        <v>33080</v>
      </c>
      <c r="E652" s="425">
        <v>94.5223876332257</v>
      </c>
      <c r="F652" s="77">
        <v>0</v>
      </c>
    </row>
    <row r="653" spans="1:6" s="908" customFormat="1" ht="12.75">
      <c r="A653" s="67" t="s">
        <v>1</v>
      </c>
      <c r="B653" s="77">
        <v>1761410</v>
      </c>
      <c r="C653" s="77">
        <v>1431894</v>
      </c>
      <c r="D653" s="77">
        <v>198465</v>
      </c>
      <c r="E653" s="425">
        <v>0</v>
      </c>
      <c r="F653" s="77">
        <v>7627</v>
      </c>
    </row>
    <row r="654" spans="1:6" s="908" customFormat="1" ht="12.75">
      <c r="A654" s="67" t="s">
        <v>2</v>
      </c>
      <c r="B654" s="77">
        <v>1796407</v>
      </c>
      <c r="C654" s="77">
        <v>1464974</v>
      </c>
      <c r="D654" s="77">
        <v>207607</v>
      </c>
      <c r="E654" s="425">
        <v>0</v>
      </c>
      <c r="F654" s="77">
        <v>7628</v>
      </c>
    </row>
    <row r="655" spans="1:6" s="887" customFormat="1" ht="12.75">
      <c r="A655" s="67" t="s">
        <v>3</v>
      </c>
      <c r="B655" s="77">
        <v>1796407</v>
      </c>
      <c r="C655" s="77">
        <v>1464974</v>
      </c>
      <c r="D655" s="77">
        <v>207607</v>
      </c>
      <c r="E655" s="425">
        <v>0</v>
      </c>
      <c r="F655" s="77">
        <v>7628</v>
      </c>
    </row>
    <row r="656" spans="1:6" s="887" customFormat="1" ht="12.75">
      <c r="A656" s="67" t="s">
        <v>4</v>
      </c>
      <c r="B656" s="77">
        <v>417637</v>
      </c>
      <c r="C656" s="77">
        <v>398488</v>
      </c>
      <c r="D656" s="77">
        <v>137951</v>
      </c>
      <c r="E656" s="425">
        <v>0</v>
      </c>
      <c r="F656" s="77">
        <v>7628</v>
      </c>
    </row>
    <row r="657" spans="1:6" s="887" customFormat="1" ht="12.75">
      <c r="A657" s="67" t="s">
        <v>5</v>
      </c>
      <c r="B657" s="77">
        <v>1378770</v>
      </c>
      <c r="C657" s="77">
        <v>1066486</v>
      </c>
      <c r="D657" s="77">
        <v>69656</v>
      </c>
      <c r="E657" s="425">
        <v>0</v>
      </c>
      <c r="F657" s="77">
        <v>0</v>
      </c>
    </row>
    <row r="658" spans="1:6" s="887" customFormat="1" ht="12.75">
      <c r="A658" s="64" t="s">
        <v>6</v>
      </c>
      <c r="B658" s="77">
        <v>1378770</v>
      </c>
      <c r="C658" s="77">
        <v>1066486</v>
      </c>
      <c r="D658" s="77">
        <v>69656</v>
      </c>
      <c r="E658" s="425">
        <v>0</v>
      </c>
      <c r="F658" s="77">
        <v>0</v>
      </c>
    </row>
    <row r="659" spans="1:6" s="240" customFormat="1" ht="12" customHeight="1">
      <c r="A659" s="68" t="s">
        <v>24</v>
      </c>
      <c r="B659" s="77"/>
      <c r="C659" s="77"/>
      <c r="D659" s="77"/>
      <c r="E659" s="890"/>
      <c r="F659" s="77"/>
    </row>
    <row r="660" spans="1:6" s="240" customFormat="1" ht="12" customHeight="1">
      <c r="A660" s="67" t="s">
        <v>64</v>
      </c>
      <c r="B660" s="77">
        <v>900000</v>
      </c>
      <c r="C660" s="77">
        <v>1076052</v>
      </c>
      <c r="D660" s="77">
        <v>1076200</v>
      </c>
      <c r="E660" s="890">
        <v>119.57777777777778</v>
      </c>
      <c r="F660" s="77">
        <v>430148</v>
      </c>
    </row>
    <row r="661" spans="1:6" s="240" customFormat="1" ht="12" customHeight="1">
      <c r="A661" s="67" t="s">
        <v>1169</v>
      </c>
      <c r="B661" s="77">
        <v>900000</v>
      </c>
      <c r="C661" s="77">
        <v>1076052</v>
      </c>
      <c r="D661" s="77">
        <v>1076052</v>
      </c>
      <c r="E661" s="890">
        <v>119.56133333333334</v>
      </c>
      <c r="F661" s="77">
        <v>430000</v>
      </c>
    </row>
    <row r="662" spans="1:6" s="240" customFormat="1" ht="12" customHeight="1">
      <c r="A662" s="892" t="s">
        <v>25</v>
      </c>
      <c r="B662" s="77"/>
      <c r="C662" s="77">
        <v>0</v>
      </c>
      <c r="D662" s="77">
        <v>148</v>
      </c>
      <c r="E662" s="890">
        <v>0</v>
      </c>
      <c r="F662" s="77">
        <v>148</v>
      </c>
    </row>
    <row r="663" spans="1:6" s="240" customFormat="1" ht="12" customHeight="1">
      <c r="A663" s="67" t="s">
        <v>2</v>
      </c>
      <c r="B663" s="77">
        <v>900000</v>
      </c>
      <c r="C663" s="77">
        <v>1076052</v>
      </c>
      <c r="D663" s="77">
        <v>759906</v>
      </c>
      <c r="E663" s="890">
        <v>84.434</v>
      </c>
      <c r="F663" s="77">
        <v>759906</v>
      </c>
    </row>
    <row r="664" spans="1:6" s="240" customFormat="1" ht="12" customHeight="1">
      <c r="A664" s="67" t="s">
        <v>3</v>
      </c>
      <c r="B664" s="77">
        <v>900000</v>
      </c>
      <c r="C664" s="77">
        <v>1076052</v>
      </c>
      <c r="D664" s="77">
        <v>759906</v>
      </c>
      <c r="E664" s="890">
        <v>84.434</v>
      </c>
      <c r="F664" s="77">
        <v>759906</v>
      </c>
    </row>
    <row r="665" spans="1:6" s="240" customFormat="1" ht="12" customHeight="1">
      <c r="A665" s="67" t="s">
        <v>5</v>
      </c>
      <c r="B665" s="77">
        <v>900000</v>
      </c>
      <c r="C665" s="77">
        <v>1076052</v>
      </c>
      <c r="D665" s="77">
        <v>759906</v>
      </c>
      <c r="E665" s="890">
        <v>84.434</v>
      </c>
      <c r="F665" s="77">
        <v>759906</v>
      </c>
    </row>
    <row r="666" spans="1:6" s="240" customFormat="1" ht="12" customHeight="1">
      <c r="A666" s="67" t="s">
        <v>27</v>
      </c>
      <c r="B666" s="77">
        <v>900000</v>
      </c>
      <c r="C666" s="77">
        <v>1076052</v>
      </c>
      <c r="D666" s="77">
        <v>759906</v>
      </c>
      <c r="E666" s="890">
        <v>84.434</v>
      </c>
      <c r="F666" s="77">
        <v>759906</v>
      </c>
    </row>
    <row r="667" spans="1:6" s="240" customFormat="1" ht="12" customHeight="1">
      <c r="A667" s="68" t="s">
        <v>33</v>
      </c>
      <c r="B667" s="77"/>
      <c r="C667" s="77"/>
      <c r="D667" s="77"/>
      <c r="E667" s="890"/>
      <c r="F667" s="77"/>
    </row>
    <row r="668" spans="1:6" s="240" customFormat="1" ht="12" customHeight="1">
      <c r="A668" s="67" t="s">
        <v>64</v>
      </c>
      <c r="B668" s="77">
        <v>128532</v>
      </c>
      <c r="C668" s="77">
        <v>128532</v>
      </c>
      <c r="D668" s="77">
        <v>128532</v>
      </c>
      <c r="E668" s="890">
        <v>100</v>
      </c>
      <c r="F668" s="77">
        <v>0</v>
      </c>
    </row>
    <row r="669" spans="1:6" s="240" customFormat="1" ht="12" customHeight="1">
      <c r="A669" s="67" t="s">
        <v>1169</v>
      </c>
      <c r="B669" s="77">
        <v>128532</v>
      </c>
      <c r="C669" s="77">
        <v>128532</v>
      </c>
      <c r="D669" s="77">
        <v>128532</v>
      </c>
      <c r="E669" s="890">
        <v>100</v>
      </c>
      <c r="F669" s="77">
        <v>0</v>
      </c>
    </row>
    <row r="670" spans="1:6" s="240" customFormat="1" ht="12" customHeight="1">
      <c r="A670" s="67" t="s">
        <v>2</v>
      </c>
      <c r="B670" s="77">
        <v>128532</v>
      </c>
      <c r="C670" s="77">
        <v>128532</v>
      </c>
      <c r="D670" s="77">
        <v>101875.26</v>
      </c>
      <c r="E670" s="890">
        <v>79.26061992344319</v>
      </c>
      <c r="F670" s="77">
        <v>101875.26</v>
      </c>
    </row>
    <row r="671" spans="1:6" s="240" customFormat="1" ht="12" customHeight="1">
      <c r="A671" s="67" t="s">
        <v>3</v>
      </c>
      <c r="B671" s="77">
        <v>128532</v>
      </c>
      <c r="C671" s="77">
        <v>128532</v>
      </c>
      <c r="D671" s="77">
        <v>101875.26</v>
      </c>
      <c r="E671" s="890">
        <v>79.26061992344319</v>
      </c>
      <c r="F671" s="77">
        <v>101875.26</v>
      </c>
    </row>
    <row r="672" spans="1:6" s="240" customFormat="1" ht="12" customHeight="1">
      <c r="A672" s="67" t="s">
        <v>5</v>
      </c>
      <c r="B672" s="77">
        <v>128532</v>
      </c>
      <c r="C672" s="77">
        <v>128532</v>
      </c>
      <c r="D672" s="77">
        <v>101875.26</v>
      </c>
      <c r="E672" s="890">
        <v>79.26061992344319</v>
      </c>
      <c r="F672" s="77">
        <v>101875.26</v>
      </c>
    </row>
    <row r="673" spans="1:6" s="240" customFormat="1" ht="12" customHeight="1">
      <c r="A673" s="899" t="s">
        <v>85</v>
      </c>
      <c r="B673" s="77">
        <v>128532</v>
      </c>
      <c r="C673" s="77">
        <v>128532</v>
      </c>
      <c r="D673" s="77">
        <v>101875.26</v>
      </c>
      <c r="E673" s="890">
        <v>79.26061992344319</v>
      </c>
      <c r="F673" s="77">
        <v>101875.26</v>
      </c>
    </row>
    <row r="674" spans="1:6" ht="12.75">
      <c r="A674" s="657" t="s">
        <v>86</v>
      </c>
      <c r="B674" s="22"/>
      <c r="C674" s="22"/>
      <c r="D674" s="22"/>
      <c r="E674" s="867"/>
      <c r="F674" s="77"/>
    </row>
    <row r="675" spans="1:6" s="887" customFormat="1" ht="25.5">
      <c r="A675" s="420" t="s">
        <v>40</v>
      </c>
      <c r="B675" s="22"/>
      <c r="C675" s="22"/>
      <c r="D675" s="22"/>
      <c r="E675" s="867"/>
      <c r="F675" s="77"/>
    </row>
    <row r="676" spans="1:6" s="907" customFormat="1" ht="12.75">
      <c r="A676" s="64" t="s">
        <v>1168</v>
      </c>
      <c r="B676" s="77">
        <v>14458441</v>
      </c>
      <c r="C676" s="77">
        <v>14458441</v>
      </c>
      <c r="D676" s="77">
        <v>14458441</v>
      </c>
      <c r="E676" s="425">
        <v>100</v>
      </c>
      <c r="F676" s="77">
        <v>133011</v>
      </c>
    </row>
    <row r="677" spans="1:6" s="907" customFormat="1" ht="12.75">
      <c r="A677" s="64" t="s">
        <v>1169</v>
      </c>
      <c r="B677" s="77">
        <v>14458441</v>
      </c>
      <c r="C677" s="77">
        <v>14458441</v>
      </c>
      <c r="D677" s="77">
        <v>14458441</v>
      </c>
      <c r="E677" s="425">
        <v>100</v>
      </c>
      <c r="F677" s="77">
        <v>133011</v>
      </c>
    </row>
    <row r="678" spans="1:6" s="907" customFormat="1" ht="12.75">
      <c r="A678" s="64" t="s">
        <v>2</v>
      </c>
      <c r="B678" s="77">
        <v>14458441</v>
      </c>
      <c r="C678" s="77">
        <v>14458441</v>
      </c>
      <c r="D678" s="77">
        <v>8626338</v>
      </c>
      <c r="E678" s="425">
        <v>59.66298856149152</v>
      </c>
      <c r="F678" s="77">
        <v>2807777</v>
      </c>
    </row>
    <row r="679" spans="1:6" ht="12.75">
      <c r="A679" s="64" t="s">
        <v>9</v>
      </c>
      <c r="B679" s="77">
        <v>14458441</v>
      </c>
      <c r="C679" s="77">
        <v>14458441</v>
      </c>
      <c r="D679" s="77">
        <v>8626338</v>
      </c>
      <c r="E679" s="425">
        <v>59.66298856149152</v>
      </c>
      <c r="F679" s="77">
        <v>2807777</v>
      </c>
    </row>
    <row r="680" spans="1:6" ht="12.75">
      <c r="A680" s="64" t="s">
        <v>11</v>
      </c>
      <c r="B680" s="77">
        <v>14458441</v>
      </c>
      <c r="C680" s="77">
        <v>14458441</v>
      </c>
      <c r="D680" s="77">
        <v>8626338</v>
      </c>
      <c r="E680" s="425">
        <v>59.66298856149152</v>
      </c>
      <c r="F680" s="77">
        <v>2807777</v>
      </c>
    </row>
    <row r="681" spans="1:6" ht="12.75">
      <c r="A681" s="64"/>
      <c r="B681" s="77"/>
      <c r="C681" s="77"/>
      <c r="D681" s="77"/>
      <c r="E681" s="425"/>
      <c r="F681" s="77"/>
    </row>
    <row r="682" spans="1:6" ht="12.75">
      <c r="A682" s="88" t="s">
        <v>87</v>
      </c>
      <c r="B682" s="77"/>
      <c r="C682" s="77"/>
      <c r="D682" s="77"/>
      <c r="E682" s="425"/>
      <c r="F682" s="77"/>
    </row>
    <row r="683" spans="1:6" s="887" customFormat="1" ht="12.75">
      <c r="A683" s="68" t="s">
        <v>36</v>
      </c>
      <c r="B683" s="77"/>
      <c r="C683" s="77"/>
      <c r="D683" s="77"/>
      <c r="E683" s="425"/>
      <c r="F683" s="77"/>
    </row>
    <row r="684" spans="1:6" s="908" customFormat="1" ht="12.75">
      <c r="A684" s="88" t="s">
        <v>88</v>
      </c>
      <c r="B684" s="22">
        <v>5040</v>
      </c>
      <c r="C684" s="22">
        <v>4480</v>
      </c>
      <c r="D684" s="22">
        <v>4480</v>
      </c>
      <c r="E684" s="867">
        <v>88.88888888888889</v>
      </c>
      <c r="F684" s="22">
        <v>560</v>
      </c>
    </row>
    <row r="685" spans="1:6" s="908" customFormat="1" ht="12.75">
      <c r="A685" s="88" t="s">
        <v>89</v>
      </c>
      <c r="B685" s="22">
        <v>5040</v>
      </c>
      <c r="C685" s="22">
        <v>4480</v>
      </c>
      <c r="D685" s="22">
        <v>4480</v>
      </c>
      <c r="E685" s="867">
        <v>88.88888888888889</v>
      </c>
      <c r="F685" s="22">
        <v>560</v>
      </c>
    </row>
    <row r="686" spans="1:6" s="908" customFormat="1" ht="12.75">
      <c r="A686" s="88" t="s">
        <v>2</v>
      </c>
      <c r="B686" s="22">
        <v>5040</v>
      </c>
      <c r="C686" s="22">
        <v>4480</v>
      </c>
      <c r="D686" s="22">
        <v>4480</v>
      </c>
      <c r="E686" s="867">
        <v>88.88888888888889</v>
      </c>
      <c r="F686" s="22">
        <v>560</v>
      </c>
    </row>
    <row r="687" spans="1:6" s="887" customFormat="1" ht="12.75">
      <c r="A687" s="88" t="s">
        <v>3</v>
      </c>
      <c r="B687" s="22">
        <v>5040</v>
      </c>
      <c r="C687" s="22">
        <v>4480</v>
      </c>
      <c r="D687" s="22">
        <v>4480</v>
      </c>
      <c r="E687" s="867">
        <v>88.88888888888889</v>
      </c>
      <c r="F687" s="22">
        <v>560</v>
      </c>
    </row>
    <row r="688" spans="1:6" s="240" customFormat="1" ht="12" customHeight="1">
      <c r="A688" s="877" t="s">
        <v>1381</v>
      </c>
      <c r="B688" s="357">
        <v>5040</v>
      </c>
      <c r="C688" s="357">
        <v>4480</v>
      </c>
      <c r="D688" s="357">
        <v>4480</v>
      </c>
      <c r="E688" s="867">
        <v>88.88888888888889</v>
      </c>
      <c r="F688" s="357">
        <v>3920</v>
      </c>
    </row>
    <row r="689" spans="1:6" s="887" customFormat="1" ht="12.75">
      <c r="A689" s="88" t="s">
        <v>5</v>
      </c>
      <c r="B689" s="22">
        <v>0</v>
      </c>
      <c r="C689" s="22">
        <v>0</v>
      </c>
      <c r="D689" s="22">
        <v>0</v>
      </c>
      <c r="E689" s="867">
        <v>0</v>
      </c>
      <c r="F689" s="22">
        <v>-3360</v>
      </c>
    </row>
    <row r="690" spans="1:6" s="887" customFormat="1" ht="12.75">
      <c r="A690" s="88" t="s">
        <v>90</v>
      </c>
      <c r="B690" s="22">
        <v>0</v>
      </c>
      <c r="C690" s="22">
        <v>0</v>
      </c>
      <c r="D690" s="22">
        <v>0</v>
      </c>
      <c r="E690" s="867">
        <v>0</v>
      </c>
      <c r="F690" s="22">
        <v>-3360</v>
      </c>
    </row>
    <row r="691" spans="1:6" s="240" customFormat="1" ht="14.25" customHeight="1">
      <c r="A691" s="455" t="s">
        <v>91</v>
      </c>
      <c r="B691" s="77"/>
      <c r="C691" s="77"/>
      <c r="D691" s="77"/>
      <c r="E691" s="890"/>
      <c r="F691" s="77"/>
    </row>
    <row r="692" spans="1:6" s="240" customFormat="1" ht="12" customHeight="1">
      <c r="A692" s="68" t="s">
        <v>88</v>
      </c>
      <c r="B692" s="357">
        <v>99100</v>
      </c>
      <c r="C692" s="357">
        <v>82800</v>
      </c>
      <c r="D692" s="357">
        <v>0</v>
      </c>
      <c r="E692" s="656">
        <v>0</v>
      </c>
      <c r="F692" s="357">
        <v>0</v>
      </c>
    </row>
    <row r="693" spans="1:6" s="240" customFormat="1" ht="12" customHeight="1">
      <c r="A693" s="68" t="s">
        <v>89</v>
      </c>
      <c r="B693" s="357">
        <v>99100</v>
      </c>
      <c r="C693" s="357">
        <v>82800</v>
      </c>
      <c r="D693" s="357">
        <v>0</v>
      </c>
      <c r="E693" s="656">
        <v>0</v>
      </c>
      <c r="F693" s="357">
        <v>0</v>
      </c>
    </row>
    <row r="694" spans="1:6" s="240" customFormat="1" ht="12" customHeight="1">
      <c r="A694" s="68" t="s">
        <v>2</v>
      </c>
      <c r="B694" s="357">
        <v>99100</v>
      </c>
      <c r="C694" s="357">
        <v>82800</v>
      </c>
      <c r="D694" s="357">
        <v>0</v>
      </c>
      <c r="E694" s="656">
        <v>0</v>
      </c>
      <c r="F694" s="357">
        <v>0</v>
      </c>
    </row>
    <row r="695" spans="1:6" s="240" customFormat="1" ht="12" customHeight="1">
      <c r="A695" s="68" t="s">
        <v>9</v>
      </c>
      <c r="B695" s="357">
        <v>99100</v>
      </c>
      <c r="C695" s="357">
        <v>82800</v>
      </c>
      <c r="D695" s="357">
        <v>0</v>
      </c>
      <c r="E695" s="656">
        <v>0</v>
      </c>
      <c r="F695" s="357">
        <v>0</v>
      </c>
    </row>
    <row r="696" spans="1:6" s="240" customFormat="1" ht="12" customHeight="1">
      <c r="A696" s="68" t="s">
        <v>11</v>
      </c>
      <c r="B696" s="357">
        <v>99100</v>
      </c>
      <c r="C696" s="357">
        <v>82800</v>
      </c>
      <c r="D696" s="357">
        <v>0</v>
      </c>
      <c r="E696" s="656">
        <v>0</v>
      </c>
      <c r="F696" s="357">
        <v>0</v>
      </c>
    </row>
    <row r="697" spans="1:6" s="887" customFormat="1" ht="25.5">
      <c r="A697" s="420" t="s">
        <v>40</v>
      </c>
      <c r="B697" s="22"/>
      <c r="C697" s="22"/>
      <c r="D697" s="22"/>
      <c r="E697" s="867"/>
      <c r="F697" s="22"/>
    </row>
    <row r="698" spans="1:6" s="908" customFormat="1" ht="12.75">
      <c r="A698" s="88" t="s">
        <v>88</v>
      </c>
      <c r="B698" s="22">
        <v>2083935</v>
      </c>
      <c r="C698" s="22">
        <v>1760223</v>
      </c>
      <c r="D698" s="22">
        <v>1465000</v>
      </c>
      <c r="E698" s="867">
        <v>70.2996974473772</v>
      </c>
      <c r="F698" s="22">
        <v>120000</v>
      </c>
    </row>
    <row r="699" spans="1:6" s="908" customFormat="1" ht="12.75">
      <c r="A699" s="88" t="s">
        <v>89</v>
      </c>
      <c r="B699" s="22">
        <v>2083935</v>
      </c>
      <c r="C699" s="22">
        <v>1760223</v>
      </c>
      <c r="D699" s="22">
        <v>1465000</v>
      </c>
      <c r="E699" s="867">
        <v>70.2996974473772</v>
      </c>
      <c r="F699" s="22">
        <v>120000</v>
      </c>
    </row>
    <row r="700" spans="1:6" s="908" customFormat="1" ht="12.75">
      <c r="A700" s="88" t="s">
        <v>2</v>
      </c>
      <c r="B700" s="22">
        <v>2083935</v>
      </c>
      <c r="C700" s="22">
        <v>1760223</v>
      </c>
      <c r="D700" s="22">
        <v>1461375</v>
      </c>
      <c r="E700" s="867">
        <v>70.12574768406884</v>
      </c>
      <c r="F700" s="22">
        <v>129213</v>
      </c>
    </row>
    <row r="701" spans="1:6" s="887" customFormat="1" ht="12.75">
      <c r="A701" s="88" t="s">
        <v>9</v>
      </c>
      <c r="B701" s="22">
        <v>2083935</v>
      </c>
      <c r="C701" s="22">
        <v>1760223</v>
      </c>
      <c r="D701" s="22">
        <v>1461375</v>
      </c>
      <c r="E701" s="867">
        <v>70.12574768406884</v>
      </c>
      <c r="F701" s="22">
        <v>129213</v>
      </c>
    </row>
    <row r="702" spans="1:6" s="887" customFormat="1" ht="12.75">
      <c r="A702" s="88" t="s">
        <v>11</v>
      </c>
      <c r="B702" s="22">
        <v>2083935</v>
      </c>
      <c r="C702" s="22">
        <v>1760223</v>
      </c>
      <c r="D702" s="22">
        <v>1461375</v>
      </c>
      <c r="E702" s="867">
        <v>70.12574768406884</v>
      </c>
      <c r="F702" s="22">
        <v>129213</v>
      </c>
    </row>
    <row r="703" spans="1:6" s="887" customFormat="1" ht="12.75">
      <c r="A703" s="455"/>
      <c r="B703" s="22"/>
      <c r="C703" s="22"/>
      <c r="D703" s="22"/>
      <c r="E703" s="867"/>
      <c r="F703" s="22"/>
    </row>
    <row r="704" spans="1:6" s="907" customFormat="1" ht="12.75">
      <c r="A704" s="68" t="s">
        <v>66</v>
      </c>
      <c r="B704" s="77"/>
      <c r="C704" s="77"/>
      <c r="D704" s="77"/>
      <c r="E704" s="425"/>
      <c r="F704" s="77"/>
    </row>
    <row r="705" spans="1:6" s="887" customFormat="1" ht="12.75">
      <c r="A705" s="68" t="s">
        <v>36</v>
      </c>
      <c r="B705" s="77"/>
      <c r="C705" s="77"/>
      <c r="D705" s="77"/>
      <c r="E705" s="425"/>
      <c r="F705" s="77"/>
    </row>
    <row r="706" spans="1:6" s="907" customFormat="1" ht="12" customHeight="1">
      <c r="A706" s="64" t="s">
        <v>88</v>
      </c>
      <c r="B706" s="77">
        <v>5040</v>
      </c>
      <c r="C706" s="77">
        <v>4480</v>
      </c>
      <c r="D706" s="77">
        <v>4480</v>
      </c>
      <c r="E706" s="425">
        <v>88.88888888888889</v>
      </c>
      <c r="F706" s="77">
        <v>560</v>
      </c>
    </row>
    <row r="707" spans="1:6" s="908" customFormat="1" ht="12.75">
      <c r="A707" s="64" t="s">
        <v>89</v>
      </c>
      <c r="B707" s="77">
        <v>5040</v>
      </c>
      <c r="C707" s="77">
        <v>4480</v>
      </c>
      <c r="D707" s="77">
        <v>4480</v>
      </c>
      <c r="E707" s="425">
        <v>88.88888888888889</v>
      </c>
      <c r="F707" s="77">
        <v>560</v>
      </c>
    </row>
    <row r="708" spans="1:6" s="908" customFormat="1" ht="12.75">
      <c r="A708" s="67" t="s">
        <v>2</v>
      </c>
      <c r="B708" s="77">
        <v>5040</v>
      </c>
      <c r="C708" s="77">
        <v>4480</v>
      </c>
      <c r="D708" s="77">
        <v>4480</v>
      </c>
      <c r="E708" s="425">
        <v>0</v>
      </c>
      <c r="F708" s="77">
        <v>560</v>
      </c>
    </row>
    <row r="709" spans="1:6" s="887" customFormat="1" ht="12.75">
      <c r="A709" s="67" t="s">
        <v>3</v>
      </c>
      <c r="B709" s="77">
        <v>5040</v>
      </c>
      <c r="C709" s="77">
        <v>4480</v>
      </c>
      <c r="D709" s="77">
        <v>4480</v>
      </c>
      <c r="E709" s="425">
        <v>0</v>
      </c>
      <c r="F709" s="77">
        <v>560</v>
      </c>
    </row>
    <row r="710" spans="1:6" s="240" customFormat="1" ht="12" customHeight="1">
      <c r="A710" s="892" t="s">
        <v>1381</v>
      </c>
      <c r="B710" s="77">
        <v>5040</v>
      </c>
      <c r="C710" s="77">
        <v>4480</v>
      </c>
      <c r="D710" s="77">
        <v>4480</v>
      </c>
      <c r="E710" s="425">
        <v>0</v>
      </c>
      <c r="F710" s="77">
        <v>3920</v>
      </c>
    </row>
    <row r="711" spans="1:6" s="887" customFormat="1" ht="12.75" customHeight="1">
      <c r="A711" s="67" t="s">
        <v>5</v>
      </c>
      <c r="B711" s="77">
        <v>0</v>
      </c>
      <c r="C711" s="77">
        <v>0</v>
      </c>
      <c r="D711" s="77">
        <v>0</v>
      </c>
      <c r="E711" s="425">
        <v>0</v>
      </c>
      <c r="F711" s="77">
        <v>-3360</v>
      </c>
    </row>
    <row r="712" spans="1:6" s="887" customFormat="1" ht="12.75" customHeight="1">
      <c r="A712" s="64" t="s">
        <v>6</v>
      </c>
      <c r="B712" s="77">
        <v>0</v>
      </c>
      <c r="C712" s="77">
        <v>0</v>
      </c>
      <c r="D712" s="77">
        <v>0</v>
      </c>
      <c r="E712" s="425">
        <v>0</v>
      </c>
      <c r="F712" s="77">
        <v>-3360</v>
      </c>
    </row>
    <row r="713" spans="1:6" s="240" customFormat="1" ht="12" customHeight="1">
      <c r="A713" s="455" t="s">
        <v>91</v>
      </c>
      <c r="B713" s="77"/>
      <c r="C713" s="77"/>
      <c r="D713" s="77"/>
      <c r="E713" s="890"/>
      <c r="F713" s="77"/>
    </row>
    <row r="714" spans="1:6" s="240" customFormat="1" ht="12" customHeight="1">
      <c r="A714" s="64" t="s">
        <v>88</v>
      </c>
      <c r="B714" s="77">
        <v>99100</v>
      </c>
      <c r="C714" s="77">
        <v>82800</v>
      </c>
      <c r="D714" s="77">
        <v>0</v>
      </c>
      <c r="E714" s="890">
        <v>0</v>
      </c>
      <c r="F714" s="77">
        <v>0</v>
      </c>
    </row>
    <row r="715" spans="1:6" s="240" customFormat="1" ht="12" customHeight="1">
      <c r="A715" s="64" t="s">
        <v>89</v>
      </c>
      <c r="B715" s="77">
        <v>99100</v>
      </c>
      <c r="C715" s="77">
        <v>82800</v>
      </c>
      <c r="D715" s="77">
        <v>0</v>
      </c>
      <c r="E715" s="890">
        <v>0</v>
      </c>
      <c r="F715" s="77">
        <v>0</v>
      </c>
    </row>
    <row r="716" spans="1:6" s="240" customFormat="1" ht="12" customHeight="1">
      <c r="A716" s="64" t="s">
        <v>2</v>
      </c>
      <c r="B716" s="77">
        <v>99100</v>
      </c>
      <c r="C716" s="77">
        <v>82800</v>
      </c>
      <c r="D716" s="77">
        <v>0</v>
      </c>
      <c r="E716" s="890">
        <v>0</v>
      </c>
      <c r="F716" s="77">
        <v>0</v>
      </c>
    </row>
    <row r="717" spans="1:6" s="240" customFormat="1" ht="12" customHeight="1">
      <c r="A717" s="64" t="s">
        <v>9</v>
      </c>
      <c r="B717" s="77">
        <v>99100</v>
      </c>
      <c r="C717" s="77">
        <v>82800</v>
      </c>
      <c r="D717" s="77">
        <v>0</v>
      </c>
      <c r="E717" s="890">
        <v>0</v>
      </c>
      <c r="F717" s="77">
        <v>0</v>
      </c>
    </row>
    <row r="718" spans="1:6" s="240" customFormat="1" ht="12" customHeight="1">
      <c r="A718" s="64" t="s">
        <v>11</v>
      </c>
      <c r="B718" s="77">
        <v>99100</v>
      </c>
      <c r="C718" s="77">
        <v>82800</v>
      </c>
      <c r="D718" s="77">
        <v>0</v>
      </c>
      <c r="E718" s="890">
        <v>0</v>
      </c>
      <c r="F718" s="77">
        <v>0</v>
      </c>
    </row>
    <row r="719" spans="1:6" s="887" customFormat="1" ht="25.5">
      <c r="A719" s="420" t="s">
        <v>40</v>
      </c>
      <c r="B719" s="22"/>
      <c r="C719" s="22"/>
      <c r="D719" s="22"/>
      <c r="E719" s="867"/>
      <c r="F719" s="77"/>
    </row>
    <row r="720" spans="1:6" s="907" customFormat="1" ht="12.75">
      <c r="A720" s="64" t="s">
        <v>88</v>
      </c>
      <c r="B720" s="77">
        <v>2083935</v>
      </c>
      <c r="C720" s="77">
        <v>1760223</v>
      </c>
      <c r="D720" s="77">
        <v>1465000</v>
      </c>
      <c r="E720" s="425">
        <v>70.2996974473772</v>
      </c>
      <c r="F720" s="77">
        <v>120000</v>
      </c>
    </row>
    <row r="721" spans="1:6" s="907" customFormat="1" ht="12.75">
      <c r="A721" s="64" t="s">
        <v>89</v>
      </c>
      <c r="B721" s="77">
        <v>2083935</v>
      </c>
      <c r="C721" s="77">
        <v>1760223</v>
      </c>
      <c r="D721" s="77">
        <v>1465000</v>
      </c>
      <c r="E721" s="425">
        <v>70.2996974473772</v>
      </c>
      <c r="F721" s="77">
        <v>120000</v>
      </c>
    </row>
    <row r="722" spans="1:6" s="908" customFormat="1" ht="12.75">
      <c r="A722" s="67" t="s">
        <v>2</v>
      </c>
      <c r="B722" s="77">
        <v>2083935</v>
      </c>
      <c r="C722" s="77">
        <v>1760223</v>
      </c>
      <c r="D722" s="77">
        <v>1461375</v>
      </c>
      <c r="E722" s="425">
        <v>70.12574768406884</v>
      </c>
      <c r="F722" s="77">
        <v>129213</v>
      </c>
    </row>
    <row r="723" spans="1:6" s="887" customFormat="1" ht="12.75">
      <c r="A723" s="67" t="s">
        <v>9</v>
      </c>
      <c r="B723" s="77">
        <v>2083935</v>
      </c>
      <c r="C723" s="77">
        <v>1760223</v>
      </c>
      <c r="D723" s="77">
        <v>1461375</v>
      </c>
      <c r="E723" s="425">
        <v>70.12574768406884</v>
      </c>
      <c r="F723" s="77">
        <v>129213</v>
      </c>
    </row>
    <row r="724" spans="1:6" s="887" customFormat="1" ht="12.75">
      <c r="A724" s="67" t="s">
        <v>11</v>
      </c>
      <c r="B724" s="77">
        <v>2083935</v>
      </c>
      <c r="C724" s="77">
        <v>1760223</v>
      </c>
      <c r="D724" s="77">
        <v>1461375</v>
      </c>
      <c r="E724" s="425">
        <v>70.12574768406884</v>
      </c>
      <c r="F724" s="77">
        <v>129213</v>
      </c>
    </row>
    <row r="725" ht="17.25" customHeight="1">
      <c r="A725" s="902" t="s">
        <v>92</v>
      </c>
    </row>
    <row r="726" spans="1:3" ht="17.25" customHeight="1">
      <c r="A726" s="1022"/>
      <c r="B726" s="1023"/>
      <c r="C726" s="1023"/>
    </row>
    <row r="727" spans="1:3" ht="17.25" customHeight="1">
      <c r="A727" s="1023"/>
      <c r="B727" s="1023"/>
      <c r="C727" s="1023"/>
    </row>
    <row r="730" spans="1:6" s="240" customFormat="1" ht="12.75" customHeight="1">
      <c r="A730" s="41" t="s">
        <v>93</v>
      </c>
      <c r="B730" s="42"/>
      <c r="C730" s="42"/>
      <c r="D730" s="42"/>
      <c r="E730" s="42" t="s">
        <v>931</v>
      </c>
      <c r="F730" s="42"/>
    </row>
    <row r="731" spans="1:6" s="240" customFormat="1" ht="13.5" customHeight="1">
      <c r="A731" s="41"/>
      <c r="B731" s="42"/>
      <c r="C731" s="42"/>
      <c r="D731" s="42"/>
      <c r="E731" s="147"/>
      <c r="F731" s="42"/>
    </row>
    <row r="732" spans="1:6" s="240" customFormat="1" ht="13.5" customHeight="1">
      <c r="A732" s="42"/>
      <c r="B732" s="42"/>
      <c r="C732" s="42"/>
      <c r="D732" s="38"/>
      <c r="E732" s="42"/>
      <c r="F732" s="42"/>
    </row>
    <row r="733" spans="1:6" ht="12.75">
      <c r="A733" s="903"/>
      <c r="B733" s="541"/>
      <c r="C733" s="541"/>
      <c r="D733" s="541"/>
      <c r="E733" s="904"/>
      <c r="F733" s="541"/>
    </row>
    <row r="734" spans="1:6" ht="12.75">
      <c r="A734" s="903"/>
      <c r="B734" s="541"/>
      <c r="C734" s="541"/>
      <c r="D734" s="541"/>
      <c r="E734" s="904"/>
      <c r="F734" s="541"/>
    </row>
    <row r="735" spans="2:5" ht="12.75">
      <c r="B735" s="541"/>
      <c r="C735" s="541"/>
      <c r="D735" s="541"/>
      <c r="E735" s="904"/>
    </row>
    <row r="736" spans="1:6" ht="12.75">
      <c r="A736" s="903"/>
      <c r="B736" s="541"/>
      <c r="C736" s="541"/>
      <c r="D736" s="541"/>
      <c r="E736" s="904"/>
      <c r="F736" s="541"/>
    </row>
    <row r="737" spans="2:6" ht="12.75">
      <c r="B737" s="541"/>
      <c r="C737" s="541"/>
      <c r="D737" s="541"/>
      <c r="E737" s="904"/>
      <c r="F737" s="541"/>
    </row>
    <row r="738" spans="2:6" ht="12.75">
      <c r="B738" s="541"/>
      <c r="C738" s="541"/>
      <c r="D738" s="541"/>
      <c r="E738" s="904"/>
      <c r="F738" s="541"/>
    </row>
    <row r="744" ht="17.25" customHeight="1">
      <c r="A744" s="42" t="s">
        <v>1034</v>
      </c>
    </row>
    <row r="745" ht="17.25" customHeight="1">
      <c r="A745" s="42" t="s">
        <v>94</v>
      </c>
    </row>
  </sheetData>
  <mergeCells count="1">
    <mergeCell ref="A726:C727"/>
  </mergeCells>
  <printOptions horizontalCentered="1"/>
  <pageMargins left="0.8267716535433072" right="0.6692913385826772" top="0.7086614173228347" bottom="0.7874015748031497" header="0.5118110236220472" footer="0.11811023622047245"/>
  <pageSetup firstPageNumber="53" useFirstPageNumber="1" horizontalDpi="600" verticalDpi="600" orientation="portrait" paperSize="9" scale="72" r:id="rId1"/>
  <headerFooter alignWithMargins="0">
    <oddFooter>&amp;R&amp;P</oddFooter>
  </headerFooter>
  <rowBreaks count="9" manualBreakCount="9">
    <brk id="73" max="5" man="1"/>
    <brk id="144" max="5" man="1"/>
    <brk id="290" max="5" man="1"/>
    <brk id="364" max="5" man="1"/>
    <brk id="430" max="5" man="1"/>
    <brk id="501" max="5" man="1"/>
    <brk id="569" max="5" man="1"/>
    <brk id="642" max="5" man="1"/>
    <brk id="712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K10" sqref="K10"/>
    </sheetView>
  </sheetViews>
  <sheetFormatPr defaultColWidth="9.140625" defaultRowHeight="12.75"/>
  <cols>
    <col min="1" max="1" width="41.7109375" style="147" customWidth="1"/>
    <col min="2" max="2" width="12.421875" style="147" customWidth="1"/>
    <col min="3" max="3" width="11.421875" style="148" customWidth="1"/>
    <col min="4" max="4" width="11.28125" style="147" customWidth="1"/>
    <col min="5" max="5" width="11.00390625" style="148" customWidth="1"/>
    <col min="6" max="16384" width="9.140625" style="269" customWidth="1"/>
  </cols>
  <sheetData>
    <row r="1" ht="12.75">
      <c r="E1" s="150" t="s">
        <v>95</v>
      </c>
    </row>
    <row r="2" spans="1:5" ht="12.75">
      <c r="A2" s="1011" t="s">
        <v>882</v>
      </c>
      <c r="B2" s="1011"/>
      <c r="C2" s="1011"/>
      <c r="D2" s="1011"/>
      <c r="E2" s="1011"/>
    </row>
    <row r="4" spans="1:5" s="160" customFormat="1" ht="15.75">
      <c r="A4" s="1024" t="s">
        <v>96</v>
      </c>
      <c r="B4" s="1024"/>
      <c r="C4" s="1024"/>
      <c r="D4" s="1024"/>
      <c r="E4" s="1024"/>
    </row>
    <row r="5" ht="9.75" customHeight="1">
      <c r="A5" s="52"/>
    </row>
    <row r="6" spans="1:5" s="147" customFormat="1" ht="12.75">
      <c r="A6" s="995" t="s">
        <v>885</v>
      </c>
      <c r="B6" s="995"/>
      <c r="C6" s="995"/>
      <c r="D6" s="995"/>
      <c r="E6" s="995"/>
    </row>
    <row r="7" spans="1:5" ht="12" customHeight="1">
      <c r="A7" s="440"/>
      <c r="B7" s="440"/>
      <c r="C7" s="440"/>
      <c r="D7" s="440"/>
      <c r="E7" s="50" t="s">
        <v>938</v>
      </c>
    </row>
    <row r="8" spans="1:5" s="151" customFormat="1" ht="41.25" customHeight="1">
      <c r="A8" s="343" t="s">
        <v>887</v>
      </c>
      <c r="B8" s="343" t="s">
        <v>939</v>
      </c>
      <c r="C8" s="344" t="s">
        <v>940</v>
      </c>
      <c r="D8" s="343" t="s">
        <v>97</v>
      </c>
      <c r="E8" s="344" t="s">
        <v>1041</v>
      </c>
    </row>
    <row r="9" spans="1:5" s="175" customFormat="1" ht="11.25">
      <c r="A9" s="863">
        <v>1</v>
      </c>
      <c r="B9" s="172">
        <v>2</v>
      </c>
      <c r="C9" s="173">
        <v>3</v>
      </c>
      <c r="D9" s="172">
        <v>4</v>
      </c>
      <c r="E9" s="174">
        <v>5</v>
      </c>
    </row>
    <row r="10" spans="1:5" s="151" customFormat="1" ht="17.25" customHeight="1">
      <c r="A10" s="349" t="s">
        <v>98</v>
      </c>
      <c r="B10" s="357">
        <v>93327608</v>
      </c>
      <c r="C10" s="70">
        <v>84735807</v>
      </c>
      <c r="D10" s="909">
        <v>90.79393420219235</v>
      </c>
      <c r="E10" s="260">
        <v>17676604</v>
      </c>
    </row>
    <row r="11" spans="1:5" s="151" customFormat="1" ht="17.25" customHeight="1">
      <c r="A11" s="349" t="s">
        <v>99</v>
      </c>
      <c r="B11" s="357">
        <v>269699</v>
      </c>
      <c r="C11" s="70">
        <v>86551</v>
      </c>
      <c r="D11" s="909">
        <v>32.09170223100568</v>
      </c>
      <c r="E11" s="260">
        <v>9710</v>
      </c>
    </row>
    <row r="12" spans="1:5" s="151" customFormat="1" ht="17.25" customHeight="1">
      <c r="A12" s="910" t="s">
        <v>100</v>
      </c>
      <c r="B12" s="244">
        <v>108321</v>
      </c>
      <c r="C12" s="259">
        <v>86551</v>
      </c>
      <c r="D12" s="911">
        <v>79.902327341882</v>
      </c>
      <c r="E12" s="259">
        <v>9710</v>
      </c>
    </row>
    <row r="13" spans="1:5" s="151" customFormat="1" ht="17.25" customHeight="1">
      <c r="A13" s="910" t="s">
        <v>101</v>
      </c>
      <c r="B13" s="244">
        <v>161378</v>
      </c>
      <c r="C13" s="259"/>
      <c r="D13" s="911">
        <v>0</v>
      </c>
      <c r="E13" s="259">
        <v>0</v>
      </c>
    </row>
    <row r="14" spans="1:5" s="151" customFormat="1" ht="17.25" customHeight="1">
      <c r="A14" s="349" t="s">
        <v>102</v>
      </c>
      <c r="B14" s="357">
        <v>975471</v>
      </c>
      <c r="C14" s="70">
        <v>893958</v>
      </c>
      <c r="D14" s="909">
        <v>91.6437290293612</v>
      </c>
      <c r="E14" s="260">
        <v>81068</v>
      </c>
    </row>
    <row r="15" spans="1:5" s="151" customFormat="1" ht="17.25" customHeight="1">
      <c r="A15" s="910" t="s">
        <v>103</v>
      </c>
      <c r="B15" s="244">
        <v>339000</v>
      </c>
      <c r="C15" s="259">
        <v>310529</v>
      </c>
      <c r="D15" s="911">
        <v>91.60147492625369</v>
      </c>
      <c r="E15" s="259">
        <v>28029</v>
      </c>
    </row>
    <row r="16" spans="1:5" s="151" customFormat="1" ht="25.5">
      <c r="A16" s="910" t="s">
        <v>104</v>
      </c>
      <c r="B16" s="244">
        <v>636471</v>
      </c>
      <c r="C16" s="259">
        <v>583429</v>
      </c>
      <c r="D16" s="911">
        <v>91.66623459670589</v>
      </c>
      <c r="E16" s="259">
        <v>53039</v>
      </c>
    </row>
    <row r="17" spans="1:5" s="151" customFormat="1" ht="17.25" customHeight="1">
      <c r="A17" s="349" t="s">
        <v>105</v>
      </c>
      <c r="B17" s="357">
        <v>450854</v>
      </c>
      <c r="C17" s="70">
        <v>379428</v>
      </c>
      <c r="D17" s="909">
        <v>84.15762087061444</v>
      </c>
      <c r="E17" s="260">
        <v>32999</v>
      </c>
    </row>
    <row r="18" spans="1:5" s="151" customFormat="1" ht="17.25" customHeight="1">
      <c r="A18" s="910" t="s">
        <v>106</v>
      </c>
      <c r="B18" s="244">
        <v>450854</v>
      </c>
      <c r="C18" s="259">
        <v>379428</v>
      </c>
      <c r="D18" s="911">
        <v>84.15762087061444</v>
      </c>
      <c r="E18" s="259">
        <v>32999</v>
      </c>
    </row>
    <row r="19" spans="1:5" s="151" customFormat="1" ht="17.25" customHeight="1">
      <c r="A19" s="349" t="s">
        <v>107</v>
      </c>
      <c r="B19" s="357">
        <v>20233864</v>
      </c>
      <c r="C19" s="70">
        <v>18336083</v>
      </c>
      <c r="D19" s="909">
        <v>90.62076823289907</v>
      </c>
      <c r="E19" s="260">
        <v>1857733</v>
      </c>
    </row>
    <row r="20" spans="1:5" s="151" customFormat="1" ht="25.5">
      <c r="A20" s="910" t="s">
        <v>121</v>
      </c>
      <c r="B20" s="244">
        <v>429899</v>
      </c>
      <c r="C20" s="259">
        <v>429899</v>
      </c>
      <c r="D20" s="911">
        <v>100</v>
      </c>
      <c r="E20" s="259">
        <v>23043</v>
      </c>
    </row>
    <row r="21" spans="1:5" s="151" customFormat="1" ht="25.5">
      <c r="A21" s="910" t="s">
        <v>108</v>
      </c>
      <c r="B21" s="244">
        <v>687000</v>
      </c>
      <c r="C21" s="259">
        <v>429070</v>
      </c>
      <c r="D21" s="911">
        <v>62.455604075691404</v>
      </c>
      <c r="E21" s="259">
        <v>15780</v>
      </c>
    </row>
    <row r="22" spans="1:5" s="151" customFormat="1" ht="17.25" customHeight="1">
      <c r="A22" s="910" t="s">
        <v>109</v>
      </c>
      <c r="B22" s="244">
        <v>452770</v>
      </c>
      <c r="C22" s="259">
        <v>452770</v>
      </c>
      <c r="D22" s="911">
        <v>100</v>
      </c>
      <c r="E22" s="259">
        <v>246809</v>
      </c>
    </row>
    <row r="23" spans="1:5" s="151" customFormat="1" ht="17.25" customHeight="1">
      <c r="A23" s="910" t="s">
        <v>110</v>
      </c>
      <c r="B23" s="244">
        <v>122416</v>
      </c>
      <c r="C23" s="259">
        <v>80269</v>
      </c>
      <c r="D23" s="911">
        <v>65.57067703568161</v>
      </c>
      <c r="E23" s="259">
        <v>10679</v>
      </c>
    </row>
    <row r="24" spans="1:5" s="151" customFormat="1" ht="17.25" customHeight="1">
      <c r="A24" s="910" t="s">
        <v>111</v>
      </c>
      <c r="B24" s="244">
        <v>15852570</v>
      </c>
      <c r="C24" s="259">
        <v>14523605</v>
      </c>
      <c r="D24" s="911">
        <v>91.6167220835486</v>
      </c>
      <c r="E24" s="259">
        <v>1196213</v>
      </c>
    </row>
    <row r="25" spans="1:5" s="151" customFormat="1" ht="38.25">
      <c r="A25" s="910" t="s">
        <v>112</v>
      </c>
      <c r="B25" s="244">
        <v>55361</v>
      </c>
      <c r="C25" s="259">
        <v>55051</v>
      </c>
      <c r="D25" s="911">
        <v>99.44003901663626</v>
      </c>
      <c r="E25" s="259">
        <v>16898</v>
      </c>
    </row>
    <row r="26" spans="1:5" s="151" customFormat="1" ht="25.5">
      <c r="A26" s="910" t="s">
        <v>113</v>
      </c>
      <c r="B26" s="244">
        <v>274668</v>
      </c>
      <c r="C26" s="259">
        <v>212417</v>
      </c>
      <c r="D26" s="911">
        <v>77.33591099072335</v>
      </c>
      <c r="E26" s="259">
        <v>155867</v>
      </c>
    </row>
    <row r="27" spans="1:5" s="151" customFormat="1" ht="17.25" customHeight="1">
      <c r="A27" s="910" t="s">
        <v>114</v>
      </c>
      <c r="B27" s="244">
        <v>2359180</v>
      </c>
      <c r="C27" s="259">
        <v>2153002</v>
      </c>
      <c r="D27" s="911">
        <v>91.26060749921582</v>
      </c>
      <c r="E27" s="259">
        <v>192444</v>
      </c>
    </row>
    <row r="28" spans="1:5" s="151" customFormat="1" ht="17.25" customHeight="1">
      <c r="A28" s="349" t="s">
        <v>115</v>
      </c>
      <c r="B28" s="357">
        <v>3540555</v>
      </c>
      <c r="C28" s="70">
        <v>3245000</v>
      </c>
      <c r="D28" s="909">
        <v>91.65229745054094</v>
      </c>
      <c r="E28" s="260">
        <v>295044</v>
      </c>
    </row>
    <row r="29" spans="1:5" s="151" customFormat="1" ht="17.25" customHeight="1">
      <c r="A29" s="349" t="s">
        <v>116</v>
      </c>
      <c r="B29" s="419">
        <v>4600000</v>
      </c>
      <c r="C29" s="70">
        <v>3550003</v>
      </c>
      <c r="D29" s="909">
        <v>77.17397826086957</v>
      </c>
      <c r="E29" s="260">
        <v>452213</v>
      </c>
    </row>
    <row r="30" spans="1:5" s="151" customFormat="1" ht="17.25" customHeight="1">
      <c r="A30" s="349" t="s">
        <v>117</v>
      </c>
      <c r="B30" s="419">
        <v>250000</v>
      </c>
      <c r="C30" s="260">
        <v>470</v>
      </c>
      <c r="D30" s="909">
        <v>0.188</v>
      </c>
      <c r="E30" s="260">
        <v>150</v>
      </c>
    </row>
    <row r="31" spans="1:5" s="151" customFormat="1" ht="17.25" customHeight="1">
      <c r="A31" s="910" t="s">
        <v>118</v>
      </c>
      <c r="B31" s="353">
        <v>250000</v>
      </c>
      <c r="C31" s="259">
        <v>470</v>
      </c>
      <c r="D31" s="911">
        <v>0.188</v>
      </c>
      <c r="E31" s="259">
        <v>150</v>
      </c>
    </row>
    <row r="32" spans="1:5" s="151" customFormat="1" ht="17.25" customHeight="1">
      <c r="A32" s="349" t="s">
        <v>119</v>
      </c>
      <c r="B32" s="419">
        <v>250000</v>
      </c>
      <c r="C32" s="70">
        <v>7750</v>
      </c>
      <c r="D32" s="909">
        <v>3.1</v>
      </c>
      <c r="E32" s="260">
        <v>0</v>
      </c>
    </row>
    <row r="33" spans="1:5" s="151" customFormat="1" ht="17.25" customHeight="1">
      <c r="A33" s="910" t="s">
        <v>120</v>
      </c>
      <c r="B33" s="353">
        <v>250000</v>
      </c>
      <c r="C33" s="259">
        <v>7750</v>
      </c>
      <c r="D33" s="911">
        <v>3.1</v>
      </c>
      <c r="E33" s="259">
        <v>0</v>
      </c>
    </row>
    <row r="34" spans="1:5" s="151" customFormat="1" ht="17.25" customHeight="1">
      <c r="A34" s="349" t="s">
        <v>865</v>
      </c>
      <c r="B34" s="357">
        <v>123898051</v>
      </c>
      <c r="C34" s="357">
        <v>111235050</v>
      </c>
      <c r="D34" s="909">
        <v>89.77949943700084</v>
      </c>
      <c r="E34" s="260">
        <v>20405521</v>
      </c>
    </row>
    <row r="35" spans="1:5" s="151" customFormat="1" ht="12.75">
      <c r="A35" s="147"/>
      <c r="B35" s="147"/>
      <c r="C35" s="148"/>
      <c r="D35" s="489"/>
      <c r="E35" s="148"/>
    </row>
    <row r="36" spans="1:5" s="151" customFormat="1" ht="12.75">
      <c r="A36" s="147"/>
      <c r="B36" s="147"/>
      <c r="C36" s="148"/>
      <c r="D36" s="489"/>
      <c r="E36" s="148"/>
    </row>
    <row r="37" spans="1:5" s="151" customFormat="1" ht="12.75">
      <c r="A37" s="147"/>
      <c r="B37" s="147"/>
      <c r="C37" s="148"/>
      <c r="D37" s="489"/>
      <c r="E37" s="148"/>
    </row>
    <row r="38" spans="1:5" s="147" customFormat="1" ht="16.5" customHeight="1">
      <c r="A38" s="210" t="s">
        <v>930</v>
      </c>
      <c r="C38" s="148"/>
      <c r="D38" s="489" t="s">
        <v>931</v>
      </c>
      <c r="E38" s="148"/>
    </row>
    <row r="39" spans="1:5" s="147" customFormat="1" ht="12.75">
      <c r="A39" s="210"/>
      <c r="C39" s="148"/>
      <c r="E39" s="489"/>
    </row>
    <row r="40" spans="1:5" s="147" customFormat="1" ht="12.75">
      <c r="A40" s="210"/>
      <c r="C40" s="148"/>
      <c r="E40" s="489"/>
    </row>
    <row r="41" spans="1:5" s="147" customFormat="1" ht="12.75">
      <c r="A41" s="210"/>
      <c r="C41" s="148"/>
      <c r="D41" s="489"/>
      <c r="E41" s="164"/>
    </row>
    <row r="42" spans="1:5" s="175" customFormat="1" ht="11.25">
      <c r="A42" s="429" t="s">
        <v>1034</v>
      </c>
      <c r="B42" s="176"/>
      <c r="C42" s="216"/>
      <c r="D42" s="912"/>
      <c r="E42" s="216"/>
    </row>
    <row r="43" spans="1:5" s="176" customFormat="1" ht="11.25">
      <c r="A43" s="176" t="s">
        <v>933</v>
      </c>
      <c r="C43" s="216"/>
      <c r="D43" s="912"/>
      <c r="E43" s="216"/>
    </row>
    <row r="44" spans="3:5" s="147" customFormat="1" ht="12.75">
      <c r="C44" s="148"/>
      <c r="E44" s="148"/>
    </row>
    <row r="45" spans="1:5" s="151" customFormat="1" ht="12.75">
      <c r="A45" s="147"/>
      <c r="B45" s="147"/>
      <c r="C45" s="148"/>
      <c r="D45" s="147"/>
      <c r="E45" s="148"/>
    </row>
    <row r="46" spans="1:5" s="151" customFormat="1" ht="12.75">
      <c r="A46" s="147"/>
      <c r="B46" s="147"/>
      <c r="C46" s="148"/>
      <c r="D46" s="147"/>
      <c r="E46" s="148"/>
    </row>
    <row r="47" spans="1:5" s="151" customFormat="1" ht="12.75">
      <c r="A47" s="147"/>
      <c r="B47" s="147"/>
      <c r="C47" s="148"/>
      <c r="D47" s="147"/>
      <c r="E47" s="148"/>
    </row>
  </sheetData>
  <mergeCells count="3">
    <mergeCell ref="A4:E4"/>
    <mergeCell ref="A6:E6"/>
    <mergeCell ref="A2:E2"/>
  </mergeCells>
  <printOptions/>
  <pageMargins left="0.7480314960629921" right="0.7480314960629921" top="0.7874015748031497" bottom="0.7874015748031497" header="0.5118110236220472" footer="0.5118110236220472"/>
  <pageSetup firstPageNumber="64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20"/>
  <dimension ref="A1:BH51"/>
  <sheetViews>
    <sheetView workbookViewId="0" topLeftCell="A1">
      <selection activeCell="J31" sqref="J31"/>
    </sheetView>
  </sheetViews>
  <sheetFormatPr defaultColWidth="9.140625" defaultRowHeight="12.75"/>
  <cols>
    <col min="1" max="1" width="33.28125" style="92" customWidth="1"/>
    <col min="2" max="2" width="14.28125" style="92" customWidth="1"/>
    <col min="3" max="3" width="14.421875" style="42" customWidth="1"/>
    <col min="4" max="4" width="13.140625" style="92" customWidth="1"/>
    <col min="5" max="5" width="32.7109375" style="92" hidden="1" customWidth="1"/>
    <col min="6" max="6" width="15.8515625" style="92" hidden="1" customWidth="1"/>
    <col min="7" max="7" width="16.28125" style="92" hidden="1" customWidth="1"/>
    <col min="8" max="8" width="13.28125" style="92" hidden="1" customWidth="1"/>
    <col min="9" max="16384" width="9.140625" style="92" customWidth="1"/>
  </cols>
  <sheetData>
    <row r="1" spans="2:4" s="199" customFormat="1" ht="12.75">
      <c r="B1" s="913"/>
      <c r="C1" s="147"/>
      <c r="D1" s="321" t="s">
        <v>122</v>
      </c>
    </row>
    <row r="2" spans="2:4" s="199" customFormat="1" ht="12.75">
      <c r="B2" s="411" t="s">
        <v>882</v>
      </c>
      <c r="C2" s="438"/>
      <c r="D2" s="411"/>
    </row>
    <row r="3" spans="2:4" ht="12.75">
      <c r="B3" s="914"/>
      <c r="D3" s="271"/>
    </row>
    <row r="4" spans="2:4" s="615" customFormat="1" ht="15.75" customHeight="1">
      <c r="B4" s="915" t="s">
        <v>123</v>
      </c>
      <c r="C4" s="916"/>
      <c r="D4" s="917"/>
    </row>
    <row r="5" spans="2:4" s="147" customFormat="1" ht="12.75">
      <c r="B5" s="162" t="s">
        <v>124</v>
      </c>
      <c r="C5" s="162"/>
      <c r="D5" s="162"/>
    </row>
    <row r="6" spans="1:4" ht="12.75">
      <c r="A6" s="918"/>
      <c r="B6" s="918"/>
      <c r="C6" s="919"/>
      <c r="D6" s="918"/>
    </row>
    <row r="7" spans="4:8" ht="12.75">
      <c r="D7" s="321" t="s">
        <v>938</v>
      </c>
      <c r="H7" s="96" t="s">
        <v>886</v>
      </c>
    </row>
    <row r="8" spans="1:8" s="921" customFormat="1" ht="57" customHeight="1">
      <c r="A8" s="920" t="s">
        <v>887</v>
      </c>
      <c r="B8" s="499" t="s">
        <v>125</v>
      </c>
      <c r="C8" s="343" t="s">
        <v>126</v>
      </c>
      <c r="D8" s="499" t="s">
        <v>127</v>
      </c>
      <c r="E8" s="920" t="s">
        <v>887</v>
      </c>
      <c r="F8" s="499" t="s">
        <v>128</v>
      </c>
      <c r="G8" s="499" t="s">
        <v>126</v>
      </c>
      <c r="H8" s="499" t="s">
        <v>127</v>
      </c>
    </row>
    <row r="9" spans="1:8" s="924" customFormat="1" ht="11.25" customHeight="1">
      <c r="A9" s="922">
        <v>1</v>
      </c>
      <c r="B9" s="922">
        <v>2</v>
      </c>
      <c r="C9" s="478">
        <v>3</v>
      </c>
      <c r="D9" s="923">
        <v>4</v>
      </c>
      <c r="E9" s="922">
        <v>1</v>
      </c>
      <c r="F9" s="922">
        <v>2</v>
      </c>
      <c r="G9" s="923">
        <v>3</v>
      </c>
      <c r="H9" s="923">
        <v>4</v>
      </c>
    </row>
    <row r="10" spans="1:8" s="795" customFormat="1" ht="12.75">
      <c r="A10" s="925" t="s">
        <v>129</v>
      </c>
      <c r="B10" s="926">
        <v>96774296</v>
      </c>
      <c r="C10" s="926">
        <v>294698630</v>
      </c>
      <c r="D10" s="927">
        <v>197924334</v>
      </c>
      <c r="E10" s="925" t="s">
        <v>129</v>
      </c>
      <c r="F10" s="927">
        <f>F11+F34</f>
        <v>96774</v>
      </c>
      <c r="G10" s="927">
        <f>G11+G34</f>
        <v>184823</v>
      </c>
      <c r="H10" s="927">
        <f aca="true" t="shared" si="0" ref="H10:H17">G10-F10</f>
        <v>88049</v>
      </c>
    </row>
    <row r="11" spans="1:8" s="795" customFormat="1" ht="12.75">
      <c r="A11" s="768" t="s">
        <v>130</v>
      </c>
      <c r="B11" s="260">
        <v>95918161</v>
      </c>
      <c r="C11" s="260">
        <v>294192084</v>
      </c>
      <c r="D11" s="180">
        <v>198273923</v>
      </c>
      <c r="E11" s="768" t="s">
        <v>130</v>
      </c>
      <c r="F11" s="180">
        <f>F12+F21</f>
        <v>95918</v>
      </c>
      <c r="G11" s="180">
        <f>G12+G21</f>
        <v>184316</v>
      </c>
      <c r="H11" s="180">
        <f t="shared" si="0"/>
        <v>88398</v>
      </c>
    </row>
    <row r="12" spans="1:8" s="795" customFormat="1" ht="12.75">
      <c r="A12" s="928" t="s">
        <v>131</v>
      </c>
      <c r="B12" s="260">
        <v>23042851</v>
      </c>
      <c r="C12" s="260">
        <v>40778650</v>
      </c>
      <c r="D12" s="180">
        <v>17735799</v>
      </c>
      <c r="E12" s="928" t="s">
        <v>131</v>
      </c>
      <c r="F12" s="180">
        <f>SUM(F13:F17)</f>
        <v>23043</v>
      </c>
      <c r="G12" s="180">
        <f>SUM(G13:G17)</f>
        <v>40779</v>
      </c>
      <c r="H12" s="180">
        <f t="shared" si="0"/>
        <v>17736</v>
      </c>
    </row>
    <row r="13" spans="1:8" s="199" customFormat="1" ht="12.75">
      <c r="A13" s="835" t="s">
        <v>132</v>
      </c>
      <c r="B13" s="187">
        <v>15655776</v>
      </c>
      <c r="C13" s="259">
        <v>36941470</v>
      </c>
      <c r="D13" s="187">
        <v>21285694</v>
      </c>
      <c r="E13" s="835" t="s">
        <v>132</v>
      </c>
      <c r="F13" s="187">
        <f>ROUND(B13/1000,0)</f>
        <v>15656</v>
      </c>
      <c r="G13" s="187">
        <f>ROUND(C13/1000,0)</f>
        <v>36941</v>
      </c>
      <c r="H13" s="187">
        <f t="shared" si="0"/>
        <v>21285</v>
      </c>
    </row>
    <row r="14" spans="1:8" s="199" customFormat="1" ht="12.75">
      <c r="A14" s="835" t="s">
        <v>133</v>
      </c>
      <c r="B14" s="187">
        <v>38364</v>
      </c>
      <c r="C14" s="259">
        <v>60560</v>
      </c>
      <c r="D14" s="187">
        <v>22196</v>
      </c>
      <c r="E14" s="835" t="s">
        <v>133</v>
      </c>
      <c r="F14" s="187">
        <f>ROUND(B14/1000,0)</f>
        <v>38</v>
      </c>
      <c r="G14" s="187">
        <f>ROUND(C14/1000,0)</f>
        <v>61</v>
      </c>
      <c r="H14" s="187">
        <f t="shared" si="0"/>
        <v>23</v>
      </c>
    </row>
    <row r="15" spans="1:8" s="199" customFormat="1" ht="12.75">
      <c r="A15" s="835" t="s">
        <v>134</v>
      </c>
      <c r="B15" s="187">
        <v>7340459</v>
      </c>
      <c r="C15" s="259">
        <v>3761796</v>
      </c>
      <c r="D15" s="187">
        <v>-3578663</v>
      </c>
      <c r="E15" s="835" t="s">
        <v>134</v>
      </c>
      <c r="F15" s="187">
        <f>ROUND(B15/1000,0)+1</f>
        <v>7341</v>
      </c>
      <c r="G15" s="187">
        <f>ROUND(C15/1000,0)</f>
        <v>3762</v>
      </c>
      <c r="H15" s="187">
        <f t="shared" si="0"/>
        <v>-3579</v>
      </c>
    </row>
    <row r="16" spans="1:8" s="199" customFormat="1" ht="12.75">
      <c r="A16" s="835" t="s">
        <v>135</v>
      </c>
      <c r="B16" s="187">
        <v>6273</v>
      </c>
      <c r="C16" s="259">
        <v>12885</v>
      </c>
      <c r="D16" s="187">
        <v>6612</v>
      </c>
      <c r="E16" s="835" t="s">
        <v>135</v>
      </c>
      <c r="F16" s="187">
        <f>ROUND(B16/1000,0)</f>
        <v>6</v>
      </c>
      <c r="G16" s="187">
        <f>ROUND(C16/1000,0)</f>
        <v>13</v>
      </c>
      <c r="H16" s="187">
        <f t="shared" si="0"/>
        <v>7</v>
      </c>
    </row>
    <row r="17" spans="1:8" s="199" customFormat="1" ht="11.25" customHeight="1">
      <c r="A17" s="835" t="s">
        <v>136</v>
      </c>
      <c r="B17" s="187">
        <v>1799</v>
      </c>
      <c r="C17" s="259">
        <v>1799</v>
      </c>
      <c r="D17" s="187">
        <v>0</v>
      </c>
      <c r="E17" s="835" t="s">
        <v>137</v>
      </c>
      <c r="F17" s="187">
        <f>ROUND(B17/1000,0)</f>
        <v>2</v>
      </c>
      <c r="G17" s="187">
        <f>ROUND(C17/1000,0)</f>
        <v>2</v>
      </c>
      <c r="H17" s="187">
        <f t="shared" si="0"/>
        <v>0</v>
      </c>
    </row>
    <row r="18" spans="1:8" s="199" customFormat="1" ht="11.25" customHeight="1">
      <c r="A18" s="835" t="s">
        <v>138</v>
      </c>
      <c r="B18" s="187">
        <v>80</v>
      </c>
      <c r="C18" s="259">
        <v>50</v>
      </c>
      <c r="D18" s="187">
        <v>-30</v>
      </c>
      <c r="E18" s="835"/>
      <c r="F18" s="187">
        <f>ROUND(B18/1000,0)</f>
        <v>0</v>
      </c>
      <c r="G18" s="187"/>
      <c r="H18" s="187"/>
    </row>
    <row r="19" spans="1:8" s="199" customFormat="1" ht="11.25" customHeight="1">
      <c r="A19" s="835" t="s">
        <v>139</v>
      </c>
      <c r="B19" s="187">
        <v>100</v>
      </c>
      <c r="C19" s="259">
        <v>90</v>
      </c>
      <c r="D19" s="187">
        <v>-10</v>
      </c>
      <c r="E19" s="835"/>
      <c r="F19" s="187">
        <f>ROUND(B19/1000,0)</f>
        <v>0</v>
      </c>
      <c r="G19" s="187"/>
      <c r="H19" s="187"/>
    </row>
    <row r="20" spans="1:8" s="199" customFormat="1" ht="11.25" customHeight="1">
      <c r="A20" s="835"/>
      <c r="B20" s="187"/>
      <c r="C20" s="259"/>
      <c r="D20" s="187"/>
      <c r="E20" s="835"/>
      <c r="F20" s="187"/>
      <c r="G20" s="187"/>
      <c r="H20" s="187"/>
    </row>
    <row r="21" spans="1:8" s="795" customFormat="1" ht="12.75">
      <c r="A21" s="928" t="s">
        <v>140</v>
      </c>
      <c r="B21" s="260">
        <v>72875310</v>
      </c>
      <c r="C21" s="260">
        <v>253413434</v>
      </c>
      <c r="D21" s="180">
        <v>180538124</v>
      </c>
      <c r="E21" s="928" t="s">
        <v>140</v>
      </c>
      <c r="F21" s="180">
        <f>SUM(F22:F23)</f>
        <v>72875</v>
      </c>
      <c r="G21" s="180">
        <f>SUM(G22:G23)</f>
        <v>143537</v>
      </c>
      <c r="H21" s="180">
        <f>G21-F21</f>
        <v>70662</v>
      </c>
    </row>
    <row r="22" spans="1:8" s="199" customFormat="1" ht="12.75">
      <c r="A22" s="835" t="s">
        <v>132</v>
      </c>
      <c r="B22" s="187">
        <v>64575310</v>
      </c>
      <c r="C22" s="259">
        <v>130237272</v>
      </c>
      <c r="D22" s="187">
        <v>65661962</v>
      </c>
      <c r="E22" s="835" t="s">
        <v>132</v>
      </c>
      <c r="F22" s="187">
        <f>ROUND(B22/1000,0)</f>
        <v>64575</v>
      </c>
      <c r="G22" s="187">
        <f>ROUND(C22/1000,0)</f>
        <v>130237</v>
      </c>
      <c r="H22" s="187">
        <f>G22-F22</f>
        <v>65662</v>
      </c>
    </row>
    <row r="23" spans="1:8" s="199" customFormat="1" ht="11.25" customHeight="1">
      <c r="A23" s="835" t="s">
        <v>136</v>
      </c>
      <c r="B23" s="187">
        <v>8300000</v>
      </c>
      <c r="C23" s="259">
        <v>13300000</v>
      </c>
      <c r="D23" s="187">
        <v>5000000</v>
      </c>
      <c r="E23" s="835" t="s">
        <v>137</v>
      </c>
      <c r="F23" s="187">
        <f>ROUND(B23/1000,0)</f>
        <v>8300</v>
      </c>
      <c r="G23" s="187">
        <f>ROUND(C23/1000,0)</f>
        <v>13300</v>
      </c>
      <c r="H23" s="187">
        <f>G23-F23</f>
        <v>5000</v>
      </c>
    </row>
    <row r="24" spans="1:8" s="199" customFormat="1" ht="11.25" customHeight="1">
      <c r="A24" s="835" t="s">
        <v>141</v>
      </c>
      <c r="B24" s="187">
        <v>0</v>
      </c>
      <c r="C24" s="259">
        <v>8304000</v>
      </c>
      <c r="D24" s="187">
        <v>8304000</v>
      </c>
      <c r="E24" s="835"/>
      <c r="F24" s="187"/>
      <c r="G24" s="187"/>
      <c r="H24" s="187"/>
    </row>
    <row r="25" spans="1:8" s="199" customFormat="1" ht="11.25" customHeight="1">
      <c r="A25" s="835" t="s">
        <v>142</v>
      </c>
      <c r="B25" s="187">
        <v>0</v>
      </c>
      <c r="C25" s="259">
        <v>10000162</v>
      </c>
      <c r="D25" s="187">
        <v>10000162</v>
      </c>
      <c r="E25" s="835"/>
      <c r="F25" s="187"/>
      <c r="G25" s="187"/>
      <c r="H25" s="187"/>
    </row>
    <row r="26" spans="1:8" s="199" customFormat="1" ht="11.25" customHeight="1">
      <c r="A26" s="835" t="s">
        <v>134</v>
      </c>
      <c r="B26" s="187">
        <v>0</v>
      </c>
      <c r="C26" s="259">
        <v>16380000</v>
      </c>
      <c r="D26" s="187">
        <v>16380000</v>
      </c>
      <c r="E26" s="835"/>
      <c r="F26" s="187"/>
      <c r="G26" s="187"/>
      <c r="H26" s="187"/>
    </row>
    <row r="27" spans="1:8" s="199" customFormat="1" ht="11.25" customHeight="1">
      <c r="A27" s="835" t="s">
        <v>133</v>
      </c>
      <c r="B27" s="187">
        <v>0</v>
      </c>
      <c r="C27" s="259">
        <v>16634000</v>
      </c>
      <c r="D27" s="187">
        <v>16634000</v>
      </c>
      <c r="E27" s="835"/>
      <c r="F27" s="187"/>
      <c r="G27" s="187"/>
      <c r="H27" s="187"/>
    </row>
    <row r="28" spans="1:8" s="199" customFormat="1" ht="11.25" customHeight="1">
      <c r="A28" s="835" t="s">
        <v>138</v>
      </c>
      <c r="B28" s="187">
        <v>0</v>
      </c>
      <c r="C28" s="259">
        <v>7574000</v>
      </c>
      <c r="D28" s="187">
        <v>7574000</v>
      </c>
      <c r="E28" s="835"/>
      <c r="F28" s="187"/>
      <c r="G28" s="187"/>
      <c r="H28" s="187"/>
    </row>
    <row r="29" spans="1:8" s="199" customFormat="1" ht="11.25" customHeight="1">
      <c r="A29" s="835" t="s">
        <v>139</v>
      </c>
      <c r="B29" s="187">
        <v>0</v>
      </c>
      <c r="C29" s="259">
        <v>31484000</v>
      </c>
      <c r="D29" s="187">
        <v>31484000</v>
      </c>
      <c r="E29" s="835"/>
      <c r="F29" s="187"/>
      <c r="G29" s="187"/>
      <c r="H29" s="187"/>
    </row>
    <row r="30" spans="1:8" s="199" customFormat="1" ht="11.25" customHeight="1">
      <c r="A30" s="835" t="s">
        <v>143</v>
      </c>
      <c r="B30" s="187">
        <v>0</v>
      </c>
      <c r="C30" s="259">
        <v>1400000</v>
      </c>
      <c r="D30" s="187">
        <v>1400000</v>
      </c>
      <c r="E30" s="835"/>
      <c r="F30" s="187"/>
      <c r="G30" s="187"/>
      <c r="H30" s="187"/>
    </row>
    <row r="31" spans="1:8" s="199" customFormat="1" ht="11.25" customHeight="1">
      <c r="A31" s="835" t="s">
        <v>144</v>
      </c>
      <c r="B31" s="187">
        <v>0</v>
      </c>
      <c r="C31" s="259">
        <v>2600000</v>
      </c>
      <c r="D31" s="187">
        <v>2600000</v>
      </c>
      <c r="E31" s="835"/>
      <c r="F31" s="187"/>
      <c r="G31" s="187"/>
      <c r="H31" s="187"/>
    </row>
    <row r="32" spans="1:8" s="199" customFormat="1" ht="11.25" customHeight="1">
      <c r="A32" s="835" t="s">
        <v>145</v>
      </c>
      <c r="B32" s="187">
        <v>0</v>
      </c>
      <c r="C32" s="259">
        <v>15500000</v>
      </c>
      <c r="D32" s="187">
        <v>15500000</v>
      </c>
      <c r="E32" s="835"/>
      <c r="F32" s="187"/>
      <c r="G32" s="187"/>
      <c r="H32" s="187"/>
    </row>
    <row r="33" spans="1:8" s="199" customFormat="1" ht="11.25" customHeight="1">
      <c r="A33" s="835"/>
      <c r="B33" s="187"/>
      <c r="C33" s="259"/>
      <c r="D33" s="187"/>
      <c r="E33" s="835"/>
      <c r="F33" s="187"/>
      <c r="G33" s="187"/>
      <c r="H33" s="187"/>
    </row>
    <row r="34" spans="1:8" s="795" customFormat="1" ht="12.75">
      <c r="A34" s="768" t="s">
        <v>146</v>
      </c>
      <c r="B34" s="260">
        <v>856135</v>
      </c>
      <c r="C34" s="260">
        <v>506546</v>
      </c>
      <c r="D34" s="180">
        <v>-349589</v>
      </c>
      <c r="E34" s="768" t="s">
        <v>146</v>
      </c>
      <c r="F34" s="180">
        <f>F35</f>
        <v>856</v>
      </c>
      <c r="G34" s="180">
        <f>G35</f>
        <v>507</v>
      </c>
      <c r="H34" s="180">
        <f>G34-F34</f>
        <v>-349</v>
      </c>
    </row>
    <row r="35" spans="1:8" s="795" customFormat="1" ht="11.25" customHeight="1">
      <c r="A35" s="928" t="s">
        <v>147</v>
      </c>
      <c r="B35" s="260">
        <v>856135</v>
      </c>
      <c r="C35" s="260">
        <v>506546</v>
      </c>
      <c r="D35" s="180">
        <v>-349589</v>
      </c>
      <c r="E35" s="928" t="s">
        <v>147</v>
      </c>
      <c r="F35" s="180">
        <f>SUM(F36:F36)</f>
        <v>856</v>
      </c>
      <c r="G35" s="180">
        <f>SUM(G36:G36)</f>
        <v>507</v>
      </c>
      <c r="H35" s="180">
        <f>G35-F35</f>
        <v>-349</v>
      </c>
    </row>
    <row r="36" spans="1:8" s="199" customFormat="1" ht="12.75">
      <c r="A36" s="835" t="s">
        <v>148</v>
      </c>
      <c r="B36" s="187">
        <v>856135</v>
      </c>
      <c r="C36" s="259">
        <v>506546</v>
      </c>
      <c r="D36" s="187">
        <v>-349589</v>
      </c>
      <c r="E36" s="835" t="s">
        <v>148</v>
      </c>
      <c r="F36" s="187">
        <f>ROUND(B36/1000,0)</f>
        <v>856</v>
      </c>
      <c r="G36" s="187">
        <f>ROUND(C36/1000,0)</f>
        <v>507</v>
      </c>
      <c r="H36" s="187">
        <f>G36-F36</f>
        <v>-349</v>
      </c>
    </row>
    <row r="37" spans="1:8" s="199" customFormat="1" ht="12.75">
      <c r="A37" s="608" t="s">
        <v>149</v>
      </c>
      <c r="B37" s="771"/>
      <c r="C37" s="154"/>
      <c r="D37" s="771"/>
      <c r="E37" s="608"/>
      <c r="F37" s="771"/>
      <c r="G37" s="771"/>
      <c r="H37" s="771"/>
    </row>
    <row r="38" spans="1:8" s="199" customFormat="1" ht="12.75">
      <c r="A38" s="608"/>
      <c r="B38" s="771"/>
      <c r="C38" s="154"/>
      <c r="D38" s="771"/>
      <c r="E38" s="608"/>
      <c r="F38" s="771"/>
      <c r="G38" s="771"/>
      <c r="H38" s="771"/>
    </row>
    <row r="39" spans="1:8" s="199" customFormat="1" ht="12.75">
      <c r="A39" s="608"/>
      <c r="B39" s="771"/>
      <c r="C39" s="154"/>
      <c r="D39" s="771"/>
      <c r="E39" s="608"/>
      <c r="F39" s="771"/>
      <c r="G39" s="771"/>
      <c r="H39" s="771"/>
    </row>
    <row r="40" spans="1:8" s="199" customFormat="1" ht="12.75">
      <c r="A40" s="608"/>
      <c r="B40" s="771"/>
      <c r="C40" s="154"/>
      <c r="D40" s="771"/>
      <c r="E40" s="608"/>
      <c r="F40" s="771"/>
      <c r="G40" s="771"/>
      <c r="H40" s="771"/>
    </row>
    <row r="41" s="199" customFormat="1" ht="12.75">
      <c r="C41" s="147"/>
    </row>
    <row r="42" s="199" customFormat="1" ht="12.75">
      <c r="C42" s="147"/>
    </row>
    <row r="43" spans="1:60" s="219" customFormat="1" ht="12.75" customHeight="1">
      <c r="A43" s="42" t="s">
        <v>930</v>
      </c>
      <c r="D43" s="38" t="s">
        <v>931</v>
      </c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</row>
    <row r="44" spans="1:59" s="219" customFormat="1" ht="12.75" customHeight="1">
      <c r="A44" s="42"/>
      <c r="C44" s="38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</row>
    <row r="45" spans="3:8" s="199" customFormat="1" ht="12.75">
      <c r="C45" s="147"/>
      <c r="E45" s="199" t="s">
        <v>150</v>
      </c>
      <c r="G45" s="1025" t="s">
        <v>151</v>
      </c>
      <c r="H45" s="1025"/>
    </row>
    <row r="50" ht="12.75">
      <c r="A50" s="199" t="s">
        <v>1034</v>
      </c>
    </row>
    <row r="51" ht="12.75">
      <c r="A51" s="199" t="s">
        <v>94</v>
      </c>
    </row>
  </sheetData>
  <mergeCells count="1">
    <mergeCell ref="G45:H45"/>
  </mergeCells>
  <printOptions horizontalCentered="1"/>
  <pageMargins left="1.3385826771653544" right="0.7480314960629921" top="0.984251968503937" bottom="0.984251968503937" header="0.5118110236220472" footer="0.5118110236220472"/>
  <pageSetup firstPageNumber="65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845"/>
  <sheetViews>
    <sheetView workbookViewId="0" topLeftCell="A2">
      <selection activeCell="E22" sqref="E22"/>
    </sheetView>
  </sheetViews>
  <sheetFormatPr defaultColWidth="9.140625" defaultRowHeight="9.75" customHeight="1"/>
  <cols>
    <col min="1" max="1" width="58.28125" style="974" customWidth="1"/>
    <col min="2" max="2" width="12.28125" style="974" customWidth="1"/>
    <col min="3" max="3" width="12.8515625" style="974" customWidth="1"/>
    <col min="4" max="4" width="12.00390625" style="975" customWidth="1"/>
    <col min="5" max="16384" width="9.140625" style="147" customWidth="1"/>
  </cols>
  <sheetData>
    <row r="1" spans="1:4" s="161" customFormat="1" ht="15.75">
      <c r="A1" s="929"/>
      <c r="B1" s="929"/>
      <c r="C1" s="929"/>
      <c r="D1" s="930" t="s">
        <v>152</v>
      </c>
    </row>
    <row r="2" spans="1:4" s="161" customFormat="1" ht="9.75" customHeight="1">
      <c r="A2" s="929"/>
      <c r="B2" s="929"/>
      <c r="C2" s="929"/>
      <c r="D2" s="931"/>
    </row>
    <row r="3" spans="1:4" ht="12.75">
      <c r="A3" s="986" t="s">
        <v>882</v>
      </c>
      <c r="B3" s="986"/>
      <c r="C3" s="986"/>
      <c r="D3" s="986"/>
    </row>
    <row r="4" spans="1:4" ht="12.75">
      <c r="A4" s="438"/>
      <c r="B4" s="438"/>
      <c r="C4" s="438"/>
      <c r="D4" s="438"/>
    </row>
    <row r="5" spans="1:4" s="161" customFormat="1" ht="13.5" customHeight="1">
      <c r="A5" s="1024" t="s">
        <v>153</v>
      </c>
      <c r="B5" s="1024"/>
      <c r="C5" s="1024"/>
      <c r="D5" s="1024"/>
    </row>
    <row r="6" spans="1:4" s="161" customFormat="1" ht="14.25" customHeight="1">
      <c r="A6" s="1026" t="s">
        <v>885</v>
      </c>
      <c r="B6" s="1026"/>
      <c r="C6" s="1026"/>
      <c r="D6" s="1026"/>
    </row>
    <row r="7" spans="1:4" ht="9.75" customHeight="1">
      <c r="A7" s="378"/>
      <c r="B7" s="147"/>
      <c r="C7" s="147"/>
      <c r="D7" s="147"/>
    </row>
    <row r="8" spans="1:4" ht="15.75" customHeight="1">
      <c r="A8" s="378"/>
      <c r="B8" s="147"/>
      <c r="C8" s="147"/>
      <c r="D8" s="438" t="s">
        <v>154</v>
      </c>
    </row>
    <row r="9" spans="1:4" ht="34.5" customHeight="1">
      <c r="A9" s="932" t="s">
        <v>887</v>
      </c>
      <c r="B9" s="932" t="s">
        <v>248</v>
      </c>
      <c r="C9" s="933" t="s">
        <v>940</v>
      </c>
      <c r="D9" s="932" t="s">
        <v>891</v>
      </c>
    </row>
    <row r="10" spans="1:4" ht="9" customHeight="1">
      <c r="A10" s="932">
        <v>1</v>
      </c>
      <c r="B10" s="932">
        <v>2</v>
      </c>
      <c r="C10" s="933">
        <v>3</v>
      </c>
      <c r="D10" s="932">
        <v>4</v>
      </c>
    </row>
    <row r="11" spans="1:4" ht="12.75" customHeight="1">
      <c r="A11" s="934" t="s">
        <v>155</v>
      </c>
      <c r="B11" s="935">
        <v>-7155693</v>
      </c>
      <c r="C11" s="935">
        <v>-22580798</v>
      </c>
      <c r="D11" s="936">
        <v>1520120</v>
      </c>
    </row>
    <row r="12" spans="1:4" ht="13.5">
      <c r="A12" s="937" t="s">
        <v>156</v>
      </c>
      <c r="B12" s="937">
        <v>45901073</v>
      </c>
      <c r="C12" s="937">
        <v>24219006</v>
      </c>
      <c r="D12" s="938">
        <v>4175250</v>
      </c>
    </row>
    <row r="13" spans="1:4" ht="12.75">
      <c r="A13" s="939" t="s">
        <v>157</v>
      </c>
      <c r="B13" s="939">
        <v>2154401</v>
      </c>
      <c r="C13" s="939">
        <v>1048415</v>
      </c>
      <c r="D13" s="938">
        <v>108804</v>
      </c>
    </row>
    <row r="14" spans="1:4" ht="12.75">
      <c r="A14" s="939" t="s">
        <v>158</v>
      </c>
      <c r="B14" s="939">
        <v>2154401</v>
      </c>
      <c r="C14" s="939">
        <v>1048415</v>
      </c>
      <c r="D14" s="938">
        <v>108804</v>
      </c>
    </row>
    <row r="15" spans="1:4" ht="12.75">
      <c r="A15" s="940" t="s">
        <v>159</v>
      </c>
      <c r="B15" s="941"/>
      <c r="C15" s="941"/>
      <c r="D15" s="938">
        <v>0</v>
      </c>
    </row>
    <row r="16" spans="1:4" ht="12.75">
      <c r="A16" s="942" t="s">
        <v>160</v>
      </c>
      <c r="B16" s="942">
        <v>1140300</v>
      </c>
      <c r="C16" s="942">
        <v>475575</v>
      </c>
      <c r="D16" s="938">
        <v>27125</v>
      </c>
    </row>
    <row r="17" spans="1:4" ht="12.75">
      <c r="A17" s="942" t="s">
        <v>161</v>
      </c>
      <c r="B17" s="942">
        <v>1014101</v>
      </c>
      <c r="C17" s="942">
        <v>572840</v>
      </c>
      <c r="D17" s="938">
        <v>81679</v>
      </c>
    </row>
    <row r="18" spans="1:4" ht="12.75">
      <c r="A18" s="943" t="s">
        <v>162</v>
      </c>
      <c r="B18" s="942">
        <v>0</v>
      </c>
      <c r="C18" s="942">
        <v>0</v>
      </c>
      <c r="D18" s="938">
        <v>0</v>
      </c>
    </row>
    <row r="19" spans="1:4" ht="12.75">
      <c r="A19" s="944" t="s">
        <v>163</v>
      </c>
      <c r="B19" s="939">
        <v>43746672</v>
      </c>
      <c r="C19" s="939">
        <v>23170591</v>
      </c>
      <c r="D19" s="938">
        <v>4066446</v>
      </c>
    </row>
    <row r="20" spans="1:4" ht="12.75">
      <c r="A20" s="944" t="s">
        <v>164</v>
      </c>
      <c r="B20" s="939">
        <v>37063250</v>
      </c>
      <c r="C20" s="939">
        <v>20568876</v>
      </c>
      <c r="D20" s="938">
        <v>3914673</v>
      </c>
    </row>
    <row r="21" spans="1:4" ht="15.75" customHeight="1">
      <c r="A21" s="942" t="s">
        <v>165</v>
      </c>
      <c r="B21" s="942">
        <v>733186</v>
      </c>
      <c r="C21" s="942">
        <v>347716</v>
      </c>
      <c r="D21" s="938">
        <v>0</v>
      </c>
    </row>
    <row r="22" spans="1:4" ht="15.75" customHeight="1">
      <c r="A22" s="942" t="s">
        <v>166</v>
      </c>
      <c r="B22" s="945" t="s">
        <v>894</v>
      </c>
      <c r="C22" s="942">
        <v>10000</v>
      </c>
      <c r="D22" s="938">
        <v>0</v>
      </c>
    </row>
    <row r="23" spans="1:4" ht="15.75" customHeight="1">
      <c r="A23" s="942" t="s">
        <v>167</v>
      </c>
      <c r="B23" s="945" t="s">
        <v>894</v>
      </c>
      <c r="C23" s="942">
        <v>7900</v>
      </c>
      <c r="D23" s="938">
        <v>0</v>
      </c>
    </row>
    <row r="24" spans="1:4" ht="15.75" customHeight="1">
      <c r="A24" s="942" t="s">
        <v>168</v>
      </c>
      <c r="B24" s="945" t="s">
        <v>894</v>
      </c>
      <c r="C24" s="942">
        <v>150000</v>
      </c>
      <c r="D24" s="938">
        <v>0</v>
      </c>
    </row>
    <row r="25" spans="1:4" ht="15.75" customHeight="1">
      <c r="A25" s="942" t="s">
        <v>169</v>
      </c>
      <c r="B25" s="945" t="s">
        <v>894</v>
      </c>
      <c r="C25" s="942">
        <v>95306</v>
      </c>
      <c r="D25" s="938">
        <v>0</v>
      </c>
    </row>
    <row r="26" spans="1:4" ht="15.75" customHeight="1">
      <c r="A26" s="942" t="s">
        <v>170</v>
      </c>
      <c r="B26" s="945" t="s">
        <v>894</v>
      </c>
      <c r="C26" s="942">
        <v>58600</v>
      </c>
      <c r="D26" s="938">
        <v>0</v>
      </c>
    </row>
    <row r="27" spans="1:4" ht="15.75" customHeight="1">
      <c r="A27" s="942" t="s">
        <v>171</v>
      </c>
      <c r="B27" s="945" t="s">
        <v>894</v>
      </c>
      <c r="C27" s="942">
        <v>25910</v>
      </c>
      <c r="D27" s="938">
        <v>0</v>
      </c>
    </row>
    <row r="28" spans="1:4" ht="24.75" customHeight="1">
      <c r="A28" s="946" t="s">
        <v>172</v>
      </c>
      <c r="B28" s="947">
        <v>300000</v>
      </c>
      <c r="C28" s="942">
        <v>0</v>
      </c>
      <c r="D28" s="938">
        <v>0</v>
      </c>
    </row>
    <row r="29" spans="1:4" ht="24.75" customHeight="1">
      <c r="A29" s="946" t="s">
        <v>173</v>
      </c>
      <c r="B29" s="947">
        <v>200000</v>
      </c>
      <c r="C29" s="942">
        <v>0</v>
      </c>
      <c r="D29" s="938">
        <v>0</v>
      </c>
    </row>
    <row r="30" spans="1:4" ht="12.75" customHeight="1">
      <c r="A30" s="946" t="s">
        <v>174</v>
      </c>
      <c r="B30" s="947">
        <v>572000</v>
      </c>
      <c r="C30" s="947">
        <v>100000</v>
      </c>
      <c r="D30" s="938">
        <v>0</v>
      </c>
    </row>
    <row r="31" spans="1:4" ht="24.75" customHeight="1">
      <c r="A31" s="948" t="s">
        <v>175</v>
      </c>
      <c r="B31" s="947">
        <v>100000</v>
      </c>
      <c r="C31" s="938">
        <v>0</v>
      </c>
      <c r="D31" s="938">
        <v>0</v>
      </c>
    </row>
    <row r="32" spans="1:4" ht="12.75" customHeight="1">
      <c r="A32" s="948" t="s">
        <v>176</v>
      </c>
      <c r="B32" s="947">
        <v>120000</v>
      </c>
      <c r="C32" s="938">
        <v>100000</v>
      </c>
      <c r="D32" s="938">
        <v>0</v>
      </c>
    </row>
    <row r="33" spans="1:4" ht="24.75" customHeight="1">
      <c r="A33" s="948" t="s">
        <v>177</v>
      </c>
      <c r="B33" s="947">
        <v>75000</v>
      </c>
      <c r="C33" s="941">
        <v>0</v>
      </c>
      <c r="D33" s="938">
        <v>0</v>
      </c>
    </row>
    <row r="34" spans="1:4" ht="24.75" customHeight="1">
      <c r="A34" s="948" t="s">
        <v>178</v>
      </c>
      <c r="B34" s="947">
        <v>75000</v>
      </c>
      <c r="C34" s="941">
        <v>0</v>
      </c>
      <c r="D34" s="938">
        <v>0</v>
      </c>
    </row>
    <row r="35" spans="1:4" ht="24.75" customHeight="1">
      <c r="A35" s="948" t="s">
        <v>179</v>
      </c>
      <c r="B35" s="947">
        <v>0</v>
      </c>
      <c r="C35" s="938">
        <v>0</v>
      </c>
      <c r="D35" s="938">
        <v>0</v>
      </c>
    </row>
    <row r="36" spans="1:4" ht="24.75" customHeight="1">
      <c r="A36" s="948" t="s">
        <v>180</v>
      </c>
      <c r="B36" s="947">
        <v>35000</v>
      </c>
      <c r="C36" s="938">
        <v>0</v>
      </c>
      <c r="D36" s="938">
        <v>0</v>
      </c>
    </row>
    <row r="37" spans="1:4" ht="24.75" customHeight="1">
      <c r="A37" s="948" t="s">
        <v>181</v>
      </c>
      <c r="B37" s="947">
        <v>17000</v>
      </c>
      <c r="C37" s="938">
        <v>0</v>
      </c>
      <c r="D37" s="938">
        <v>0</v>
      </c>
    </row>
    <row r="38" spans="1:4" ht="24.75" customHeight="1">
      <c r="A38" s="948" t="s">
        <v>182</v>
      </c>
      <c r="B38" s="947">
        <v>150000</v>
      </c>
      <c r="C38" s="938">
        <v>0</v>
      </c>
      <c r="D38" s="938">
        <v>0</v>
      </c>
    </row>
    <row r="39" spans="1:4" ht="13.5" customHeight="1">
      <c r="A39" s="948" t="s">
        <v>183</v>
      </c>
      <c r="B39" s="947">
        <v>5000000</v>
      </c>
      <c r="C39" s="938">
        <v>3238454</v>
      </c>
      <c r="D39" s="938">
        <v>20800</v>
      </c>
    </row>
    <row r="40" spans="1:4" ht="13.5" customHeight="1">
      <c r="A40" s="942" t="s">
        <v>184</v>
      </c>
      <c r="B40" s="945" t="s">
        <v>894</v>
      </c>
      <c r="C40" s="938">
        <v>155000</v>
      </c>
      <c r="D40" s="938">
        <v>0</v>
      </c>
    </row>
    <row r="41" spans="1:4" ht="13.5" customHeight="1">
      <c r="A41" s="942" t="s">
        <v>185</v>
      </c>
      <c r="B41" s="945" t="s">
        <v>894</v>
      </c>
      <c r="C41" s="938">
        <v>224000</v>
      </c>
      <c r="D41" s="938">
        <v>0</v>
      </c>
    </row>
    <row r="42" spans="1:4" ht="13.5" customHeight="1">
      <c r="A42" s="942" t="s">
        <v>186</v>
      </c>
      <c r="B42" s="945" t="s">
        <v>894</v>
      </c>
      <c r="C42" s="938">
        <v>40200</v>
      </c>
      <c r="D42" s="938">
        <v>0</v>
      </c>
    </row>
    <row r="43" spans="1:4" ht="13.5" customHeight="1">
      <c r="A43" s="942" t="s">
        <v>187</v>
      </c>
      <c r="B43" s="945" t="s">
        <v>894</v>
      </c>
      <c r="C43" s="938">
        <v>38000</v>
      </c>
      <c r="D43" s="938">
        <v>0</v>
      </c>
    </row>
    <row r="44" spans="1:4" ht="13.5" customHeight="1">
      <c r="A44" s="942" t="s">
        <v>188</v>
      </c>
      <c r="B44" s="945" t="s">
        <v>894</v>
      </c>
      <c r="C44" s="938">
        <v>156800</v>
      </c>
      <c r="D44" s="938">
        <v>0</v>
      </c>
    </row>
    <row r="45" spans="1:4" ht="13.5" customHeight="1">
      <c r="A45" s="942" t="s">
        <v>189</v>
      </c>
      <c r="B45" s="945" t="s">
        <v>894</v>
      </c>
      <c r="C45" s="938">
        <v>170000</v>
      </c>
      <c r="D45" s="938">
        <v>0</v>
      </c>
    </row>
    <row r="46" spans="1:4" ht="13.5" customHeight="1">
      <c r="A46" s="942" t="s">
        <v>190</v>
      </c>
      <c r="B46" s="945" t="s">
        <v>894</v>
      </c>
      <c r="C46" s="938">
        <v>150000</v>
      </c>
      <c r="D46" s="938">
        <v>0</v>
      </c>
    </row>
    <row r="47" spans="1:4" ht="13.5" customHeight="1">
      <c r="A47" s="942" t="s">
        <v>191</v>
      </c>
      <c r="B47" s="945" t="s">
        <v>894</v>
      </c>
      <c r="C47" s="938">
        <v>170000</v>
      </c>
      <c r="D47" s="938">
        <v>0</v>
      </c>
    </row>
    <row r="48" spans="1:4" ht="13.5" customHeight="1">
      <c r="A48" s="942" t="s">
        <v>192</v>
      </c>
      <c r="B48" s="945" t="s">
        <v>894</v>
      </c>
      <c r="C48" s="938">
        <v>50000</v>
      </c>
      <c r="D48" s="938">
        <v>0</v>
      </c>
    </row>
    <row r="49" spans="1:4" ht="13.5" customHeight="1">
      <c r="A49" s="942" t="s">
        <v>193</v>
      </c>
      <c r="B49" s="945" t="s">
        <v>894</v>
      </c>
      <c r="C49" s="938">
        <v>80000</v>
      </c>
      <c r="D49" s="938">
        <v>0</v>
      </c>
    </row>
    <row r="50" spans="1:4" ht="13.5" customHeight="1">
      <c r="A50" s="942" t="s">
        <v>194</v>
      </c>
      <c r="B50" s="945" t="s">
        <v>894</v>
      </c>
      <c r="C50" s="938">
        <v>130000</v>
      </c>
      <c r="D50" s="938">
        <v>0</v>
      </c>
    </row>
    <row r="51" spans="1:4" ht="13.5" customHeight="1">
      <c r="A51" s="942" t="s">
        <v>195</v>
      </c>
      <c r="B51" s="945" t="s">
        <v>894</v>
      </c>
      <c r="C51" s="938">
        <v>159000</v>
      </c>
      <c r="D51" s="938">
        <v>0</v>
      </c>
    </row>
    <row r="52" spans="1:4" ht="13.5" customHeight="1">
      <c r="A52" s="942" t="s">
        <v>196</v>
      </c>
      <c r="B52" s="945" t="s">
        <v>894</v>
      </c>
      <c r="C52" s="938">
        <v>169000</v>
      </c>
      <c r="D52" s="938">
        <v>0</v>
      </c>
    </row>
    <row r="53" spans="1:4" ht="13.5" customHeight="1">
      <c r="A53" s="942" t="s">
        <v>197</v>
      </c>
      <c r="B53" s="945" t="s">
        <v>894</v>
      </c>
      <c r="C53" s="938">
        <v>50000</v>
      </c>
      <c r="D53" s="938">
        <v>0</v>
      </c>
    </row>
    <row r="54" spans="1:4" ht="13.5" customHeight="1">
      <c r="A54" s="942" t="s">
        <v>198</v>
      </c>
      <c r="B54" s="945" t="s">
        <v>894</v>
      </c>
      <c r="C54" s="938">
        <v>236720</v>
      </c>
      <c r="D54" s="938">
        <v>0</v>
      </c>
    </row>
    <row r="55" spans="1:4" ht="13.5" customHeight="1">
      <c r="A55" s="942" t="s">
        <v>199</v>
      </c>
      <c r="B55" s="945" t="s">
        <v>894</v>
      </c>
      <c r="C55" s="938">
        <v>241411</v>
      </c>
      <c r="D55" s="938">
        <v>0</v>
      </c>
    </row>
    <row r="56" spans="1:4" ht="13.5" customHeight="1">
      <c r="A56" s="942" t="s">
        <v>200</v>
      </c>
      <c r="B56" s="945" t="s">
        <v>894</v>
      </c>
      <c r="C56" s="938">
        <v>374300</v>
      </c>
      <c r="D56" s="938">
        <v>20800</v>
      </c>
    </row>
    <row r="57" spans="1:4" ht="13.5" customHeight="1">
      <c r="A57" s="942" t="s">
        <v>201</v>
      </c>
      <c r="B57" s="945" t="s">
        <v>894</v>
      </c>
      <c r="C57" s="938">
        <v>114900</v>
      </c>
      <c r="D57" s="938">
        <v>0</v>
      </c>
    </row>
    <row r="58" spans="1:4" ht="13.5" customHeight="1">
      <c r="A58" s="942" t="s">
        <v>202</v>
      </c>
      <c r="B58" s="945" t="s">
        <v>894</v>
      </c>
      <c r="C58" s="938">
        <v>129123</v>
      </c>
      <c r="D58" s="938">
        <v>0</v>
      </c>
    </row>
    <row r="59" spans="1:4" ht="13.5" customHeight="1">
      <c r="A59" s="942" t="s">
        <v>203</v>
      </c>
      <c r="B59" s="945" t="s">
        <v>894</v>
      </c>
      <c r="C59" s="938">
        <v>334000</v>
      </c>
      <c r="D59" s="938">
        <v>0</v>
      </c>
    </row>
    <row r="60" spans="1:4" ht="13.5" customHeight="1">
      <c r="A60" s="942" t="s">
        <v>204</v>
      </c>
      <c r="B60" s="945" t="s">
        <v>894</v>
      </c>
      <c r="C60" s="938">
        <v>66000</v>
      </c>
      <c r="D60" s="938">
        <v>0</v>
      </c>
    </row>
    <row r="61" spans="1:4" ht="12.75" customHeight="1">
      <c r="A61" s="942" t="s">
        <v>205</v>
      </c>
      <c r="B61" s="947">
        <v>30258064</v>
      </c>
      <c r="C61" s="938">
        <v>16882706</v>
      </c>
      <c r="D61" s="938">
        <v>3893873</v>
      </c>
    </row>
    <row r="62" spans="1:4" ht="12.75" customHeight="1">
      <c r="A62" s="942" t="s">
        <v>206</v>
      </c>
      <c r="B62" s="945" t="s">
        <v>894</v>
      </c>
      <c r="C62" s="938">
        <v>305000</v>
      </c>
      <c r="D62" s="938">
        <v>0</v>
      </c>
    </row>
    <row r="63" spans="1:4" ht="12.75" customHeight="1">
      <c r="A63" s="942" t="s">
        <v>207</v>
      </c>
      <c r="B63" s="945" t="s">
        <v>894</v>
      </c>
      <c r="C63" s="938">
        <v>70000</v>
      </c>
      <c r="D63" s="938">
        <v>0</v>
      </c>
    </row>
    <row r="64" spans="1:4" ht="12.75" customHeight="1">
      <c r="A64" s="942" t="s">
        <v>208</v>
      </c>
      <c r="B64" s="945" t="s">
        <v>894</v>
      </c>
      <c r="C64" s="938">
        <v>30000</v>
      </c>
      <c r="D64" s="938">
        <v>0</v>
      </c>
    </row>
    <row r="65" spans="1:4" ht="12.75" customHeight="1">
      <c r="A65" s="942" t="s">
        <v>209</v>
      </c>
      <c r="B65" s="945" t="s">
        <v>894</v>
      </c>
      <c r="C65" s="938">
        <v>393500</v>
      </c>
      <c r="D65" s="938">
        <v>23500</v>
      </c>
    </row>
    <row r="66" spans="1:4" ht="12.75" customHeight="1">
      <c r="A66" s="942" t="s">
        <v>1782</v>
      </c>
      <c r="B66" s="945" t="s">
        <v>894</v>
      </c>
      <c r="C66" s="938">
        <v>280000</v>
      </c>
      <c r="D66" s="938">
        <v>100000</v>
      </c>
    </row>
    <row r="67" spans="1:4" ht="12.75" customHeight="1">
      <c r="A67" s="942" t="s">
        <v>1783</v>
      </c>
      <c r="B67" s="945" t="s">
        <v>894</v>
      </c>
      <c r="C67" s="938">
        <v>110000</v>
      </c>
      <c r="D67" s="938">
        <v>0</v>
      </c>
    </row>
    <row r="68" spans="1:4" ht="12.75" customHeight="1">
      <c r="A68" s="942" t="s">
        <v>1784</v>
      </c>
      <c r="B68" s="945" t="s">
        <v>894</v>
      </c>
      <c r="C68" s="938">
        <v>90000</v>
      </c>
      <c r="D68" s="938">
        <v>90000</v>
      </c>
    </row>
    <row r="69" spans="1:4" ht="12.75" customHeight="1">
      <c r="A69" s="942" t="s">
        <v>1785</v>
      </c>
      <c r="B69" s="945" t="s">
        <v>894</v>
      </c>
      <c r="C69" s="938">
        <v>40000</v>
      </c>
      <c r="D69" s="938">
        <v>0</v>
      </c>
    </row>
    <row r="70" spans="1:4" ht="12.75" customHeight="1">
      <c r="A70" s="942" t="s">
        <v>1786</v>
      </c>
      <c r="B70" s="945" t="s">
        <v>894</v>
      </c>
      <c r="C70" s="938">
        <v>200000</v>
      </c>
      <c r="D70" s="938">
        <v>100000</v>
      </c>
    </row>
    <row r="71" spans="1:4" ht="12.75" customHeight="1">
      <c r="A71" s="942" t="s">
        <v>1787</v>
      </c>
      <c r="B71" s="945" t="s">
        <v>894</v>
      </c>
      <c r="C71" s="938">
        <v>12000</v>
      </c>
      <c r="D71" s="938">
        <v>12000</v>
      </c>
    </row>
    <row r="72" spans="1:4" ht="12.75" customHeight="1">
      <c r="A72" s="942" t="s">
        <v>1788</v>
      </c>
      <c r="B72" s="945" t="s">
        <v>894</v>
      </c>
      <c r="C72" s="938">
        <v>55600</v>
      </c>
      <c r="D72" s="938">
        <v>0</v>
      </c>
    </row>
    <row r="73" spans="1:4" ht="12.75" customHeight="1">
      <c r="A73" s="942" t="s">
        <v>1789</v>
      </c>
      <c r="B73" s="945" t="s">
        <v>894</v>
      </c>
      <c r="C73" s="938">
        <v>200000</v>
      </c>
      <c r="D73" s="938">
        <v>0</v>
      </c>
    </row>
    <row r="74" spans="1:4" ht="12.75" customHeight="1">
      <c r="A74" s="942" t="s">
        <v>1790</v>
      </c>
      <c r="B74" s="945" t="s">
        <v>894</v>
      </c>
      <c r="C74" s="938">
        <v>17000</v>
      </c>
      <c r="D74" s="938">
        <v>17000</v>
      </c>
    </row>
    <row r="75" spans="1:4" ht="12.75" customHeight="1">
      <c r="A75" s="942" t="s">
        <v>1791</v>
      </c>
      <c r="B75" s="945" t="s">
        <v>894</v>
      </c>
      <c r="C75" s="938">
        <v>33000</v>
      </c>
      <c r="D75" s="938">
        <v>0</v>
      </c>
    </row>
    <row r="76" spans="1:4" ht="12.75" customHeight="1">
      <c r="A76" s="942" t="s">
        <v>1792</v>
      </c>
      <c r="B76" s="945" t="s">
        <v>894</v>
      </c>
      <c r="C76" s="938">
        <v>25400</v>
      </c>
      <c r="D76" s="938">
        <v>0</v>
      </c>
    </row>
    <row r="77" spans="1:4" ht="12.75" customHeight="1">
      <c r="A77" s="942" t="s">
        <v>1793</v>
      </c>
      <c r="B77" s="945" t="s">
        <v>894</v>
      </c>
      <c r="C77" s="938">
        <v>26000</v>
      </c>
      <c r="D77" s="938">
        <v>0</v>
      </c>
    </row>
    <row r="78" spans="1:4" ht="12.75" customHeight="1">
      <c r="A78" s="942" t="s">
        <v>1794</v>
      </c>
      <c r="B78" s="945" t="s">
        <v>894</v>
      </c>
      <c r="C78" s="938">
        <v>4000</v>
      </c>
      <c r="D78" s="938">
        <v>0</v>
      </c>
    </row>
    <row r="79" spans="1:4" ht="12.75" customHeight="1">
      <c r="A79" s="942" t="s">
        <v>1795</v>
      </c>
      <c r="B79" s="945" t="s">
        <v>894</v>
      </c>
      <c r="C79" s="938">
        <v>52859</v>
      </c>
      <c r="D79" s="938">
        <v>0</v>
      </c>
    </row>
    <row r="80" spans="1:4" ht="12.75" customHeight="1">
      <c r="A80" s="942" t="s">
        <v>1796</v>
      </c>
      <c r="B80" s="945" t="s">
        <v>894</v>
      </c>
      <c r="C80" s="938">
        <v>446510</v>
      </c>
      <c r="D80" s="938">
        <v>0</v>
      </c>
    </row>
    <row r="81" spans="1:4" ht="12.75" customHeight="1">
      <c r="A81" s="942" t="s">
        <v>1797</v>
      </c>
      <c r="B81" s="945" t="s">
        <v>894</v>
      </c>
      <c r="C81" s="938">
        <v>60000</v>
      </c>
      <c r="D81" s="938">
        <v>0</v>
      </c>
    </row>
    <row r="82" spans="1:4" ht="12.75" customHeight="1">
      <c r="A82" s="942" t="s">
        <v>1798</v>
      </c>
      <c r="B82" s="945" t="s">
        <v>894</v>
      </c>
      <c r="C82" s="938">
        <v>364051</v>
      </c>
      <c r="D82" s="938">
        <v>146870</v>
      </c>
    </row>
    <row r="83" spans="1:4" ht="12.75" customHeight="1">
      <c r="A83" s="942" t="s">
        <v>1799</v>
      </c>
      <c r="B83" s="945" t="s">
        <v>894</v>
      </c>
      <c r="C83" s="938">
        <v>10000</v>
      </c>
      <c r="D83" s="938">
        <v>0</v>
      </c>
    </row>
    <row r="84" spans="1:4" ht="12.75" customHeight="1">
      <c r="A84" s="942" t="s">
        <v>1800</v>
      </c>
      <c r="B84" s="945" t="s">
        <v>894</v>
      </c>
      <c r="C84" s="938">
        <v>14000</v>
      </c>
      <c r="D84" s="938">
        <v>14000</v>
      </c>
    </row>
    <row r="85" spans="1:4" ht="12.75" customHeight="1">
      <c r="A85" s="942" t="s">
        <v>1801</v>
      </c>
      <c r="B85" s="945" t="s">
        <v>894</v>
      </c>
      <c r="C85" s="938">
        <v>3000</v>
      </c>
      <c r="D85" s="938">
        <v>0</v>
      </c>
    </row>
    <row r="86" spans="1:4" ht="12.75" customHeight="1">
      <c r="A86" s="942" t="s">
        <v>1802</v>
      </c>
      <c r="B86" s="945" t="s">
        <v>894</v>
      </c>
      <c r="C86" s="938">
        <v>9000</v>
      </c>
      <c r="D86" s="938">
        <v>0</v>
      </c>
    </row>
    <row r="87" spans="1:4" ht="12.75" customHeight="1">
      <c r="A87" s="942" t="s">
        <v>1803</v>
      </c>
      <c r="B87" s="945" t="s">
        <v>894</v>
      </c>
      <c r="C87" s="938">
        <v>30000</v>
      </c>
      <c r="D87" s="938">
        <v>0</v>
      </c>
    </row>
    <row r="88" spans="1:4" ht="12.75" customHeight="1">
      <c r="A88" s="942" t="s">
        <v>1804</v>
      </c>
      <c r="B88" s="945" t="s">
        <v>894</v>
      </c>
      <c r="C88" s="938">
        <v>81000</v>
      </c>
      <c r="D88" s="938">
        <v>0</v>
      </c>
    </row>
    <row r="89" spans="1:4" ht="12.75" customHeight="1">
      <c r="A89" s="942" t="s">
        <v>1805</v>
      </c>
      <c r="B89" s="945" t="s">
        <v>894</v>
      </c>
      <c r="C89" s="938">
        <v>16000</v>
      </c>
      <c r="D89" s="938">
        <v>0</v>
      </c>
    </row>
    <row r="90" spans="1:4" ht="12.75" customHeight="1">
      <c r="A90" s="942" t="s">
        <v>1806</v>
      </c>
      <c r="B90" s="945" t="s">
        <v>894</v>
      </c>
      <c r="C90" s="938">
        <v>6000</v>
      </c>
      <c r="D90" s="938">
        <v>0</v>
      </c>
    </row>
    <row r="91" spans="1:4" ht="12.75" customHeight="1">
      <c r="A91" s="942" t="s">
        <v>1807</v>
      </c>
      <c r="B91" s="945" t="s">
        <v>894</v>
      </c>
      <c r="C91" s="938">
        <v>100000</v>
      </c>
      <c r="D91" s="938">
        <v>100000</v>
      </c>
    </row>
    <row r="92" spans="1:4" ht="12.75" customHeight="1">
      <c r="A92" s="942" t="s">
        <v>1808</v>
      </c>
      <c r="B92" s="945" t="s">
        <v>894</v>
      </c>
      <c r="C92" s="938">
        <v>30502</v>
      </c>
      <c r="D92" s="938">
        <v>3965</v>
      </c>
    </row>
    <row r="93" spans="1:4" ht="12.75" customHeight="1">
      <c r="A93" s="942" t="s">
        <v>1809</v>
      </c>
      <c r="B93" s="945" t="s">
        <v>894</v>
      </c>
      <c r="C93" s="938">
        <v>25000</v>
      </c>
      <c r="D93" s="938">
        <v>0</v>
      </c>
    </row>
    <row r="94" spans="1:4" ht="12.75" customHeight="1">
      <c r="A94" s="942" t="s">
        <v>1810</v>
      </c>
      <c r="B94" s="945" t="s">
        <v>894</v>
      </c>
      <c r="C94" s="938">
        <v>30326</v>
      </c>
      <c r="D94" s="938">
        <v>0</v>
      </c>
    </row>
    <row r="95" spans="1:4" ht="12.75" customHeight="1">
      <c r="A95" s="942" t="s">
        <v>1811</v>
      </c>
      <c r="B95" s="945" t="s">
        <v>894</v>
      </c>
      <c r="C95" s="938">
        <v>180000</v>
      </c>
      <c r="D95" s="938">
        <v>0</v>
      </c>
    </row>
    <row r="96" spans="1:4" ht="12.75" customHeight="1">
      <c r="A96" s="942" t="s">
        <v>1812</v>
      </c>
      <c r="B96" s="945" t="s">
        <v>894</v>
      </c>
      <c r="C96" s="938">
        <v>6900</v>
      </c>
      <c r="D96" s="938">
        <v>0</v>
      </c>
    </row>
    <row r="97" spans="1:4" ht="12.75" customHeight="1">
      <c r="A97" s="942" t="s">
        <v>1813</v>
      </c>
      <c r="B97" s="945" t="s">
        <v>894</v>
      </c>
      <c r="C97" s="938">
        <v>32000</v>
      </c>
      <c r="D97" s="938">
        <v>32000</v>
      </c>
    </row>
    <row r="98" spans="1:4" ht="12.75" customHeight="1">
      <c r="A98" s="942" t="s">
        <v>1814</v>
      </c>
      <c r="B98" s="945" t="s">
        <v>894</v>
      </c>
      <c r="C98" s="938">
        <v>30000</v>
      </c>
      <c r="D98" s="938">
        <v>0</v>
      </c>
    </row>
    <row r="99" spans="1:4" ht="12.75" customHeight="1">
      <c r="A99" s="942" t="s">
        <v>1815</v>
      </c>
      <c r="B99" s="945" t="s">
        <v>894</v>
      </c>
      <c r="C99" s="938">
        <v>20000</v>
      </c>
      <c r="D99" s="938">
        <v>0</v>
      </c>
    </row>
    <row r="100" spans="1:4" ht="12.75" customHeight="1">
      <c r="A100" s="942" t="s">
        <v>1816</v>
      </c>
      <c r="B100" s="945" t="s">
        <v>894</v>
      </c>
      <c r="C100" s="938">
        <v>15000</v>
      </c>
      <c r="D100" s="938">
        <v>0</v>
      </c>
    </row>
    <row r="101" spans="1:4" ht="12.75" customHeight="1">
      <c r="A101" s="942" t="s">
        <v>1817</v>
      </c>
      <c r="B101" s="945" t="s">
        <v>894</v>
      </c>
      <c r="C101" s="938">
        <v>60000</v>
      </c>
      <c r="D101" s="938">
        <v>0</v>
      </c>
    </row>
    <row r="102" spans="1:4" ht="12.75" customHeight="1">
      <c r="A102" s="942" t="s">
        <v>1818</v>
      </c>
      <c r="B102" s="945" t="s">
        <v>894</v>
      </c>
      <c r="C102" s="938">
        <v>31000</v>
      </c>
      <c r="D102" s="938">
        <v>0</v>
      </c>
    </row>
    <row r="103" spans="1:4" ht="12.75" customHeight="1">
      <c r="A103" s="942" t="s">
        <v>1819</v>
      </c>
      <c r="B103" s="945" t="s">
        <v>894</v>
      </c>
      <c r="C103" s="938">
        <v>171365</v>
      </c>
      <c r="D103" s="938">
        <v>44255</v>
      </c>
    </row>
    <row r="104" spans="1:4" ht="12.75" customHeight="1">
      <c r="A104" s="942" t="s">
        <v>1820</v>
      </c>
      <c r="B104" s="945" t="s">
        <v>894</v>
      </c>
      <c r="C104" s="938">
        <v>35000</v>
      </c>
      <c r="D104" s="938">
        <v>0</v>
      </c>
    </row>
    <row r="105" spans="1:4" ht="12.75" customHeight="1">
      <c r="A105" s="942" t="s">
        <v>1821</v>
      </c>
      <c r="B105" s="945" t="s">
        <v>894</v>
      </c>
      <c r="C105" s="938">
        <v>12000</v>
      </c>
      <c r="D105" s="938">
        <v>0</v>
      </c>
    </row>
    <row r="106" spans="1:4" ht="12.75" customHeight="1">
      <c r="A106" s="942" t="s">
        <v>1822</v>
      </c>
      <c r="B106" s="945" t="s">
        <v>894</v>
      </c>
      <c r="C106" s="938">
        <v>8334</v>
      </c>
      <c r="D106" s="938">
        <v>8334</v>
      </c>
    </row>
    <row r="107" spans="1:4" ht="12.75" customHeight="1">
      <c r="A107" s="942" t="s">
        <v>1823</v>
      </c>
      <c r="B107" s="945" t="s">
        <v>894</v>
      </c>
      <c r="C107" s="938">
        <v>35000</v>
      </c>
      <c r="D107" s="938">
        <v>0</v>
      </c>
    </row>
    <row r="108" spans="1:4" ht="12.75" customHeight="1">
      <c r="A108" s="942" t="s">
        <v>1824</v>
      </c>
      <c r="B108" s="945" t="s">
        <v>894</v>
      </c>
      <c r="C108" s="938">
        <v>70000</v>
      </c>
      <c r="D108" s="938">
        <v>0</v>
      </c>
    </row>
    <row r="109" spans="1:4" ht="12.75" customHeight="1">
      <c r="A109" s="942" t="s">
        <v>1825</v>
      </c>
      <c r="B109" s="945" t="s">
        <v>894</v>
      </c>
      <c r="C109" s="938">
        <v>93315</v>
      </c>
      <c r="D109" s="938">
        <v>40448</v>
      </c>
    </row>
    <row r="110" spans="1:4" ht="12.75" customHeight="1">
      <c r="A110" s="942" t="s">
        <v>1826</v>
      </c>
      <c r="B110" s="945" t="s">
        <v>894</v>
      </c>
      <c r="C110" s="938">
        <v>33000</v>
      </c>
      <c r="D110" s="938">
        <v>0</v>
      </c>
    </row>
    <row r="111" spans="1:4" ht="12.75" customHeight="1">
      <c r="A111" s="942" t="s">
        <v>1827</v>
      </c>
      <c r="B111" s="945" t="s">
        <v>894</v>
      </c>
      <c r="C111" s="938">
        <v>225000</v>
      </c>
      <c r="D111" s="938">
        <v>200000</v>
      </c>
    </row>
    <row r="112" spans="1:4" ht="12.75" customHeight="1">
      <c r="A112" s="942" t="s">
        <v>1828</v>
      </c>
      <c r="B112" s="945" t="s">
        <v>894</v>
      </c>
      <c r="C112" s="938">
        <v>20000</v>
      </c>
      <c r="D112" s="938">
        <v>0</v>
      </c>
    </row>
    <row r="113" spans="1:4" ht="12.75" customHeight="1">
      <c r="A113" s="942" t="s">
        <v>1829</v>
      </c>
      <c r="B113" s="945" t="s">
        <v>894</v>
      </c>
      <c r="C113" s="938">
        <v>5000</v>
      </c>
      <c r="D113" s="938">
        <v>0</v>
      </c>
    </row>
    <row r="114" spans="1:4" ht="12.75" customHeight="1">
      <c r="A114" s="942" t="s">
        <v>1830</v>
      </c>
      <c r="B114" s="945" t="s">
        <v>894</v>
      </c>
      <c r="C114" s="938">
        <v>25000</v>
      </c>
      <c r="D114" s="938">
        <v>0</v>
      </c>
    </row>
    <row r="115" spans="1:4" ht="12.75" customHeight="1">
      <c r="A115" s="942" t="s">
        <v>1831</v>
      </c>
      <c r="B115" s="945" t="s">
        <v>894</v>
      </c>
      <c r="C115" s="938">
        <v>16000</v>
      </c>
      <c r="D115" s="938">
        <v>0</v>
      </c>
    </row>
    <row r="116" spans="1:4" ht="12.75" customHeight="1">
      <c r="A116" s="942" t="s">
        <v>1832</v>
      </c>
      <c r="B116" s="945" t="s">
        <v>894</v>
      </c>
      <c r="C116" s="938">
        <v>100000</v>
      </c>
      <c r="D116" s="938">
        <v>100000</v>
      </c>
    </row>
    <row r="117" spans="1:4" ht="12.75" customHeight="1">
      <c r="A117" s="942" t="s">
        <v>1833</v>
      </c>
      <c r="B117" s="945" t="s">
        <v>894</v>
      </c>
      <c r="C117" s="938">
        <v>1212350</v>
      </c>
      <c r="D117" s="938">
        <v>607000</v>
      </c>
    </row>
    <row r="118" spans="1:4" ht="12.75" customHeight="1">
      <c r="A118" s="942" t="s">
        <v>1834</v>
      </c>
      <c r="B118" s="945" t="s">
        <v>894</v>
      </c>
      <c r="C118" s="938">
        <v>45000</v>
      </c>
      <c r="D118" s="938">
        <v>0</v>
      </c>
    </row>
    <row r="119" spans="1:4" ht="12.75" customHeight="1">
      <c r="A119" s="942" t="s">
        <v>1835</v>
      </c>
      <c r="B119" s="945" t="s">
        <v>894</v>
      </c>
      <c r="C119" s="938">
        <v>50000</v>
      </c>
      <c r="D119" s="938">
        <v>0</v>
      </c>
    </row>
    <row r="120" spans="1:4" ht="12.75" customHeight="1">
      <c r="A120" s="942" t="s">
        <v>1836</v>
      </c>
      <c r="B120" s="945" t="s">
        <v>894</v>
      </c>
      <c r="C120" s="938">
        <v>150000</v>
      </c>
      <c r="D120" s="938">
        <v>0</v>
      </c>
    </row>
    <row r="121" spans="1:4" ht="12.75" customHeight="1">
      <c r="A121" s="942" t="s">
        <v>1837</v>
      </c>
      <c r="B121" s="945" t="s">
        <v>894</v>
      </c>
      <c r="C121" s="938">
        <v>12000</v>
      </c>
      <c r="D121" s="938">
        <v>0</v>
      </c>
    </row>
    <row r="122" spans="1:4" ht="12.75" customHeight="1">
      <c r="A122" s="942" t="s">
        <v>1838</v>
      </c>
      <c r="B122" s="945" t="s">
        <v>894</v>
      </c>
      <c r="C122" s="938">
        <v>250000</v>
      </c>
      <c r="D122" s="938">
        <v>250000</v>
      </c>
    </row>
    <row r="123" spans="1:4" ht="12.75" customHeight="1">
      <c r="A123" s="942" t="s">
        <v>191</v>
      </c>
      <c r="B123" s="945" t="s">
        <v>894</v>
      </c>
      <c r="C123" s="938">
        <v>50000</v>
      </c>
      <c r="D123" s="938">
        <v>0</v>
      </c>
    </row>
    <row r="124" spans="1:4" ht="12.75" customHeight="1">
      <c r="A124" s="942" t="s">
        <v>1839</v>
      </c>
      <c r="B124" s="945" t="s">
        <v>894</v>
      </c>
      <c r="C124" s="938">
        <v>100000</v>
      </c>
      <c r="D124" s="938">
        <v>40000</v>
      </c>
    </row>
    <row r="125" spans="1:4" ht="12.75" customHeight="1">
      <c r="A125" s="942" t="s">
        <v>1840</v>
      </c>
      <c r="B125" s="945" t="s">
        <v>894</v>
      </c>
      <c r="C125" s="938">
        <v>15000</v>
      </c>
      <c r="D125" s="938">
        <v>0</v>
      </c>
    </row>
    <row r="126" spans="1:4" ht="12.75" customHeight="1">
      <c r="A126" s="942" t="s">
        <v>1841</v>
      </c>
      <c r="B126" s="945" t="s">
        <v>894</v>
      </c>
      <c r="C126" s="938">
        <v>20000</v>
      </c>
      <c r="D126" s="938">
        <v>0</v>
      </c>
    </row>
    <row r="127" spans="1:4" ht="12.75" customHeight="1">
      <c r="A127" s="942" t="s">
        <v>192</v>
      </c>
      <c r="B127" s="945" t="s">
        <v>894</v>
      </c>
      <c r="C127" s="938">
        <v>20000</v>
      </c>
      <c r="D127" s="938">
        <v>20000</v>
      </c>
    </row>
    <row r="128" spans="1:4" ht="12.75" customHeight="1">
      <c r="A128" s="942" t="s">
        <v>1842</v>
      </c>
      <c r="B128" s="945" t="s">
        <v>894</v>
      </c>
      <c r="C128" s="938">
        <v>1000000</v>
      </c>
      <c r="D128" s="938">
        <v>432000</v>
      </c>
    </row>
    <row r="129" spans="1:4" ht="12.75" customHeight="1">
      <c r="A129" s="942" t="s">
        <v>1843</v>
      </c>
      <c r="B129" s="945" t="s">
        <v>894</v>
      </c>
      <c r="C129" s="938">
        <v>15500</v>
      </c>
      <c r="D129" s="938">
        <v>15500</v>
      </c>
    </row>
    <row r="130" spans="1:4" ht="12.75" customHeight="1">
      <c r="A130" s="942" t="s">
        <v>1844</v>
      </c>
      <c r="B130" s="945" t="s">
        <v>894</v>
      </c>
      <c r="C130" s="938">
        <v>700000</v>
      </c>
      <c r="D130" s="938">
        <v>0</v>
      </c>
    </row>
    <row r="131" spans="1:4" ht="12.75" customHeight="1">
      <c r="A131" s="942" t="s">
        <v>1845</v>
      </c>
      <c r="B131" s="945" t="s">
        <v>894</v>
      </c>
      <c r="C131" s="938">
        <v>50000</v>
      </c>
      <c r="D131" s="938">
        <v>0</v>
      </c>
    </row>
    <row r="132" spans="1:4" ht="12.75" customHeight="1">
      <c r="A132" s="942" t="s">
        <v>1846</v>
      </c>
      <c r="B132" s="945" t="s">
        <v>894</v>
      </c>
      <c r="C132" s="938">
        <v>204580</v>
      </c>
      <c r="D132" s="938">
        <v>0</v>
      </c>
    </row>
    <row r="133" spans="1:4" ht="12.75" customHeight="1">
      <c r="A133" s="942" t="s">
        <v>1847</v>
      </c>
      <c r="B133" s="945" t="s">
        <v>894</v>
      </c>
      <c r="C133" s="938">
        <v>155000</v>
      </c>
      <c r="D133" s="938">
        <v>60000</v>
      </c>
    </row>
    <row r="134" spans="1:4" ht="12.75" customHeight="1">
      <c r="A134" s="942" t="s">
        <v>1848</v>
      </c>
      <c r="B134" s="945" t="s">
        <v>894</v>
      </c>
      <c r="C134" s="938">
        <v>148410</v>
      </c>
      <c r="D134" s="938">
        <v>0</v>
      </c>
    </row>
    <row r="135" spans="1:4" ht="12.75" customHeight="1">
      <c r="A135" s="942" t="s">
        <v>1849</v>
      </c>
      <c r="B135" s="945" t="s">
        <v>894</v>
      </c>
      <c r="C135" s="938">
        <v>20000</v>
      </c>
      <c r="D135" s="938">
        <v>0</v>
      </c>
    </row>
    <row r="136" spans="1:4" ht="12.75" customHeight="1">
      <c r="A136" s="942" t="s">
        <v>1850</v>
      </c>
      <c r="B136" s="945" t="s">
        <v>894</v>
      </c>
      <c r="C136" s="938">
        <v>50000</v>
      </c>
      <c r="D136" s="938">
        <v>0</v>
      </c>
    </row>
    <row r="137" spans="1:4" ht="12.75" customHeight="1">
      <c r="A137" s="942" t="s">
        <v>1851</v>
      </c>
      <c r="B137" s="945" t="s">
        <v>894</v>
      </c>
      <c r="C137" s="938">
        <v>15000</v>
      </c>
      <c r="D137" s="938">
        <v>0</v>
      </c>
    </row>
    <row r="138" spans="1:4" ht="12.75" customHeight="1">
      <c r="A138" s="942" t="s">
        <v>1852</v>
      </c>
      <c r="B138" s="945" t="s">
        <v>894</v>
      </c>
      <c r="C138" s="938">
        <v>8000</v>
      </c>
      <c r="D138" s="938">
        <v>0</v>
      </c>
    </row>
    <row r="139" spans="1:4" ht="12.75" customHeight="1">
      <c r="A139" s="942" t="s">
        <v>1853</v>
      </c>
      <c r="B139" s="945" t="s">
        <v>894</v>
      </c>
      <c r="C139" s="938">
        <v>241500</v>
      </c>
      <c r="D139" s="938">
        <v>0</v>
      </c>
    </row>
    <row r="140" spans="1:4" ht="12.75" customHeight="1">
      <c r="A140" s="942" t="s">
        <v>1854</v>
      </c>
      <c r="B140" s="945" t="s">
        <v>894</v>
      </c>
      <c r="C140" s="938">
        <v>5000</v>
      </c>
      <c r="D140" s="938">
        <v>0</v>
      </c>
    </row>
    <row r="141" spans="1:4" ht="12.75" customHeight="1">
      <c r="A141" s="942" t="s">
        <v>1855</v>
      </c>
      <c r="B141" s="945" t="s">
        <v>894</v>
      </c>
      <c r="C141" s="938">
        <v>18000</v>
      </c>
      <c r="D141" s="938">
        <v>0</v>
      </c>
    </row>
    <row r="142" spans="1:4" ht="12.75" customHeight="1">
      <c r="A142" s="942" t="s">
        <v>1856</v>
      </c>
      <c r="B142" s="945" t="s">
        <v>894</v>
      </c>
      <c r="C142" s="938">
        <v>13000</v>
      </c>
      <c r="D142" s="938">
        <v>0</v>
      </c>
    </row>
    <row r="143" spans="1:4" ht="12.75" customHeight="1">
      <c r="A143" s="942" t="s">
        <v>1857</v>
      </c>
      <c r="B143" s="945" t="s">
        <v>894</v>
      </c>
      <c r="C143" s="938">
        <v>75000</v>
      </c>
      <c r="D143" s="938">
        <v>0</v>
      </c>
    </row>
    <row r="144" spans="1:4" ht="12.75" customHeight="1">
      <c r="A144" s="942" t="s">
        <v>1858</v>
      </c>
      <c r="B144" s="945" t="s">
        <v>894</v>
      </c>
      <c r="C144" s="938">
        <v>47000</v>
      </c>
      <c r="D144" s="938">
        <v>0</v>
      </c>
    </row>
    <row r="145" spans="1:4" ht="12.75" customHeight="1">
      <c r="A145" s="942" t="s">
        <v>1859</v>
      </c>
      <c r="B145" s="945" t="s">
        <v>894</v>
      </c>
      <c r="C145" s="938">
        <v>800000</v>
      </c>
      <c r="D145" s="938">
        <v>500000</v>
      </c>
    </row>
    <row r="146" spans="1:4" ht="12.75" customHeight="1">
      <c r="A146" s="942" t="s">
        <v>1860</v>
      </c>
      <c r="B146" s="945" t="s">
        <v>894</v>
      </c>
      <c r="C146" s="938">
        <v>40000</v>
      </c>
      <c r="D146" s="938">
        <v>0</v>
      </c>
    </row>
    <row r="147" spans="1:4" ht="12.75" customHeight="1">
      <c r="A147" s="942" t="s">
        <v>1861</v>
      </c>
      <c r="B147" s="945" t="s">
        <v>894</v>
      </c>
      <c r="C147" s="938">
        <v>20000</v>
      </c>
      <c r="D147" s="938">
        <v>0</v>
      </c>
    </row>
    <row r="148" spans="1:4" ht="12.75" customHeight="1">
      <c r="A148" s="942" t="s">
        <v>1862</v>
      </c>
      <c r="B148" s="945" t="s">
        <v>894</v>
      </c>
      <c r="C148" s="938">
        <v>30000</v>
      </c>
      <c r="D148" s="938">
        <v>0</v>
      </c>
    </row>
    <row r="149" spans="1:4" ht="12.75" customHeight="1">
      <c r="A149" s="942" t="s">
        <v>1863</v>
      </c>
      <c r="B149" s="945" t="s">
        <v>894</v>
      </c>
      <c r="C149" s="938">
        <v>20000</v>
      </c>
      <c r="D149" s="938">
        <v>0</v>
      </c>
    </row>
    <row r="150" spans="1:4" ht="12.75" customHeight="1">
      <c r="A150" s="942" t="s">
        <v>1864</v>
      </c>
      <c r="B150" s="945" t="s">
        <v>894</v>
      </c>
      <c r="C150" s="938">
        <v>363322</v>
      </c>
      <c r="D150" s="938">
        <v>0</v>
      </c>
    </row>
    <row r="151" spans="1:4" ht="12.75" customHeight="1">
      <c r="A151" s="942" t="s">
        <v>1865</v>
      </c>
      <c r="B151" s="945" t="s">
        <v>894</v>
      </c>
      <c r="C151" s="938">
        <v>10000</v>
      </c>
      <c r="D151" s="938">
        <v>10000</v>
      </c>
    </row>
    <row r="152" spans="1:4" ht="12.75" customHeight="1">
      <c r="A152" s="942" t="s">
        <v>1866</v>
      </c>
      <c r="B152" s="945" t="s">
        <v>894</v>
      </c>
      <c r="C152" s="938">
        <v>50780</v>
      </c>
      <c r="D152" s="938">
        <v>0</v>
      </c>
    </row>
    <row r="153" spans="1:4" ht="12.75" customHeight="1">
      <c r="A153" s="942" t="s">
        <v>198</v>
      </c>
      <c r="B153" s="945" t="s">
        <v>894</v>
      </c>
      <c r="C153" s="938">
        <v>55000</v>
      </c>
      <c r="D153" s="938">
        <v>0</v>
      </c>
    </row>
    <row r="154" spans="1:4" ht="12.75" customHeight="1">
      <c r="A154" s="942" t="s">
        <v>1867</v>
      </c>
      <c r="B154" s="945" t="s">
        <v>894</v>
      </c>
      <c r="C154" s="938">
        <v>91970</v>
      </c>
      <c r="D154" s="938">
        <v>0</v>
      </c>
    </row>
    <row r="155" spans="1:4" ht="12.75" customHeight="1">
      <c r="A155" s="942" t="s">
        <v>1868</v>
      </c>
      <c r="B155" s="945" t="s">
        <v>894</v>
      </c>
      <c r="C155" s="938">
        <v>12000</v>
      </c>
      <c r="D155" s="938">
        <v>0</v>
      </c>
    </row>
    <row r="156" spans="1:4" ht="12.75" customHeight="1">
      <c r="A156" s="942" t="s">
        <v>1869</v>
      </c>
      <c r="B156" s="945" t="s">
        <v>894</v>
      </c>
      <c r="C156" s="938">
        <v>1443</v>
      </c>
      <c r="D156" s="938">
        <v>0</v>
      </c>
    </row>
    <row r="157" spans="1:4" ht="12.75" customHeight="1">
      <c r="A157" s="942" t="s">
        <v>1870</v>
      </c>
      <c r="B157" s="945" t="s">
        <v>894</v>
      </c>
      <c r="C157" s="938">
        <v>92802</v>
      </c>
      <c r="D157" s="938">
        <v>6607</v>
      </c>
    </row>
    <row r="158" spans="1:4" ht="12.75" customHeight="1">
      <c r="A158" s="942" t="s">
        <v>199</v>
      </c>
      <c r="B158" s="945" t="s">
        <v>894</v>
      </c>
      <c r="C158" s="938">
        <v>31160</v>
      </c>
      <c r="D158" s="938">
        <v>0</v>
      </c>
    </row>
    <row r="159" spans="1:4" ht="12.75" customHeight="1">
      <c r="A159" s="942" t="s">
        <v>1871</v>
      </c>
      <c r="B159" s="945" t="s">
        <v>894</v>
      </c>
      <c r="C159" s="938">
        <v>50000</v>
      </c>
      <c r="D159" s="938">
        <v>0</v>
      </c>
    </row>
    <row r="160" spans="1:4" ht="12.75" customHeight="1">
      <c r="A160" s="942" t="s">
        <v>1872</v>
      </c>
      <c r="B160" s="945" t="s">
        <v>894</v>
      </c>
      <c r="C160" s="938">
        <v>60000</v>
      </c>
      <c r="D160" s="938">
        <v>0</v>
      </c>
    </row>
    <row r="161" spans="1:4" ht="12.75" customHeight="1">
      <c r="A161" s="942" t="s">
        <v>1873</v>
      </c>
      <c r="B161" s="945" t="s">
        <v>894</v>
      </c>
      <c r="C161" s="938">
        <v>12000</v>
      </c>
      <c r="D161" s="938">
        <v>0</v>
      </c>
    </row>
    <row r="162" spans="1:4" ht="12.75" customHeight="1">
      <c r="A162" s="942" t="s">
        <v>1874</v>
      </c>
      <c r="B162" s="945" t="s">
        <v>894</v>
      </c>
      <c r="C162" s="938">
        <v>645039</v>
      </c>
      <c r="D162" s="938">
        <v>129575</v>
      </c>
    </row>
    <row r="163" spans="1:4" ht="12.75" customHeight="1">
      <c r="A163" s="942" t="s">
        <v>1875</v>
      </c>
      <c r="B163" s="945" t="s">
        <v>894</v>
      </c>
      <c r="C163" s="938">
        <v>190000</v>
      </c>
      <c r="D163" s="938">
        <v>0</v>
      </c>
    </row>
    <row r="164" spans="1:4" ht="12.75" customHeight="1">
      <c r="A164" s="942" t="s">
        <v>1876</v>
      </c>
      <c r="B164" s="945" t="s">
        <v>894</v>
      </c>
      <c r="C164" s="938">
        <v>10000</v>
      </c>
      <c r="D164" s="938">
        <v>0</v>
      </c>
    </row>
    <row r="165" spans="1:4" ht="12.75" customHeight="1">
      <c r="A165" s="942" t="s">
        <v>1877</v>
      </c>
      <c r="B165" s="945" t="s">
        <v>894</v>
      </c>
      <c r="C165" s="938">
        <v>12000</v>
      </c>
      <c r="D165" s="938">
        <v>0</v>
      </c>
    </row>
    <row r="166" spans="1:4" ht="12.75" customHeight="1">
      <c r="A166" s="942" t="s">
        <v>1878</v>
      </c>
      <c r="B166" s="945" t="s">
        <v>894</v>
      </c>
      <c r="C166" s="938">
        <v>602500</v>
      </c>
      <c r="D166" s="938">
        <v>140000</v>
      </c>
    </row>
    <row r="167" spans="1:4" ht="12.75" customHeight="1">
      <c r="A167" s="942" t="s">
        <v>1879</v>
      </c>
      <c r="B167" s="945" t="s">
        <v>894</v>
      </c>
      <c r="C167" s="938">
        <v>6500</v>
      </c>
      <c r="D167" s="938">
        <v>0</v>
      </c>
    </row>
    <row r="168" spans="1:4" ht="12.75" customHeight="1">
      <c r="A168" s="942" t="s">
        <v>200</v>
      </c>
      <c r="B168" s="945" t="s">
        <v>894</v>
      </c>
      <c r="C168" s="938">
        <v>70000</v>
      </c>
      <c r="D168" s="938">
        <v>0</v>
      </c>
    </row>
    <row r="169" spans="1:4" ht="12.75" customHeight="1">
      <c r="A169" s="942" t="s">
        <v>1880</v>
      </c>
      <c r="B169" s="945" t="s">
        <v>894</v>
      </c>
      <c r="C169" s="938">
        <v>120000</v>
      </c>
      <c r="D169" s="938">
        <v>0</v>
      </c>
    </row>
    <row r="170" spans="1:4" ht="12.75" customHeight="1">
      <c r="A170" s="942" t="s">
        <v>1881</v>
      </c>
      <c r="B170" s="945" t="s">
        <v>894</v>
      </c>
      <c r="C170" s="938">
        <v>214221</v>
      </c>
      <c r="D170" s="938">
        <v>25676</v>
      </c>
    </row>
    <row r="171" spans="1:4" ht="12.75" customHeight="1">
      <c r="A171" s="942" t="s">
        <v>1882</v>
      </c>
      <c r="B171" s="945" t="s">
        <v>894</v>
      </c>
      <c r="C171" s="938">
        <v>55000</v>
      </c>
      <c r="D171" s="938">
        <v>0</v>
      </c>
    </row>
    <row r="172" spans="1:4" ht="12.75" customHeight="1">
      <c r="A172" s="942" t="s">
        <v>1883</v>
      </c>
      <c r="B172" s="945" t="s">
        <v>894</v>
      </c>
      <c r="C172" s="938">
        <v>50000</v>
      </c>
      <c r="D172" s="938">
        <v>0</v>
      </c>
    </row>
    <row r="173" spans="1:4" ht="12.75" customHeight="1">
      <c r="A173" s="942" t="s">
        <v>1884</v>
      </c>
      <c r="B173" s="945" t="s">
        <v>894</v>
      </c>
      <c r="C173" s="938">
        <v>100000</v>
      </c>
      <c r="D173" s="938">
        <v>100000</v>
      </c>
    </row>
    <row r="174" spans="1:4" ht="12.75" customHeight="1">
      <c r="A174" s="942" t="s">
        <v>1885</v>
      </c>
      <c r="B174" s="945" t="s">
        <v>894</v>
      </c>
      <c r="C174" s="938">
        <v>280000</v>
      </c>
      <c r="D174" s="938">
        <v>0</v>
      </c>
    </row>
    <row r="175" spans="1:4" ht="12.75" customHeight="1">
      <c r="A175" s="942" t="s">
        <v>202</v>
      </c>
      <c r="B175" s="945" t="s">
        <v>894</v>
      </c>
      <c r="C175" s="938">
        <v>204000</v>
      </c>
      <c r="D175" s="938">
        <v>0</v>
      </c>
    </row>
    <row r="176" spans="1:4" ht="12.75" customHeight="1">
      <c r="A176" s="942" t="s">
        <v>1886</v>
      </c>
      <c r="B176" s="945" t="s">
        <v>894</v>
      </c>
      <c r="C176" s="938">
        <v>100000</v>
      </c>
      <c r="D176" s="938">
        <v>0</v>
      </c>
    </row>
    <row r="177" spans="1:4" ht="12.75" customHeight="1">
      <c r="A177" s="942" t="s">
        <v>1887</v>
      </c>
      <c r="B177" s="945" t="s">
        <v>894</v>
      </c>
      <c r="C177" s="938">
        <v>300000</v>
      </c>
      <c r="D177" s="938">
        <v>0</v>
      </c>
    </row>
    <row r="178" spans="1:4" ht="12.75" customHeight="1">
      <c r="A178" s="942" t="s">
        <v>1888</v>
      </c>
      <c r="B178" s="945" t="s">
        <v>894</v>
      </c>
      <c r="C178" s="938">
        <v>15000</v>
      </c>
      <c r="D178" s="938">
        <v>0</v>
      </c>
    </row>
    <row r="179" spans="1:4" ht="12.75" customHeight="1">
      <c r="A179" s="942" t="s">
        <v>1889</v>
      </c>
      <c r="B179" s="945" t="s">
        <v>894</v>
      </c>
      <c r="C179" s="938">
        <v>12000</v>
      </c>
      <c r="D179" s="938">
        <v>0</v>
      </c>
    </row>
    <row r="180" spans="1:4" ht="12.75" customHeight="1">
      <c r="A180" s="942" t="s">
        <v>1890</v>
      </c>
      <c r="B180" s="945" t="s">
        <v>894</v>
      </c>
      <c r="C180" s="938">
        <v>10000</v>
      </c>
      <c r="D180" s="938">
        <v>10000</v>
      </c>
    </row>
    <row r="181" spans="1:4" ht="12.75" customHeight="1">
      <c r="A181" s="942" t="s">
        <v>1891</v>
      </c>
      <c r="B181" s="945" t="s">
        <v>894</v>
      </c>
      <c r="C181" s="938">
        <v>35000</v>
      </c>
      <c r="D181" s="938">
        <v>0</v>
      </c>
    </row>
    <row r="182" spans="1:4" ht="12.75" customHeight="1">
      <c r="A182" s="942" t="s">
        <v>1892</v>
      </c>
      <c r="B182" s="945" t="s">
        <v>894</v>
      </c>
      <c r="C182" s="938">
        <v>23000</v>
      </c>
      <c r="D182" s="938">
        <v>23000</v>
      </c>
    </row>
    <row r="183" spans="1:4" ht="12.75" customHeight="1">
      <c r="A183" s="942" t="s">
        <v>1893</v>
      </c>
      <c r="B183" s="945" t="s">
        <v>894</v>
      </c>
      <c r="C183" s="938">
        <v>36000</v>
      </c>
      <c r="D183" s="938">
        <v>0</v>
      </c>
    </row>
    <row r="184" spans="1:4" ht="12.75" customHeight="1">
      <c r="A184" s="942" t="s">
        <v>1894</v>
      </c>
      <c r="B184" s="945" t="s">
        <v>894</v>
      </c>
      <c r="C184" s="938">
        <v>40000</v>
      </c>
      <c r="D184" s="938">
        <v>0</v>
      </c>
    </row>
    <row r="185" spans="1:4" ht="12.75" customHeight="1">
      <c r="A185" s="942" t="s">
        <v>1895</v>
      </c>
      <c r="B185" s="945" t="s">
        <v>894</v>
      </c>
      <c r="C185" s="938">
        <v>120000</v>
      </c>
      <c r="D185" s="938">
        <v>24000</v>
      </c>
    </row>
    <row r="186" spans="1:4" ht="12.75" customHeight="1">
      <c r="A186" s="942" t="s">
        <v>1896</v>
      </c>
      <c r="B186" s="945" t="s">
        <v>894</v>
      </c>
      <c r="C186" s="938">
        <v>15000</v>
      </c>
      <c r="D186" s="938">
        <v>0</v>
      </c>
    </row>
    <row r="187" spans="1:4" ht="12.75" customHeight="1">
      <c r="A187" s="942" t="s">
        <v>1897</v>
      </c>
      <c r="B187" s="945" t="s">
        <v>894</v>
      </c>
      <c r="C187" s="938">
        <v>20000</v>
      </c>
      <c r="D187" s="938">
        <v>0</v>
      </c>
    </row>
    <row r="188" spans="1:4" ht="12.75" customHeight="1">
      <c r="A188" s="942" t="s">
        <v>1898</v>
      </c>
      <c r="B188" s="945" t="s">
        <v>894</v>
      </c>
      <c r="C188" s="938">
        <v>15000</v>
      </c>
      <c r="D188" s="938">
        <v>0</v>
      </c>
    </row>
    <row r="189" spans="1:4" ht="12.75" customHeight="1">
      <c r="A189" s="942" t="s">
        <v>1899</v>
      </c>
      <c r="B189" s="945" t="s">
        <v>894</v>
      </c>
      <c r="C189" s="938">
        <v>100000</v>
      </c>
      <c r="D189" s="938">
        <v>0</v>
      </c>
    </row>
    <row r="190" spans="1:4" ht="12.75" customHeight="1">
      <c r="A190" s="942" t="s">
        <v>1900</v>
      </c>
      <c r="B190" s="945" t="s">
        <v>894</v>
      </c>
      <c r="C190" s="938">
        <v>110000</v>
      </c>
      <c r="D190" s="938">
        <v>0</v>
      </c>
    </row>
    <row r="191" spans="1:4" ht="12.75" customHeight="1">
      <c r="A191" s="942" t="s">
        <v>1901</v>
      </c>
      <c r="B191" s="945" t="s">
        <v>894</v>
      </c>
      <c r="C191" s="938">
        <v>60000</v>
      </c>
      <c r="D191" s="938">
        <v>0</v>
      </c>
    </row>
    <row r="192" spans="1:4" ht="12.75" customHeight="1">
      <c r="A192" s="942" t="s">
        <v>1902</v>
      </c>
      <c r="B192" s="945" t="s">
        <v>894</v>
      </c>
      <c r="C192" s="938">
        <v>7000</v>
      </c>
      <c r="D192" s="938">
        <v>0</v>
      </c>
    </row>
    <row r="193" spans="1:4" ht="12.75" customHeight="1">
      <c r="A193" s="942" t="s">
        <v>1903</v>
      </c>
      <c r="B193" s="945" t="s">
        <v>894</v>
      </c>
      <c r="C193" s="938">
        <v>40000</v>
      </c>
      <c r="D193" s="938">
        <v>0</v>
      </c>
    </row>
    <row r="194" spans="1:4" ht="12.75" customHeight="1">
      <c r="A194" s="942" t="s">
        <v>1904</v>
      </c>
      <c r="B194" s="945" t="s">
        <v>894</v>
      </c>
      <c r="C194" s="938">
        <v>99980</v>
      </c>
      <c r="D194" s="938">
        <v>49143</v>
      </c>
    </row>
    <row r="195" spans="1:4" ht="12.75" customHeight="1">
      <c r="A195" s="942" t="s">
        <v>1905</v>
      </c>
      <c r="B195" s="945" t="s">
        <v>894</v>
      </c>
      <c r="C195" s="938">
        <v>100000</v>
      </c>
      <c r="D195" s="938">
        <v>0</v>
      </c>
    </row>
    <row r="196" spans="1:4" ht="12.75" customHeight="1">
      <c r="A196" s="942" t="s">
        <v>1906</v>
      </c>
      <c r="B196" s="945" t="s">
        <v>894</v>
      </c>
      <c r="C196" s="938">
        <v>37000</v>
      </c>
      <c r="D196" s="938">
        <v>0</v>
      </c>
    </row>
    <row r="197" spans="1:4" ht="12.75" customHeight="1">
      <c r="A197" s="942" t="s">
        <v>1907</v>
      </c>
      <c r="B197" s="945" t="s">
        <v>894</v>
      </c>
      <c r="C197" s="938">
        <v>24140</v>
      </c>
      <c r="D197" s="938">
        <v>0</v>
      </c>
    </row>
    <row r="198" spans="1:4" ht="12.75" customHeight="1">
      <c r="A198" s="942" t="s">
        <v>1908</v>
      </c>
      <c r="B198" s="945" t="s">
        <v>894</v>
      </c>
      <c r="C198" s="938">
        <v>32000</v>
      </c>
      <c r="D198" s="938">
        <v>32000</v>
      </c>
    </row>
    <row r="199" spans="1:4" ht="12.75" customHeight="1">
      <c r="A199" s="942" t="s">
        <v>1909</v>
      </c>
      <c r="B199" s="945" t="s">
        <v>894</v>
      </c>
      <c r="C199" s="938">
        <v>5500</v>
      </c>
      <c r="D199" s="938">
        <v>0</v>
      </c>
    </row>
    <row r="200" spans="1:4" ht="12.75" customHeight="1">
      <c r="A200" s="942" t="s">
        <v>1910</v>
      </c>
      <c r="B200" s="945" t="s">
        <v>894</v>
      </c>
      <c r="C200" s="938">
        <v>30000</v>
      </c>
      <c r="D200" s="938">
        <v>0</v>
      </c>
    </row>
    <row r="201" spans="1:4" ht="12.75" customHeight="1">
      <c r="A201" s="942" t="s">
        <v>1911</v>
      </c>
      <c r="B201" s="945" t="s">
        <v>894</v>
      </c>
      <c r="C201" s="938">
        <v>250000</v>
      </c>
      <c r="D201" s="938">
        <v>0</v>
      </c>
    </row>
    <row r="202" spans="1:4" ht="12.75" customHeight="1">
      <c r="A202" s="942" t="s">
        <v>1912</v>
      </c>
      <c r="B202" s="945" t="s">
        <v>894</v>
      </c>
      <c r="C202" s="938">
        <v>855000</v>
      </c>
      <c r="D202" s="938">
        <v>340000</v>
      </c>
    </row>
    <row r="203" spans="1:4" ht="12.75" customHeight="1">
      <c r="A203" s="942" t="s">
        <v>1913</v>
      </c>
      <c r="B203" s="945" t="s">
        <v>894</v>
      </c>
      <c r="C203" s="938">
        <v>60000</v>
      </c>
      <c r="D203" s="938">
        <v>0</v>
      </c>
    </row>
    <row r="204" spans="1:4" ht="12.75" customHeight="1">
      <c r="A204" s="942" t="s">
        <v>1914</v>
      </c>
      <c r="B204" s="945" t="s">
        <v>894</v>
      </c>
      <c r="C204" s="938">
        <v>25000</v>
      </c>
      <c r="D204" s="938">
        <v>0</v>
      </c>
    </row>
    <row r="205" spans="1:4" ht="12.75" customHeight="1">
      <c r="A205" s="942" t="s">
        <v>1915</v>
      </c>
      <c r="B205" s="945" t="s">
        <v>894</v>
      </c>
      <c r="C205" s="938">
        <v>22000</v>
      </c>
      <c r="D205" s="938">
        <v>22000</v>
      </c>
    </row>
    <row r="206" spans="1:4" ht="12.75" customHeight="1">
      <c r="A206" s="942" t="s">
        <v>1916</v>
      </c>
      <c r="B206" s="945" t="s">
        <v>894</v>
      </c>
      <c r="C206" s="938">
        <v>27000</v>
      </c>
      <c r="D206" s="938">
        <v>0</v>
      </c>
    </row>
    <row r="207" spans="1:4" ht="12.75" customHeight="1">
      <c r="A207" s="942" t="s">
        <v>1917</v>
      </c>
      <c r="B207" s="945" t="s">
        <v>894</v>
      </c>
      <c r="C207" s="938">
        <v>20000</v>
      </c>
      <c r="D207" s="938">
        <v>0</v>
      </c>
    </row>
    <row r="208" spans="1:4" ht="12.75" customHeight="1">
      <c r="A208" s="942" t="s">
        <v>1918</v>
      </c>
      <c r="B208" s="945" t="s">
        <v>894</v>
      </c>
      <c r="C208" s="938">
        <v>60000</v>
      </c>
      <c r="D208" s="938">
        <v>0</v>
      </c>
    </row>
    <row r="209" spans="1:4" ht="12.75" customHeight="1">
      <c r="A209" s="942" t="s">
        <v>1919</v>
      </c>
      <c r="B209" s="945" t="s">
        <v>894</v>
      </c>
      <c r="C209" s="938">
        <v>43000</v>
      </c>
      <c r="D209" s="938">
        <v>0</v>
      </c>
    </row>
    <row r="210" spans="1:4" ht="12.75" customHeight="1">
      <c r="A210" s="942" t="s">
        <v>1920</v>
      </c>
      <c r="B210" s="945" t="s">
        <v>894</v>
      </c>
      <c r="C210" s="938">
        <v>10000</v>
      </c>
      <c r="D210" s="938">
        <v>0</v>
      </c>
    </row>
    <row r="211" spans="1:4" ht="12.75" customHeight="1">
      <c r="A211" s="942" t="s">
        <v>1921</v>
      </c>
      <c r="B211" s="945" t="s">
        <v>894</v>
      </c>
      <c r="C211" s="938">
        <v>25000</v>
      </c>
      <c r="D211" s="938">
        <v>0</v>
      </c>
    </row>
    <row r="212" spans="1:4" ht="12.75" customHeight="1">
      <c r="A212" s="942" t="s">
        <v>1922</v>
      </c>
      <c r="B212" s="945" t="s">
        <v>894</v>
      </c>
      <c r="C212" s="938">
        <v>22347</v>
      </c>
      <c r="D212" s="938">
        <v>0</v>
      </c>
    </row>
    <row r="213" spans="1:4" ht="12.75" customHeight="1">
      <c r="A213" s="942" t="s">
        <v>1923</v>
      </c>
      <c r="B213" s="945" t="s">
        <v>894</v>
      </c>
      <c r="C213" s="938">
        <v>20000</v>
      </c>
      <c r="D213" s="938">
        <v>0</v>
      </c>
    </row>
    <row r="214" spans="1:4" ht="12.75" customHeight="1">
      <c r="A214" s="942" t="s">
        <v>1924</v>
      </c>
      <c r="B214" s="945" t="s">
        <v>894</v>
      </c>
      <c r="C214" s="938">
        <v>15000</v>
      </c>
      <c r="D214" s="938">
        <v>0</v>
      </c>
    </row>
    <row r="215" spans="1:4" ht="12.75" customHeight="1">
      <c r="A215" s="942" t="s">
        <v>1925</v>
      </c>
      <c r="B215" s="945" t="s">
        <v>894</v>
      </c>
      <c r="C215" s="938">
        <v>20000</v>
      </c>
      <c r="D215" s="938">
        <v>0</v>
      </c>
    </row>
    <row r="216" spans="1:4" ht="12.75" customHeight="1">
      <c r="A216" s="942" t="s">
        <v>1926</v>
      </c>
      <c r="B216" s="945" t="s">
        <v>894</v>
      </c>
      <c r="C216" s="938">
        <v>43000</v>
      </c>
      <c r="D216" s="938">
        <v>0</v>
      </c>
    </row>
    <row r="217" spans="1:4" ht="12.75" customHeight="1">
      <c r="A217" s="942" t="s">
        <v>1927</v>
      </c>
      <c r="B217" s="945" t="s">
        <v>894</v>
      </c>
      <c r="C217" s="938">
        <v>20000</v>
      </c>
      <c r="D217" s="938">
        <v>0</v>
      </c>
    </row>
    <row r="218" spans="1:4" ht="12.75" customHeight="1">
      <c r="A218" s="942" t="s">
        <v>1928</v>
      </c>
      <c r="B218" s="945" t="s">
        <v>894</v>
      </c>
      <c r="C218" s="938">
        <v>225000</v>
      </c>
      <c r="D218" s="938">
        <v>0</v>
      </c>
    </row>
    <row r="219" spans="1:4" ht="12.75" customHeight="1">
      <c r="A219" s="942" t="s">
        <v>1929</v>
      </c>
      <c r="B219" s="945" t="s">
        <v>894</v>
      </c>
      <c r="C219" s="938">
        <v>50000</v>
      </c>
      <c r="D219" s="938">
        <v>0</v>
      </c>
    </row>
    <row r="220" spans="1:4" ht="12.75" customHeight="1">
      <c r="A220" s="942" t="s">
        <v>1930</v>
      </c>
      <c r="B220" s="945" t="s">
        <v>894</v>
      </c>
      <c r="C220" s="938">
        <v>25000</v>
      </c>
      <c r="D220" s="938">
        <v>25000</v>
      </c>
    </row>
    <row r="221" spans="1:4" ht="12.75" customHeight="1">
      <c r="A221" s="942" t="s">
        <v>1931</v>
      </c>
      <c r="B221" s="945" t="s">
        <v>894</v>
      </c>
      <c r="C221" s="938">
        <v>25000</v>
      </c>
      <c r="D221" s="938">
        <v>0</v>
      </c>
    </row>
    <row r="222" spans="1:4" ht="12.75" customHeight="1">
      <c r="A222" s="942" t="s">
        <v>1932</v>
      </c>
      <c r="B222" s="945" t="s">
        <v>894</v>
      </c>
      <c r="C222" s="938">
        <v>250000</v>
      </c>
      <c r="D222" s="938">
        <v>0</v>
      </c>
    </row>
    <row r="223" spans="1:4" ht="12" customHeight="1">
      <c r="A223" s="949" t="s">
        <v>1933</v>
      </c>
      <c r="B223" s="939">
        <v>6683422</v>
      </c>
      <c r="C223" s="939">
        <v>2601715</v>
      </c>
      <c r="D223" s="938">
        <v>151773</v>
      </c>
    </row>
    <row r="224" spans="1:4" ht="14.25" customHeight="1">
      <c r="A224" s="950" t="s">
        <v>1934</v>
      </c>
      <c r="B224" s="947"/>
      <c r="C224" s="947"/>
      <c r="D224" s="938">
        <v>0</v>
      </c>
    </row>
    <row r="225" spans="1:4" ht="24.75" customHeight="1">
      <c r="A225" s="951" t="s">
        <v>1935</v>
      </c>
      <c r="B225" s="947">
        <v>676970</v>
      </c>
      <c r="C225" s="952">
        <v>534180</v>
      </c>
      <c r="D225" s="938">
        <v>16835</v>
      </c>
    </row>
    <row r="226" spans="1:4" ht="24.75" customHeight="1">
      <c r="A226" s="951" t="s">
        <v>1936</v>
      </c>
      <c r="B226" s="947">
        <v>234150</v>
      </c>
      <c r="C226" s="952">
        <v>228014</v>
      </c>
      <c r="D226" s="938">
        <v>0</v>
      </c>
    </row>
    <row r="227" spans="1:4" ht="24.75" customHeight="1">
      <c r="A227" s="951" t="s">
        <v>1937</v>
      </c>
      <c r="B227" s="947">
        <v>358435</v>
      </c>
      <c r="C227" s="952">
        <v>471215</v>
      </c>
      <c r="D227" s="938">
        <v>0</v>
      </c>
    </row>
    <row r="228" spans="1:4" ht="24.75" customHeight="1">
      <c r="A228" s="951" t="s">
        <v>1938</v>
      </c>
      <c r="B228" s="947">
        <v>0</v>
      </c>
      <c r="C228" s="952">
        <v>0</v>
      </c>
      <c r="D228" s="938">
        <v>0</v>
      </c>
    </row>
    <row r="229" spans="1:4" ht="24.75" customHeight="1">
      <c r="A229" s="951" t="s">
        <v>1939</v>
      </c>
      <c r="B229" s="947">
        <v>2445171</v>
      </c>
      <c r="C229" s="952">
        <v>990409</v>
      </c>
      <c r="D229" s="938">
        <v>122078</v>
      </c>
    </row>
    <row r="230" spans="1:4" ht="24.75" customHeight="1">
      <c r="A230" s="951" t="s">
        <v>1940</v>
      </c>
      <c r="B230" s="947">
        <v>764750</v>
      </c>
      <c r="C230" s="952">
        <v>0</v>
      </c>
      <c r="D230" s="938">
        <v>0</v>
      </c>
    </row>
    <row r="231" spans="1:4" ht="12.75" customHeight="1">
      <c r="A231" s="950" t="s">
        <v>1941</v>
      </c>
      <c r="B231" s="947"/>
      <c r="C231" s="947"/>
      <c r="D231" s="938">
        <v>0</v>
      </c>
    </row>
    <row r="232" spans="1:4" ht="24.75" customHeight="1">
      <c r="A232" s="951" t="s">
        <v>1942</v>
      </c>
      <c r="B232" s="947">
        <v>656000</v>
      </c>
      <c r="C232" s="952">
        <v>0</v>
      </c>
      <c r="D232" s="938">
        <v>0</v>
      </c>
    </row>
    <row r="233" spans="1:4" ht="24.75" customHeight="1">
      <c r="A233" s="953" t="s">
        <v>1943</v>
      </c>
      <c r="B233" s="947">
        <v>149000</v>
      </c>
      <c r="C233" s="952">
        <v>0</v>
      </c>
      <c r="D233" s="938">
        <v>0</v>
      </c>
    </row>
    <row r="234" spans="1:4" ht="12.75" customHeight="1">
      <c r="A234" s="953" t="s">
        <v>1944</v>
      </c>
      <c r="B234" s="947">
        <v>202000</v>
      </c>
      <c r="C234" s="952">
        <v>0</v>
      </c>
      <c r="D234" s="938">
        <v>0</v>
      </c>
    </row>
    <row r="235" spans="1:4" ht="12.75" customHeight="1">
      <c r="A235" s="951" t="s">
        <v>1945</v>
      </c>
      <c r="B235" s="947">
        <v>50000</v>
      </c>
      <c r="C235" s="952">
        <v>50000</v>
      </c>
      <c r="D235" s="938">
        <v>0</v>
      </c>
    </row>
    <row r="236" spans="1:4" ht="12.75" customHeight="1">
      <c r="A236" s="953" t="s">
        <v>1946</v>
      </c>
      <c r="B236" s="947">
        <v>94300</v>
      </c>
      <c r="C236" s="952">
        <v>91612</v>
      </c>
      <c r="D236" s="938">
        <v>0</v>
      </c>
    </row>
    <row r="237" spans="1:4" ht="24" customHeight="1">
      <c r="A237" s="953" t="s">
        <v>1947</v>
      </c>
      <c r="B237" s="947">
        <v>50000</v>
      </c>
      <c r="C237" s="952">
        <v>55713</v>
      </c>
      <c r="D237" s="938">
        <v>0</v>
      </c>
    </row>
    <row r="238" spans="1:4" ht="27" customHeight="1">
      <c r="A238" s="953" t="s">
        <v>1948</v>
      </c>
      <c r="B238" s="947">
        <v>80000</v>
      </c>
      <c r="C238" s="952">
        <v>75675</v>
      </c>
      <c r="D238" s="938">
        <v>0</v>
      </c>
    </row>
    <row r="239" spans="1:4" ht="34.5" customHeight="1">
      <c r="A239" s="953" t="s">
        <v>1949</v>
      </c>
      <c r="B239" s="947">
        <v>19020</v>
      </c>
      <c r="C239" s="952">
        <v>53385</v>
      </c>
      <c r="D239" s="938">
        <v>12860</v>
      </c>
    </row>
    <row r="240" spans="1:4" ht="34.5" customHeight="1">
      <c r="A240" s="953" t="s">
        <v>1950</v>
      </c>
      <c r="B240" s="947">
        <v>2670</v>
      </c>
      <c r="C240" s="952">
        <v>2593</v>
      </c>
      <c r="D240" s="938">
        <v>0</v>
      </c>
    </row>
    <row r="241" spans="1:4" ht="34.5" customHeight="1">
      <c r="A241" s="953" t="s">
        <v>1951</v>
      </c>
      <c r="B241" s="947">
        <v>100000</v>
      </c>
      <c r="C241" s="952">
        <v>0</v>
      </c>
      <c r="D241" s="938">
        <v>0</v>
      </c>
    </row>
    <row r="242" spans="1:4" ht="16.5" customHeight="1">
      <c r="A242" s="953" t="s">
        <v>1952</v>
      </c>
      <c r="B242" s="945" t="s">
        <v>894</v>
      </c>
      <c r="C242" s="952">
        <v>48919</v>
      </c>
      <c r="D242" s="938">
        <v>0</v>
      </c>
    </row>
    <row r="243" spans="1:4" ht="24.75" customHeight="1">
      <c r="A243" s="950" t="s">
        <v>1953</v>
      </c>
      <c r="B243" s="947">
        <v>800956</v>
      </c>
      <c r="C243" s="952">
        <v>0</v>
      </c>
      <c r="D243" s="938">
        <v>0</v>
      </c>
    </row>
    <row r="244" spans="1:4" ht="12.75" customHeight="1">
      <c r="A244" s="950" t="s">
        <v>1954</v>
      </c>
      <c r="B244" s="947"/>
      <c r="C244" s="952"/>
      <c r="D244" s="938">
        <v>0</v>
      </c>
    </row>
    <row r="245" spans="1:4" ht="12.75" customHeight="1">
      <c r="A245" s="937" t="s">
        <v>1955</v>
      </c>
      <c r="B245" s="954">
        <v>53056766</v>
      </c>
      <c r="C245" s="937">
        <v>46799804</v>
      </c>
      <c r="D245" s="938">
        <v>2655130</v>
      </c>
    </row>
    <row r="246" spans="1:4" ht="12.75">
      <c r="A246" s="940" t="s">
        <v>1956</v>
      </c>
      <c r="B246" s="955">
        <v>8051043</v>
      </c>
      <c r="C246" s="939">
        <v>7255732</v>
      </c>
      <c r="D246" s="938">
        <v>644168</v>
      </c>
    </row>
    <row r="247" spans="1:4" ht="12.75">
      <c r="A247" s="940" t="s">
        <v>1957</v>
      </c>
      <c r="B247" s="955">
        <v>1958754</v>
      </c>
      <c r="C247" s="939">
        <v>1337975</v>
      </c>
      <c r="D247" s="938">
        <v>94753</v>
      </c>
    </row>
    <row r="248" spans="1:4" ht="12.75">
      <c r="A248" s="956" t="s">
        <v>159</v>
      </c>
      <c r="B248" s="957"/>
      <c r="C248" s="952"/>
      <c r="D248" s="938">
        <v>0</v>
      </c>
    </row>
    <row r="249" spans="1:4" ht="12.75">
      <c r="A249" s="946" t="s">
        <v>1958</v>
      </c>
      <c r="B249" s="957">
        <v>1151325</v>
      </c>
      <c r="C249" s="952">
        <v>1098503</v>
      </c>
      <c r="D249" s="938">
        <v>90841</v>
      </c>
    </row>
    <row r="250" spans="1:4" ht="12.75">
      <c r="A250" s="946" t="s">
        <v>1959</v>
      </c>
      <c r="B250" s="957">
        <v>352193</v>
      </c>
      <c r="C250" s="952"/>
      <c r="D250" s="938">
        <v>0</v>
      </c>
    </row>
    <row r="251" spans="1:4" ht="12.75">
      <c r="A251" s="946" t="s">
        <v>312</v>
      </c>
      <c r="B251" s="957">
        <v>386236</v>
      </c>
      <c r="C251" s="952">
        <v>239472</v>
      </c>
      <c r="D251" s="938">
        <v>3912</v>
      </c>
    </row>
    <row r="252" spans="1:4" ht="12.75">
      <c r="A252" s="946" t="s">
        <v>1959</v>
      </c>
      <c r="B252" s="957">
        <v>69000</v>
      </c>
      <c r="C252" s="952">
        <v>0</v>
      </c>
      <c r="D252" s="938">
        <v>0</v>
      </c>
    </row>
    <row r="253" spans="1:4" ht="12.75">
      <c r="A253" s="956" t="s">
        <v>313</v>
      </c>
      <c r="B253" s="957">
        <v>6092289</v>
      </c>
      <c r="C253" s="941">
        <v>5917757</v>
      </c>
      <c r="D253" s="938">
        <v>549415</v>
      </c>
    </row>
    <row r="254" spans="1:4" ht="12" customHeight="1">
      <c r="A254" s="956" t="s">
        <v>314</v>
      </c>
      <c r="B254" s="957"/>
      <c r="C254" s="952"/>
      <c r="D254" s="938">
        <v>0</v>
      </c>
    </row>
    <row r="255" spans="1:4" ht="12" customHeight="1">
      <c r="A255" s="946" t="s">
        <v>315</v>
      </c>
      <c r="B255" s="957">
        <v>4582200</v>
      </c>
      <c r="C255" s="952">
        <v>4493098</v>
      </c>
      <c r="D255" s="938">
        <v>53835</v>
      </c>
    </row>
    <row r="256" spans="1:4" ht="12" customHeight="1">
      <c r="A256" s="956" t="s">
        <v>316</v>
      </c>
      <c r="B256" s="957"/>
      <c r="C256" s="952"/>
      <c r="D256" s="938">
        <v>0</v>
      </c>
    </row>
    <row r="257" spans="1:4" ht="12" customHeight="1">
      <c r="A257" s="946" t="s">
        <v>317</v>
      </c>
      <c r="B257" s="957">
        <v>1240209</v>
      </c>
      <c r="C257" s="952">
        <v>1174274</v>
      </c>
      <c r="D257" s="938">
        <v>495580</v>
      </c>
    </row>
    <row r="258" spans="1:4" ht="12" customHeight="1">
      <c r="A258" s="946" t="s">
        <v>318</v>
      </c>
      <c r="B258" s="957">
        <v>180480</v>
      </c>
      <c r="C258" s="952">
        <v>160985</v>
      </c>
      <c r="D258" s="938">
        <v>0</v>
      </c>
    </row>
    <row r="259" spans="1:4" ht="12" customHeight="1">
      <c r="A259" s="956" t="s">
        <v>105</v>
      </c>
      <c r="B259" s="957"/>
      <c r="C259" s="941"/>
      <c r="D259" s="938">
        <v>0</v>
      </c>
    </row>
    <row r="260" spans="1:4" ht="12" customHeight="1">
      <c r="A260" s="946" t="s">
        <v>319</v>
      </c>
      <c r="B260" s="957">
        <v>89400</v>
      </c>
      <c r="C260" s="957">
        <v>89400</v>
      </c>
      <c r="D260" s="938">
        <v>89400</v>
      </c>
    </row>
    <row r="261" spans="1:4" ht="12" customHeight="1">
      <c r="A261" s="79" t="s">
        <v>320</v>
      </c>
      <c r="B261" s="958">
        <v>23718294</v>
      </c>
      <c r="C261" s="959">
        <v>21704750</v>
      </c>
      <c r="D261" s="938">
        <v>378219</v>
      </c>
    </row>
    <row r="262" spans="1:4" ht="12.75">
      <c r="A262" s="956" t="s">
        <v>321</v>
      </c>
      <c r="B262" s="957"/>
      <c r="C262" s="952"/>
      <c r="D262" s="938">
        <v>0</v>
      </c>
    </row>
    <row r="263" spans="1:4" ht="12" customHeight="1">
      <c r="A263" s="946" t="s">
        <v>322</v>
      </c>
      <c r="B263" s="957">
        <v>697918</v>
      </c>
      <c r="C263" s="952">
        <v>716468</v>
      </c>
      <c r="D263" s="938">
        <v>378219</v>
      </c>
    </row>
    <row r="264" spans="1:4" ht="12.75">
      <c r="A264" s="946" t="s">
        <v>323</v>
      </c>
      <c r="B264" s="957">
        <v>20988282</v>
      </c>
      <c r="C264" s="952">
        <v>20988282</v>
      </c>
      <c r="D264" s="938">
        <v>0</v>
      </c>
    </row>
    <row r="265" spans="1:4" ht="12.75">
      <c r="A265" s="946" t="s">
        <v>324</v>
      </c>
      <c r="B265" s="957">
        <v>2032094</v>
      </c>
      <c r="C265" s="952">
        <v>0</v>
      </c>
      <c r="D265" s="938">
        <v>0</v>
      </c>
    </row>
    <row r="266" spans="1:4" ht="12.75">
      <c r="A266" s="940" t="s">
        <v>325</v>
      </c>
      <c r="B266" s="955">
        <v>17298645</v>
      </c>
      <c r="C266" s="960">
        <v>14935427</v>
      </c>
      <c r="D266" s="938">
        <v>1233768</v>
      </c>
    </row>
    <row r="267" spans="1:4" ht="12.75">
      <c r="A267" s="940" t="s">
        <v>326</v>
      </c>
      <c r="B267" s="955">
        <v>16779332</v>
      </c>
      <c r="C267" s="939">
        <v>14494371</v>
      </c>
      <c r="D267" s="938">
        <v>1158233</v>
      </c>
    </row>
    <row r="268" spans="1:4" ht="12.75">
      <c r="A268" s="946" t="s">
        <v>327</v>
      </c>
      <c r="B268" s="957">
        <v>152348</v>
      </c>
      <c r="C268" s="952">
        <v>153450</v>
      </c>
      <c r="D268" s="938">
        <v>3400</v>
      </c>
    </row>
    <row r="269" spans="1:4" ht="12.75">
      <c r="A269" s="946" t="s">
        <v>328</v>
      </c>
      <c r="B269" s="945" t="s">
        <v>894</v>
      </c>
      <c r="C269" s="952">
        <v>32000</v>
      </c>
      <c r="D269" s="938">
        <v>0</v>
      </c>
    </row>
    <row r="270" spans="1:4" ht="12.75">
      <c r="A270" s="946" t="s">
        <v>166</v>
      </c>
      <c r="B270" s="945" t="s">
        <v>894</v>
      </c>
      <c r="C270" s="952">
        <v>3620</v>
      </c>
      <c r="D270" s="938">
        <v>0</v>
      </c>
    </row>
    <row r="271" spans="1:4" ht="12.75">
      <c r="A271" s="946" t="s">
        <v>329</v>
      </c>
      <c r="B271" s="945" t="s">
        <v>894</v>
      </c>
      <c r="C271" s="952">
        <v>1194</v>
      </c>
      <c r="D271" s="938">
        <v>0</v>
      </c>
    </row>
    <row r="272" spans="1:4" ht="12.75">
      <c r="A272" s="946" t="s">
        <v>330</v>
      </c>
      <c r="B272" s="945" t="s">
        <v>894</v>
      </c>
      <c r="C272" s="952">
        <v>3660</v>
      </c>
      <c r="D272" s="938">
        <v>0</v>
      </c>
    </row>
    <row r="273" spans="1:4" ht="12.75">
      <c r="A273" s="946" t="s">
        <v>168</v>
      </c>
      <c r="B273" s="945" t="s">
        <v>894</v>
      </c>
      <c r="C273" s="952">
        <v>23895</v>
      </c>
      <c r="D273" s="938">
        <v>0</v>
      </c>
    </row>
    <row r="274" spans="1:4" ht="12.75">
      <c r="A274" s="946" t="s">
        <v>201</v>
      </c>
      <c r="B274" s="945" t="s">
        <v>894</v>
      </c>
      <c r="C274" s="952">
        <v>13200</v>
      </c>
      <c r="D274" s="938">
        <v>0</v>
      </c>
    </row>
    <row r="275" spans="1:4" ht="11.25" customHeight="1">
      <c r="A275" s="946" t="s">
        <v>331</v>
      </c>
      <c r="B275" s="945" t="s">
        <v>894</v>
      </c>
      <c r="C275" s="952">
        <v>4400</v>
      </c>
      <c r="D275" s="938">
        <v>400</v>
      </c>
    </row>
    <row r="276" spans="1:4" ht="12.75">
      <c r="A276" s="946" t="s">
        <v>170</v>
      </c>
      <c r="B276" s="945" t="s">
        <v>894</v>
      </c>
      <c r="C276" s="952">
        <v>1096</v>
      </c>
      <c r="D276" s="938">
        <v>50</v>
      </c>
    </row>
    <row r="277" spans="1:4" ht="12.75">
      <c r="A277" s="946" t="s">
        <v>332</v>
      </c>
      <c r="B277" s="945" t="s">
        <v>894</v>
      </c>
      <c r="C277" s="952">
        <v>8600</v>
      </c>
      <c r="D277" s="938">
        <v>0</v>
      </c>
    </row>
    <row r="278" spans="1:4" ht="12.75">
      <c r="A278" s="946" t="s">
        <v>171</v>
      </c>
      <c r="B278" s="945" t="s">
        <v>894</v>
      </c>
      <c r="C278" s="952">
        <v>12000</v>
      </c>
      <c r="D278" s="938">
        <v>0</v>
      </c>
    </row>
    <row r="279" spans="1:4" ht="12.75">
      <c r="A279" s="946" t="s">
        <v>333</v>
      </c>
      <c r="B279" s="945" t="s">
        <v>894</v>
      </c>
      <c r="C279" s="952">
        <v>12500</v>
      </c>
      <c r="D279" s="938">
        <v>1625</v>
      </c>
    </row>
    <row r="280" spans="1:4" ht="12.75">
      <c r="A280" s="946" t="s">
        <v>334</v>
      </c>
      <c r="B280" s="945" t="s">
        <v>894</v>
      </c>
      <c r="C280" s="952">
        <v>7000</v>
      </c>
      <c r="D280" s="938">
        <v>0</v>
      </c>
    </row>
    <row r="281" spans="1:4" ht="12.75">
      <c r="A281" s="946" t="s">
        <v>335</v>
      </c>
      <c r="B281" s="945" t="s">
        <v>894</v>
      </c>
      <c r="C281" s="952">
        <v>18610</v>
      </c>
      <c r="D281" s="938">
        <v>0</v>
      </c>
    </row>
    <row r="282" spans="1:4" ht="12.75">
      <c r="A282" s="946" t="s">
        <v>1915</v>
      </c>
      <c r="B282" s="945" t="s">
        <v>894</v>
      </c>
      <c r="C282" s="952">
        <v>11675</v>
      </c>
      <c r="D282" s="938">
        <v>1325</v>
      </c>
    </row>
    <row r="283" spans="1:4" ht="13.5" customHeight="1">
      <c r="A283" s="946" t="s">
        <v>336</v>
      </c>
      <c r="B283" s="941">
        <v>263900</v>
      </c>
      <c r="C283" s="952">
        <v>247755</v>
      </c>
      <c r="D283" s="938">
        <v>0</v>
      </c>
    </row>
    <row r="284" spans="1:4" ht="24.75" customHeight="1">
      <c r="A284" s="946" t="s">
        <v>337</v>
      </c>
      <c r="B284" s="941">
        <v>0</v>
      </c>
      <c r="C284" s="952">
        <v>0</v>
      </c>
      <c r="D284" s="938">
        <v>0</v>
      </c>
    </row>
    <row r="285" spans="1:4" ht="12.75" customHeight="1">
      <c r="A285" s="946" t="s">
        <v>338</v>
      </c>
      <c r="B285" s="941">
        <v>44520</v>
      </c>
      <c r="C285" s="952">
        <v>6300</v>
      </c>
      <c r="D285" s="938">
        <v>0</v>
      </c>
    </row>
    <row r="286" spans="1:4" ht="12.75" customHeight="1">
      <c r="A286" s="946" t="s">
        <v>339</v>
      </c>
      <c r="B286" s="945" t="s">
        <v>894</v>
      </c>
      <c r="C286" s="952">
        <v>6300</v>
      </c>
      <c r="D286" s="938">
        <v>0</v>
      </c>
    </row>
    <row r="287" spans="1:4" ht="12.75" customHeight="1">
      <c r="A287" s="946" t="s">
        <v>340</v>
      </c>
      <c r="B287" s="941">
        <v>360391</v>
      </c>
      <c r="C287" s="952">
        <v>0</v>
      </c>
      <c r="D287" s="938">
        <v>0</v>
      </c>
    </row>
    <row r="288" spans="1:4" ht="12.75" customHeight="1">
      <c r="A288" s="942" t="s">
        <v>341</v>
      </c>
      <c r="B288" s="941">
        <v>5310</v>
      </c>
      <c r="C288" s="941">
        <v>0</v>
      </c>
      <c r="D288" s="938">
        <v>0</v>
      </c>
    </row>
    <row r="289" spans="1:4" ht="12.75" customHeight="1">
      <c r="A289" s="946" t="s">
        <v>342</v>
      </c>
      <c r="B289" s="941">
        <v>240795</v>
      </c>
      <c r="C289" s="941">
        <v>0</v>
      </c>
      <c r="D289" s="938">
        <v>0</v>
      </c>
    </row>
    <row r="290" spans="1:4" ht="12.75" customHeight="1">
      <c r="A290" s="946" t="s">
        <v>343</v>
      </c>
      <c r="B290" s="941">
        <v>130070</v>
      </c>
      <c r="C290" s="941">
        <v>242099</v>
      </c>
      <c r="D290" s="938">
        <v>9520</v>
      </c>
    </row>
    <row r="291" spans="1:4" ht="12.75" customHeight="1">
      <c r="A291" s="946" t="s">
        <v>344</v>
      </c>
      <c r="B291" s="945" t="s">
        <v>894</v>
      </c>
      <c r="C291" s="941">
        <v>9000</v>
      </c>
      <c r="D291" s="938">
        <v>0</v>
      </c>
    </row>
    <row r="292" spans="1:4" ht="12.75" customHeight="1">
      <c r="A292" s="946" t="s">
        <v>345</v>
      </c>
      <c r="B292" s="945" t="s">
        <v>894</v>
      </c>
      <c r="C292" s="941">
        <v>6800</v>
      </c>
      <c r="D292" s="938">
        <v>0</v>
      </c>
    </row>
    <row r="293" spans="1:4" ht="12.75" customHeight="1">
      <c r="A293" s="946" t="s">
        <v>346</v>
      </c>
      <c r="B293" s="945" t="s">
        <v>894</v>
      </c>
      <c r="C293" s="941">
        <v>3250</v>
      </c>
      <c r="D293" s="938">
        <v>400</v>
      </c>
    </row>
    <row r="294" spans="1:4" ht="12.75" customHeight="1">
      <c r="A294" s="946" t="s">
        <v>347</v>
      </c>
      <c r="B294" s="945" t="s">
        <v>894</v>
      </c>
      <c r="C294" s="941">
        <v>2250</v>
      </c>
      <c r="D294" s="938">
        <v>0</v>
      </c>
    </row>
    <row r="295" spans="1:4" ht="12.75" customHeight="1">
      <c r="A295" s="946" t="s">
        <v>348</v>
      </c>
      <c r="B295" s="945" t="s">
        <v>894</v>
      </c>
      <c r="C295" s="941">
        <v>9973</v>
      </c>
      <c r="D295" s="938">
        <v>0</v>
      </c>
    </row>
    <row r="296" spans="1:4" ht="12.75" customHeight="1">
      <c r="A296" s="946" t="s">
        <v>345</v>
      </c>
      <c r="B296" s="945" t="s">
        <v>894</v>
      </c>
      <c r="C296" s="941">
        <v>2240</v>
      </c>
      <c r="D296" s="938">
        <v>0</v>
      </c>
    </row>
    <row r="297" spans="1:4" ht="12.75" customHeight="1">
      <c r="A297" s="946" t="s">
        <v>1826</v>
      </c>
      <c r="B297" s="945" t="s">
        <v>894</v>
      </c>
      <c r="C297" s="941">
        <v>5505</v>
      </c>
      <c r="D297" s="938">
        <v>0</v>
      </c>
    </row>
    <row r="298" spans="1:4" ht="12.75" customHeight="1">
      <c r="A298" s="946" t="s">
        <v>349</v>
      </c>
      <c r="B298" s="945" t="s">
        <v>894</v>
      </c>
      <c r="C298" s="941">
        <v>13366</v>
      </c>
      <c r="D298" s="938">
        <v>0</v>
      </c>
    </row>
    <row r="299" spans="1:4" ht="12.75" customHeight="1">
      <c r="A299" s="946" t="s">
        <v>350</v>
      </c>
      <c r="B299" s="945" t="s">
        <v>894</v>
      </c>
      <c r="C299" s="941">
        <v>2850</v>
      </c>
      <c r="D299" s="938">
        <v>0</v>
      </c>
    </row>
    <row r="300" spans="1:4" ht="12.75" customHeight="1">
      <c r="A300" s="946" t="s">
        <v>1843</v>
      </c>
      <c r="B300" s="945" t="s">
        <v>894</v>
      </c>
      <c r="C300" s="941">
        <v>5000</v>
      </c>
      <c r="D300" s="938">
        <v>0</v>
      </c>
    </row>
    <row r="301" spans="1:4" ht="12.75" customHeight="1">
      <c r="A301" s="946" t="s">
        <v>351</v>
      </c>
      <c r="B301" s="945" t="s">
        <v>894</v>
      </c>
      <c r="C301" s="941">
        <v>3750</v>
      </c>
      <c r="D301" s="938">
        <v>0</v>
      </c>
    </row>
    <row r="302" spans="1:4" ht="12.75" customHeight="1">
      <c r="A302" s="946" t="s">
        <v>1847</v>
      </c>
      <c r="B302" s="945" t="s">
        <v>894</v>
      </c>
      <c r="C302" s="941">
        <v>12000</v>
      </c>
      <c r="D302" s="938">
        <v>0</v>
      </c>
    </row>
    <row r="303" spans="1:4" ht="12.75" customHeight="1">
      <c r="A303" s="946" t="s">
        <v>1849</v>
      </c>
      <c r="B303" s="945" t="s">
        <v>894</v>
      </c>
      <c r="C303" s="941">
        <v>18000</v>
      </c>
      <c r="D303" s="938">
        <v>3000</v>
      </c>
    </row>
    <row r="304" spans="1:4" ht="12.75" customHeight="1">
      <c r="A304" s="946" t="s">
        <v>352</v>
      </c>
      <c r="B304" s="945" t="s">
        <v>894</v>
      </c>
      <c r="C304" s="941">
        <v>9720</v>
      </c>
      <c r="D304" s="938">
        <v>0</v>
      </c>
    </row>
    <row r="305" spans="1:4" ht="12.75" customHeight="1">
      <c r="A305" s="946" t="s">
        <v>353</v>
      </c>
      <c r="B305" s="945" t="s">
        <v>894</v>
      </c>
      <c r="C305" s="941">
        <v>47000</v>
      </c>
      <c r="D305" s="938">
        <v>4000</v>
      </c>
    </row>
    <row r="306" spans="1:4" ht="12.75" customHeight="1">
      <c r="A306" s="946" t="s">
        <v>354</v>
      </c>
      <c r="B306" s="945" t="s">
        <v>894</v>
      </c>
      <c r="C306" s="941">
        <v>7221</v>
      </c>
      <c r="D306" s="938">
        <v>0</v>
      </c>
    </row>
    <row r="307" spans="1:4" ht="12.75" customHeight="1">
      <c r="A307" s="946" t="s">
        <v>198</v>
      </c>
      <c r="B307" s="945" t="s">
        <v>894</v>
      </c>
      <c r="C307" s="941">
        <v>11064</v>
      </c>
      <c r="D307" s="938">
        <v>0</v>
      </c>
    </row>
    <row r="308" spans="1:4" ht="12.75" customHeight="1">
      <c r="A308" s="946" t="s">
        <v>355</v>
      </c>
      <c r="B308" s="945" t="s">
        <v>894</v>
      </c>
      <c r="C308" s="941">
        <v>2700</v>
      </c>
      <c r="D308" s="938">
        <v>0</v>
      </c>
    </row>
    <row r="309" spans="1:4" ht="12" customHeight="1">
      <c r="A309" s="946" t="s">
        <v>1879</v>
      </c>
      <c r="B309" s="945" t="s">
        <v>894</v>
      </c>
      <c r="C309" s="941">
        <v>2915</v>
      </c>
      <c r="D309" s="938">
        <v>265</v>
      </c>
    </row>
    <row r="310" spans="1:4" ht="12" customHeight="1">
      <c r="A310" s="946" t="s">
        <v>356</v>
      </c>
      <c r="B310" s="945" t="s">
        <v>894</v>
      </c>
      <c r="C310" s="941">
        <v>1500</v>
      </c>
      <c r="D310" s="938">
        <v>0</v>
      </c>
    </row>
    <row r="311" spans="1:4" ht="12" customHeight="1">
      <c r="A311" s="946" t="s">
        <v>202</v>
      </c>
      <c r="B311" s="945" t="s">
        <v>894</v>
      </c>
      <c r="C311" s="941">
        <v>6105</v>
      </c>
      <c r="D311" s="938">
        <v>555</v>
      </c>
    </row>
    <row r="312" spans="1:4" ht="12.75" customHeight="1">
      <c r="A312" s="946" t="s">
        <v>357</v>
      </c>
      <c r="B312" s="945" t="s">
        <v>894</v>
      </c>
      <c r="C312" s="941">
        <v>8240</v>
      </c>
      <c r="D312" s="938">
        <v>0</v>
      </c>
    </row>
    <row r="313" spans="1:4" ht="12.75" customHeight="1">
      <c r="A313" s="946" t="s">
        <v>358</v>
      </c>
      <c r="B313" s="945" t="s">
        <v>894</v>
      </c>
      <c r="C313" s="941">
        <v>3519</v>
      </c>
      <c r="D313" s="938">
        <v>0</v>
      </c>
    </row>
    <row r="314" spans="1:4" ht="12.75" customHeight="1">
      <c r="A314" s="946" t="s">
        <v>359</v>
      </c>
      <c r="B314" s="945" t="s">
        <v>894</v>
      </c>
      <c r="C314" s="941">
        <v>11033</v>
      </c>
      <c r="D314" s="938">
        <v>0</v>
      </c>
    </row>
    <row r="315" spans="1:4" ht="12.75" customHeight="1">
      <c r="A315" s="946" t="s">
        <v>360</v>
      </c>
      <c r="B315" s="945" t="s">
        <v>894</v>
      </c>
      <c r="C315" s="941">
        <v>21000</v>
      </c>
      <c r="D315" s="938">
        <v>0</v>
      </c>
    </row>
    <row r="316" spans="1:4" ht="12.75" customHeight="1">
      <c r="A316" s="946" t="s">
        <v>361</v>
      </c>
      <c r="B316" s="945" t="s">
        <v>894</v>
      </c>
      <c r="C316" s="941">
        <v>5830</v>
      </c>
      <c r="D316" s="938">
        <v>1060</v>
      </c>
    </row>
    <row r="317" spans="1:4" ht="12.75" customHeight="1">
      <c r="A317" s="946" t="s">
        <v>362</v>
      </c>
      <c r="B317" s="945" t="s">
        <v>894</v>
      </c>
      <c r="C317" s="941">
        <v>4500</v>
      </c>
      <c r="D317" s="938">
        <v>0</v>
      </c>
    </row>
    <row r="318" spans="1:4" ht="12.75" customHeight="1">
      <c r="A318" s="946" t="s">
        <v>363</v>
      </c>
      <c r="B318" s="945" t="s">
        <v>894</v>
      </c>
      <c r="C318" s="941">
        <v>2640</v>
      </c>
      <c r="D318" s="938">
        <v>240</v>
      </c>
    </row>
    <row r="319" spans="1:4" ht="12.75" customHeight="1">
      <c r="A319" s="946" t="s">
        <v>1925</v>
      </c>
      <c r="B319" s="945" t="s">
        <v>894</v>
      </c>
      <c r="C319" s="941">
        <v>3128</v>
      </c>
      <c r="D319" s="938">
        <v>0</v>
      </c>
    </row>
    <row r="320" spans="1:4" ht="12.75" customHeight="1">
      <c r="A320" s="946" t="s">
        <v>364</v>
      </c>
      <c r="B320" s="941">
        <v>21573</v>
      </c>
      <c r="C320" s="941">
        <v>22730</v>
      </c>
      <c r="D320" s="938">
        <v>0</v>
      </c>
    </row>
    <row r="321" spans="1:4" ht="12.75" customHeight="1">
      <c r="A321" s="951" t="s">
        <v>365</v>
      </c>
      <c r="B321" s="941">
        <v>16256</v>
      </c>
      <c r="C321" s="941">
        <v>17139</v>
      </c>
      <c r="D321" s="938">
        <v>0</v>
      </c>
    </row>
    <row r="322" spans="1:4" ht="12.75" customHeight="1">
      <c r="A322" s="951" t="s">
        <v>366</v>
      </c>
      <c r="B322" s="941">
        <v>5000000</v>
      </c>
      <c r="C322" s="941">
        <v>1761919</v>
      </c>
      <c r="D322" s="938">
        <v>429274</v>
      </c>
    </row>
    <row r="323" spans="1:4" ht="12.75" customHeight="1">
      <c r="A323" s="951" t="s">
        <v>184</v>
      </c>
      <c r="B323" s="945" t="s">
        <v>894</v>
      </c>
      <c r="C323" s="941">
        <v>123311</v>
      </c>
      <c r="D323" s="938">
        <v>123311</v>
      </c>
    </row>
    <row r="324" spans="1:4" ht="12.75" customHeight="1">
      <c r="A324" s="951" t="s">
        <v>185</v>
      </c>
      <c r="B324" s="945" t="s">
        <v>894</v>
      </c>
      <c r="C324" s="941">
        <v>179062</v>
      </c>
      <c r="D324" s="938">
        <v>179062</v>
      </c>
    </row>
    <row r="325" spans="1:4" ht="12.75" customHeight="1">
      <c r="A325" s="951" t="s">
        <v>186</v>
      </c>
      <c r="B325" s="945" t="s">
        <v>894</v>
      </c>
      <c r="C325" s="941">
        <v>34901</v>
      </c>
      <c r="D325" s="938">
        <v>34901</v>
      </c>
    </row>
    <row r="326" spans="1:4" ht="12.75" customHeight="1">
      <c r="A326" s="951" t="s">
        <v>187</v>
      </c>
      <c r="B326" s="945" t="s">
        <v>894</v>
      </c>
      <c r="C326" s="941">
        <v>38000</v>
      </c>
      <c r="D326" s="938">
        <v>0</v>
      </c>
    </row>
    <row r="327" spans="1:4" ht="12.75" customHeight="1">
      <c r="A327" s="951" t="s">
        <v>188</v>
      </c>
      <c r="B327" s="945" t="s">
        <v>894</v>
      </c>
      <c r="C327" s="941">
        <v>129000</v>
      </c>
      <c r="D327" s="938">
        <v>0</v>
      </c>
    </row>
    <row r="328" spans="1:4" ht="12.75" customHeight="1">
      <c r="A328" s="951" t="s">
        <v>189</v>
      </c>
      <c r="B328" s="945" t="s">
        <v>894</v>
      </c>
      <c r="C328" s="941">
        <v>115000</v>
      </c>
      <c r="D328" s="938">
        <v>0</v>
      </c>
    </row>
    <row r="329" spans="1:4" ht="12.75" customHeight="1">
      <c r="A329" s="951" t="s">
        <v>190</v>
      </c>
      <c r="B329" s="945" t="s">
        <v>894</v>
      </c>
      <c r="C329" s="941">
        <v>114000</v>
      </c>
      <c r="D329" s="938">
        <v>0</v>
      </c>
    </row>
    <row r="330" spans="1:4" ht="12.75" customHeight="1">
      <c r="A330" s="951" t="s">
        <v>367</v>
      </c>
      <c r="B330" s="945" t="s">
        <v>894</v>
      </c>
      <c r="C330" s="941">
        <v>128121</v>
      </c>
      <c r="D330" s="938">
        <v>0</v>
      </c>
    </row>
    <row r="331" spans="1:4" ht="12.75" customHeight="1">
      <c r="A331" s="951" t="s">
        <v>192</v>
      </c>
      <c r="B331" s="945" t="s">
        <v>894</v>
      </c>
      <c r="C331" s="941">
        <v>50000</v>
      </c>
      <c r="D331" s="938">
        <v>50000</v>
      </c>
    </row>
    <row r="332" spans="1:4" ht="12.75" customHeight="1">
      <c r="A332" s="951" t="s">
        <v>194</v>
      </c>
      <c r="B332" s="945" t="s">
        <v>894</v>
      </c>
      <c r="C332" s="941">
        <v>97758</v>
      </c>
      <c r="D332" s="938">
        <v>0</v>
      </c>
    </row>
    <row r="333" spans="1:4" ht="12.75" customHeight="1">
      <c r="A333" s="951" t="s">
        <v>197</v>
      </c>
      <c r="B333" s="945" t="s">
        <v>894</v>
      </c>
      <c r="C333" s="941">
        <v>42000</v>
      </c>
      <c r="D333" s="938">
        <v>42000</v>
      </c>
    </row>
    <row r="334" spans="1:4" ht="12.75" customHeight="1">
      <c r="A334" s="951" t="s">
        <v>198</v>
      </c>
      <c r="B334" s="945" t="s">
        <v>894</v>
      </c>
      <c r="C334" s="941">
        <v>180550</v>
      </c>
      <c r="D334" s="938">
        <v>0</v>
      </c>
    </row>
    <row r="335" spans="1:4" ht="12.75" customHeight="1">
      <c r="A335" s="951" t="s">
        <v>368</v>
      </c>
      <c r="B335" s="945" t="s">
        <v>894</v>
      </c>
      <c r="C335" s="941">
        <v>184127</v>
      </c>
      <c r="D335" s="938">
        <v>0</v>
      </c>
    </row>
    <row r="336" spans="1:4" ht="12.75" customHeight="1">
      <c r="A336" s="951" t="s">
        <v>201</v>
      </c>
      <c r="B336" s="945" t="s">
        <v>894</v>
      </c>
      <c r="C336" s="941">
        <v>37045</v>
      </c>
      <c r="D336" s="938">
        <v>0</v>
      </c>
    </row>
    <row r="337" spans="1:4" ht="12.75" customHeight="1">
      <c r="A337" s="951" t="s">
        <v>203</v>
      </c>
      <c r="B337" s="945" t="s">
        <v>894</v>
      </c>
      <c r="C337" s="941">
        <v>257344</v>
      </c>
      <c r="D337" s="938">
        <v>0</v>
      </c>
    </row>
    <row r="338" spans="1:4" ht="12.75" customHeight="1">
      <c r="A338" s="951" t="s">
        <v>204</v>
      </c>
      <c r="B338" s="945" t="s">
        <v>894</v>
      </c>
      <c r="C338" s="941">
        <v>51700</v>
      </c>
      <c r="D338" s="938">
        <v>0</v>
      </c>
    </row>
    <row r="339" spans="1:4" ht="12.75" customHeight="1">
      <c r="A339" s="946" t="s">
        <v>369</v>
      </c>
      <c r="B339" s="941">
        <v>10544169</v>
      </c>
      <c r="C339" s="941">
        <v>12042979</v>
      </c>
      <c r="D339" s="938">
        <v>716039</v>
      </c>
    </row>
    <row r="340" spans="1:4" ht="12.75" customHeight="1">
      <c r="A340" s="946" t="s">
        <v>206</v>
      </c>
      <c r="B340" s="945" t="s">
        <v>894</v>
      </c>
      <c r="C340" s="941">
        <v>64596</v>
      </c>
      <c r="D340" s="938">
        <v>17000</v>
      </c>
    </row>
    <row r="341" spans="1:4" ht="12.75" customHeight="1">
      <c r="A341" s="962" t="s">
        <v>207</v>
      </c>
      <c r="B341" s="945" t="s">
        <v>894</v>
      </c>
      <c r="C341" s="963">
        <v>16337</v>
      </c>
      <c r="D341" s="938">
        <v>1267</v>
      </c>
    </row>
    <row r="342" spans="1:4" ht="12.75" customHeight="1">
      <c r="A342" s="962" t="s">
        <v>370</v>
      </c>
      <c r="B342" s="945" t="s">
        <v>894</v>
      </c>
      <c r="C342" s="963">
        <v>11220</v>
      </c>
      <c r="D342" s="938">
        <v>2770</v>
      </c>
    </row>
    <row r="343" spans="1:4" ht="12.75" customHeight="1">
      <c r="A343" s="962" t="s">
        <v>208</v>
      </c>
      <c r="B343" s="945" t="s">
        <v>894</v>
      </c>
      <c r="C343" s="963">
        <v>1600</v>
      </c>
      <c r="D343" s="938">
        <v>0</v>
      </c>
    </row>
    <row r="344" spans="1:4" ht="12.75" customHeight="1">
      <c r="A344" s="946" t="s">
        <v>1782</v>
      </c>
      <c r="B344" s="945" t="s">
        <v>894</v>
      </c>
      <c r="C344" s="941">
        <v>28490</v>
      </c>
      <c r="D344" s="938">
        <v>2590</v>
      </c>
    </row>
    <row r="345" spans="1:4" ht="12.75" customHeight="1">
      <c r="A345" s="946" t="s">
        <v>371</v>
      </c>
      <c r="B345" s="945" t="s">
        <v>894</v>
      </c>
      <c r="C345" s="941">
        <v>2500</v>
      </c>
      <c r="D345" s="938">
        <v>0</v>
      </c>
    </row>
    <row r="346" spans="1:4" ht="12.75" customHeight="1">
      <c r="A346" s="962" t="s">
        <v>1783</v>
      </c>
      <c r="B346" s="945" t="s">
        <v>894</v>
      </c>
      <c r="C346" s="963">
        <v>25800</v>
      </c>
      <c r="D346" s="938">
        <v>1000</v>
      </c>
    </row>
    <row r="347" spans="1:4" ht="12.75" customHeight="1">
      <c r="A347" s="962" t="s">
        <v>184</v>
      </c>
      <c r="B347" s="945" t="s">
        <v>894</v>
      </c>
      <c r="C347" s="963">
        <v>5550</v>
      </c>
      <c r="D347" s="938">
        <v>0</v>
      </c>
    </row>
    <row r="348" spans="1:4" ht="12.75" customHeight="1">
      <c r="A348" s="946" t="s">
        <v>1784</v>
      </c>
      <c r="B348" s="945" t="s">
        <v>894</v>
      </c>
      <c r="C348" s="941">
        <v>4200</v>
      </c>
      <c r="D348" s="938">
        <v>0</v>
      </c>
    </row>
    <row r="349" spans="1:4" ht="12.75" customHeight="1">
      <c r="A349" s="962" t="s">
        <v>372</v>
      </c>
      <c r="B349" s="945" t="s">
        <v>894</v>
      </c>
      <c r="C349" s="963">
        <v>26900</v>
      </c>
      <c r="D349" s="938">
        <v>3050</v>
      </c>
    </row>
    <row r="350" spans="1:4" ht="12.75" customHeight="1">
      <c r="A350" s="962" t="s">
        <v>373</v>
      </c>
      <c r="B350" s="945" t="s">
        <v>894</v>
      </c>
      <c r="C350" s="963">
        <v>8030</v>
      </c>
      <c r="D350" s="938">
        <v>741</v>
      </c>
    </row>
    <row r="351" spans="1:4" ht="12.75" customHeight="1">
      <c r="A351" s="962" t="s">
        <v>1785</v>
      </c>
      <c r="B351" s="945" t="s">
        <v>894</v>
      </c>
      <c r="C351" s="963">
        <v>5050</v>
      </c>
      <c r="D351" s="938">
        <v>1000</v>
      </c>
    </row>
    <row r="352" spans="1:4" ht="12.75" customHeight="1">
      <c r="A352" s="962" t="s">
        <v>374</v>
      </c>
      <c r="B352" s="945" t="s">
        <v>894</v>
      </c>
      <c r="C352" s="963">
        <v>3520</v>
      </c>
      <c r="D352" s="938">
        <v>0</v>
      </c>
    </row>
    <row r="353" spans="1:4" ht="12.75" customHeight="1">
      <c r="A353" s="962" t="s">
        <v>375</v>
      </c>
      <c r="B353" s="945" t="s">
        <v>894</v>
      </c>
      <c r="C353" s="963">
        <v>3124</v>
      </c>
      <c r="D353" s="938">
        <v>284</v>
      </c>
    </row>
    <row r="354" spans="1:4" ht="12.75" customHeight="1">
      <c r="A354" s="962" t="s">
        <v>376</v>
      </c>
      <c r="B354" s="945" t="s">
        <v>894</v>
      </c>
      <c r="C354" s="963">
        <v>5500</v>
      </c>
      <c r="D354" s="938">
        <v>500</v>
      </c>
    </row>
    <row r="355" spans="1:4" ht="12.75" customHeight="1">
      <c r="A355" s="962" t="s">
        <v>377</v>
      </c>
      <c r="B355" s="945" t="s">
        <v>894</v>
      </c>
      <c r="C355" s="963">
        <v>4500</v>
      </c>
      <c r="D355" s="938">
        <v>0</v>
      </c>
    </row>
    <row r="356" spans="1:4" ht="12.75" customHeight="1">
      <c r="A356" s="962" t="s">
        <v>378</v>
      </c>
      <c r="B356" s="945" t="s">
        <v>894</v>
      </c>
      <c r="C356" s="963">
        <v>1070</v>
      </c>
      <c r="D356" s="938">
        <v>0</v>
      </c>
    </row>
    <row r="357" spans="1:4" ht="12.75" customHeight="1">
      <c r="A357" s="962" t="s">
        <v>379</v>
      </c>
      <c r="B357" s="945" t="s">
        <v>894</v>
      </c>
      <c r="C357" s="963">
        <v>3150</v>
      </c>
      <c r="D357" s="938">
        <v>0</v>
      </c>
    </row>
    <row r="358" spans="1:4" ht="12.75" customHeight="1">
      <c r="A358" s="962" t="s">
        <v>380</v>
      </c>
      <c r="B358" s="945" t="s">
        <v>894</v>
      </c>
      <c r="C358" s="963">
        <v>13039</v>
      </c>
      <c r="D358" s="938">
        <v>0</v>
      </c>
    </row>
    <row r="359" spans="1:4" ht="12.75" customHeight="1">
      <c r="A359" s="962" t="s">
        <v>381</v>
      </c>
      <c r="B359" s="945" t="s">
        <v>894</v>
      </c>
      <c r="C359" s="963">
        <v>16760</v>
      </c>
      <c r="D359" s="938">
        <v>11360</v>
      </c>
    </row>
    <row r="360" spans="1:4" ht="12.75" customHeight="1">
      <c r="A360" s="962" t="s">
        <v>382</v>
      </c>
      <c r="B360" s="945" t="s">
        <v>894</v>
      </c>
      <c r="C360" s="963">
        <v>10511</v>
      </c>
      <c r="D360" s="938">
        <v>0</v>
      </c>
    </row>
    <row r="361" spans="1:4" ht="12.75" customHeight="1">
      <c r="A361" s="946" t="s">
        <v>383</v>
      </c>
      <c r="B361" s="945" t="s">
        <v>894</v>
      </c>
      <c r="C361" s="941">
        <v>2000</v>
      </c>
      <c r="D361" s="938">
        <v>0</v>
      </c>
    </row>
    <row r="362" spans="1:4" ht="12.75" customHeight="1">
      <c r="A362" s="946" t="s">
        <v>344</v>
      </c>
      <c r="B362" s="945" t="s">
        <v>894</v>
      </c>
      <c r="C362" s="941">
        <v>24417</v>
      </c>
      <c r="D362" s="938">
        <v>3868</v>
      </c>
    </row>
    <row r="363" spans="1:4" ht="12.75" customHeight="1">
      <c r="A363" s="946" t="s">
        <v>384</v>
      </c>
      <c r="B363" s="945" t="s">
        <v>894</v>
      </c>
      <c r="C363" s="941">
        <v>13910</v>
      </c>
      <c r="D363" s="938">
        <v>0</v>
      </c>
    </row>
    <row r="364" spans="1:4" ht="12.75" customHeight="1">
      <c r="A364" s="946" t="s">
        <v>385</v>
      </c>
      <c r="B364" s="945" t="s">
        <v>894</v>
      </c>
      <c r="C364" s="941">
        <v>3150</v>
      </c>
      <c r="D364" s="938">
        <v>0</v>
      </c>
    </row>
    <row r="365" spans="1:4" ht="12.75" customHeight="1">
      <c r="A365" s="946" t="s">
        <v>1789</v>
      </c>
      <c r="B365" s="945" t="s">
        <v>894</v>
      </c>
      <c r="C365" s="941">
        <v>10590</v>
      </c>
      <c r="D365" s="938">
        <v>0</v>
      </c>
    </row>
    <row r="366" spans="1:4" ht="12.75" customHeight="1">
      <c r="A366" s="946" t="s">
        <v>386</v>
      </c>
      <c r="B366" s="945" t="s">
        <v>894</v>
      </c>
      <c r="C366" s="941">
        <v>640</v>
      </c>
      <c r="D366" s="938">
        <v>0</v>
      </c>
    </row>
    <row r="367" spans="1:4" ht="12.75" customHeight="1">
      <c r="A367" s="946" t="s">
        <v>345</v>
      </c>
      <c r="B367" s="945" t="s">
        <v>894</v>
      </c>
      <c r="C367" s="941">
        <v>3048</v>
      </c>
      <c r="D367" s="938">
        <v>0</v>
      </c>
    </row>
    <row r="368" spans="1:4" ht="12.75" customHeight="1">
      <c r="A368" s="962" t="s">
        <v>387</v>
      </c>
      <c r="B368" s="945" t="s">
        <v>894</v>
      </c>
      <c r="C368" s="963">
        <v>8420</v>
      </c>
      <c r="D368" s="938">
        <v>0</v>
      </c>
    </row>
    <row r="369" spans="1:4" ht="12.75" customHeight="1">
      <c r="A369" s="962" t="s">
        <v>388</v>
      </c>
      <c r="B369" s="945" t="s">
        <v>894</v>
      </c>
      <c r="C369" s="963">
        <v>6060</v>
      </c>
      <c r="D369" s="938">
        <v>3030</v>
      </c>
    </row>
    <row r="370" spans="1:4" ht="12.75" customHeight="1">
      <c r="A370" s="946" t="s">
        <v>389</v>
      </c>
      <c r="B370" s="945" t="s">
        <v>894</v>
      </c>
      <c r="C370" s="941">
        <v>5797</v>
      </c>
      <c r="D370" s="938">
        <v>167</v>
      </c>
    </row>
    <row r="371" spans="1:4" ht="12.75" customHeight="1">
      <c r="A371" s="946" t="s">
        <v>390</v>
      </c>
      <c r="B371" s="945" t="s">
        <v>894</v>
      </c>
      <c r="C371" s="941">
        <v>2250</v>
      </c>
      <c r="D371" s="938">
        <v>0</v>
      </c>
    </row>
    <row r="372" spans="1:4" ht="12.75" customHeight="1">
      <c r="A372" s="946" t="s">
        <v>1794</v>
      </c>
      <c r="B372" s="945" t="s">
        <v>894</v>
      </c>
      <c r="C372" s="941">
        <v>4000</v>
      </c>
      <c r="D372" s="938">
        <v>0</v>
      </c>
    </row>
    <row r="373" spans="1:4" ht="12.75" customHeight="1">
      <c r="A373" s="946" t="s">
        <v>391</v>
      </c>
      <c r="B373" s="945" t="s">
        <v>894</v>
      </c>
      <c r="C373" s="941">
        <v>1500</v>
      </c>
      <c r="D373" s="938">
        <v>0</v>
      </c>
    </row>
    <row r="374" spans="1:4" ht="12.75" customHeight="1">
      <c r="A374" s="946" t="s">
        <v>392</v>
      </c>
      <c r="B374" s="945" t="s">
        <v>894</v>
      </c>
      <c r="C374" s="941">
        <v>3390</v>
      </c>
      <c r="D374" s="938">
        <v>1195</v>
      </c>
    </row>
    <row r="375" spans="1:4" ht="12.75" customHeight="1">
      <c r="A375" s="946" t="s">
        <v>393</v>
      </c>
      <c r="B375" s="945" t="s">
        <v>894</v>
      </c>
      <c r="C375" s="941">
        <v>7222</v>
      </c>
      <c r="D375" s="938">
        <v>338</v>
      </c>
    </row>
    <row r="376" spans="1:4" ht="12.75" customHeight="1">
      <c r="A376" s="946" t="s">
        <v>394</v>
      </c>
      <c r="B376" s="945" t="s">
        <v>894</v>
      </c>
      <c r="C376" s="941">
        <v>5000</v>
      </c>
      <c r="D376" s="938">
        <v>0</v>
      </c>
    </row>
    <row r="377" spans="1:4" ht="12.75" customHeight="1">
      <c r="A377" s="962" t="s">
        <v>395</v>
      </c>
      <c r="B377" s="945" t="s">
        <v>894</v>
      </c>
      <c r="C377" s="963">
        <v>7128</v>
      </c>
      <c r="D377" s="938">
        <v>1782</v>
      </c>
    </row>
    <row r="378" spans="1:4" ht="12.75" customHeight="1">
      <c r="A378" s="962" t="s">
        <v>1795</v>
      </c>
      <c r="B378" s="945" t="s">
        <v>894</v>
      </c>
      <c r="C378" s="963">
        <v>8695</v>
      </c>
      <c r="D378" s="938">
        <v>0</v>
      </c>
    </row>
    <row r="379" spans="1:4" ht="12.75" customHeight="1">
      <c r="A379" s="962" t="s">
        <v>396</v>
      </c>
      <c r="B379" s="945" t="s">
        <v>894</v>
      </c>
      <c r="C379" s="963">
        <v>2490</v>
      </c>
      <c r="D379" s="938">
        <v>0</v>
      </c>
    </row>
    <row r="380" spans="1:4" ht="12.75" customHeight="1">
      <c r="A380" s="962" t="s">
        <v>397</v>
      </c>
      <c r="B380" s="945" t="s">
        <v>894</v>
      </c>
      <c r="C380" s="963">
        <v>3000</v>
      </c>
      <c r="D380" s="938">
        <v>0</v>
      </c>
    </row>
    <row r="381" spans="1:4" ht="12.75" customHeight="1">
      <c r="A381" s="962" t="s">
        <v>398</v>
      </c>
      <c r="B381" s="945" t="s">
        <v>894</v>
      </c>
      <c r="C381" s="963">
        <v>2500</v>
      </c>
      <c r="D381" s="938">
        <v>0</v>
      </c>
    </row>
    <row r="382" spans="1:4" ht="12.75" customHeight="1">
      <c r="A382" s="962" t="s">
        <v>399</v>
      </c>
      <c r="B382" s="945" t="s">
        <v>894</v>
      </c>
      <c r="C382" s="963">
        <v>630</v>
      </c>
      <c r="D382" s="938">
        <v>0</v>
      </c>
    </row>
    <row r="383" spans="1:4" ht="12.75" customHeight="1">
      <c r="A383" s="962" t="s">
        <v>400</v>
      </c>
      <c r="B383" s="945" t="s">
        <v>894</v>
      </c>
      <c r="C383" s="963">
        <v>3600</v>
      </c>
      <c r="D383" s="938">
        <v>0</v>
      </c>
    </row>
    <row r="384" spans="1:4" ht="12.75" customHeight="1">
      <c r="A384" s="962" t="s">
        <v>401</v>
      </c>
      <c r="B384" s="945" t="s">
        <v>894</v>
      </c>
      <c r="C384" s="963">
        <v>11736</v>
      </c>
      <c r="D384" s="938">
        <v>0</v>
      </c>
    </row>
    <row r="385" spans="1:4" ht="12.75" customHeight="1">
      <c r="A385" s="946" t="s">
        <v>1792</v>
      </c>
      <c r="B385" s="945" t="s">
        <v>894</v>
      </c>
      <c r="C385" s="941">
        <v>4125</v>
      </c>
      <c r="D385" s="938">
        <v>375</v>
      </c>
    </row>
    <row r="386" spans="1:4" ht="12.75" customHeight="1">
      <c r="A386" s="946" t="s">
        <v>1793</v>
      </c>
      <c r="B386" s="945" t="s">
        <v>894</v>
      </c>
      <c r="C386" s="941">
        <v>2250</v>
      </c>
      <c r="D386" s="938">
        <v>0</v>
      </c>
    </row>
    <row r="387" spans="1:4" ht="12.75" customHeight="1">
      <c r="A387" s="946" t="s">
        <v>1797</v>
      </c>
      <c r="B387" s="945" t="s">
        <v>894</v>
      </c>
      <c r="C387" s="941">
        <v>102918</v>
      </c>
      <c r="D387" s="938">
        <v>0</v>
      </c>
    </row>
    <row r="388" spans="1:4" ht="12.75" customHeight="1">
      <c r="A388" s="946" t="s">
        <v>402</v>
      </c>
      <c r="B388" s="945" t="s">
        <v>894</v>
      </c>
      <c r="C388" s="941">
        <v>11040</v>
      </c>
      <c r="D388" s="938">
        <v>0</v>
      </c>
    </row>
    <row r="389" spans="1:4" ht="12.75" customHeight="1">
      <c r="A389" s="946" t="s">
        <v>403</v>
      </c>
      <c r="B389" s="945" t="s">
        <v>894</v>
      </c>
      <c r="C389" s="941">
        <v>1500</v>
      </c>
      <c r="D389" s="938">
        <v>0</v>
      </c>
    </row>
    <row r="390" spans="1:4" ht="12.75" customHeight="1">
      <c r="A390" s="946" t="s">
        <v>404</v>
      </c>
      <c r="B390" s="945" t="s">
        <v>894</v>
      </c>
      <c r="C390" s="941">
        <v>3000</v>
      </c>
      <c r="D390" s="938">
        <v>0</v>
      </c>
    </row>
    <row r="391" spans="1:4" ht="12.75" customHeight="1">
      <c r="A391" s="946" t="s">
        <v>405</v>
      </c>
      <c r="B391" s="945" t="s">
        <v>894</v>
      </c>
      <c r="C391" s="941">
        <v>3910</v>
      </c>
      <c r="D391" s="938">
        <v>174</v>
      </c>
    </row>
    <row r="392" spans="1:4" ht="12.75" customHeight="1">
      <c r="A392" s="946" t="s">
        <v>185</v>
      </c>
      <c r="B392" s="945" t="s">
        <v>894</v>
      </c>
      <c r="C392" s="941">
        <v>4600</v>
      </c>
      <c r="D392" s="938">
        <v>0</v>
      </c>
    </row>
    <row r="393" spans="1:4" ht="12.75" customHeight="1">
      <c r="A393" s="946" t="s">
        <v>406</v>
      </c>
      <c r="B393" s="945" t="s">
        <v>894</v>
      </c>
      <c r="C393" s="941">
        <v>10400</v>
      </c>
      <c r="D393" s="938">
        <v>0</v>
      </c>
    </row>
    <row r="394" spans="1:4" ht="12.75" customHeight="1">
      <c r="A394" s="946" t="s">
        <v>407</v>
      </c>
      <c r="B394" s="945" t="s">
        <v>894</v>
      </c>
      <c r="C394" s="941">
        <v>1500</v>
      </c>
      <c r="D394" s="938">
        <v>0</v>
      </c>
    </row>
    <row r="395" spans="1:4" ht="12.75" customHeight="1">
      <c r="A395" s="946" t="s">
        <v>408</v>
      </c>
      <c r="B395" s="945" t="s">
        <v>894</v>
      </c>
      <c r="C395" s="941">
        <v>252400</v>
      </c>
      <c r="D395" s="938">
        <v>0</v>
      </c>
    </row>
    <row r="396" spans="1:4" ht="12.75" customHeight="1">
      <c r="A396" s="946" t="s">
        <v>409</v>
      </c>
      <c r="B396" s="945" t="s">
        <v>894</v>
      </c>
      <c r="C396" s="941">
        <v>39500</v>
      </c>
      <c r="D396" s="938">
        <v>0</v>
      </c>
    </row>
    <row r="397" spans="1:4" ht="12.75" customHeight="1">
      <c r="A397" s="946" t="s">
        <v>410</v>
      </c>
      <c r="B397" s="945" t="s">
        <v>894</v>
      </c>
      <c r="C397" s="941">
        <v>4500</v>
      </c>
      <c r="D397" s="938">
        <v>0</v>
      </c>
    </row>
    <row r="398" spans="1:4" ht="12.75" customHeight="1">
      <c r="A398" s="946" t="s">
        <v>1799</v>
      </c>
      <c r="B398" s="945" t="s">
        <v>894</v>
      </c>
      <c r="C398" s="941">
        <v>9000</v>
      </c>
      <c r="D398" s="938">
        <v>0</v>
      </c>
    </row>
    <row r="399" spans="1:4" ht="12.75" customHeight="1">
      <c r="A399" s="946" t="s">
        <v>1800</v>
      </c>
      <c r="B399" s="945" t="s">
        <v>894</v>
      </c>
      <c r="C399" s="941">
        <v>3663</v>
      </c>
      <c r="D399" s="938">
        <v>333</v>
      </c>
    </row>
    <row r="400" spans="1:4" ht="12.75" customHeight="1">
      <c r="A400" s="946" t="s">
        <v>411</v>
      </c>
      <c r="B400" s="945" t="s">
        <v>894</v>
      </c>
      <c r="C400" s="941">
        <v>1430</v>
      </c>
      <c r="D400" s="938">
        <v>130</v>
      </c>
    </row>
    <row r="401" spans="1:4" ht="12.75" customHeight="1">
      <c r="A401" s="962" t="s">
        <v>1801</v>
      </c>
      <c r="B401" s="945" t="s">
        <v>894</v>
      </c>
      <c r="C401" s="963">
        <v>3000</v>
      </c>
      <c r="D401" s="938">
        <v>0</v>
      </c>
    </row>
    <row r="402" spans="1:4" ht="12.75" customHeight="1">
      <c r="A402" s="946" t="s">
        <v>412</v>
      </c>
      <c r="B402" s="945" t="s">
        <v>894</v>
      </c>
      <c r="C402" s="963">
        <v>63060</v>
      </c>
      <c r="D402" s="938">
        <v>7169</v>
      </c>
    </row>
    <row r="403" spans="1:4" ht="12.75" customHeight="1">
      <c r="A403" s="962" t="s">
        <v>413</v>
      </c>
      <c r="B403" s="945" t="s">
        <v>894</v>
      </c>
      <c r="C403" s="963">
        <v>15974</v>
      </c>
      <c r="D403" s="938">
        <v>2434</v>
      </c>
    </row>
    <row r="404" spans="1:4" ht="12.75" customHeight="1">
      <c r="A404" s="946" t="s">
        <v>1802</v>
      </c>
      <c r="B404" s="945" t="s">
        <v>894</v>
      </c>
      <c r="C404" s="941">
        <v>10032</v>
      </c>
      <c r="D404" s="938">
        <v>1100</v>
      </c>
    </row>
    <row r="405" spans="1:4" ht="12.75" customHeight="1">
      <c r="A405" s="946" t="s">
        <v>186</v>
      </c>
      <c r="B405" s="945" t="s">
        <v>894</v>
      </c>
      <c r="C405" s="941">
        <v>3000</v>
      </c>
      <c r="D405" s="938">
        <v>0</v>
      </c>
    </row>
    <row r="406" spans="1:4" ht="12.75" customHeight="1">
      <c r="A406" s="946" t="s">
        <v>414</v>
      </c>
      <c r="B406" s="945" t="s">
        <v>894</v>
      </c>
      <c r="C406" s="941">
        <v>6540</v>
      </c>
      <c r="D406" s="938">
        <v>1635</v>
      </c>
    </row>
    <row r="407" spans="1:4" ht="12.75" customHeight="1">
      <c r="A407" s="946" t="s">
        <v>415</v>
      </c>
      <c r="B407" s="945" t="s">
        <v>894</v>
      </c>
      <c r="C407" s="941">
        <v>2463</v>
      </c>
      <c r="D407" s="938">
        <v>0</v>
      </c>
    </row>
    <row r="408" spans="1:4" ht="12.75" customHeight="1">
      <c r="A408" s="962" t="s">
        <v>1803</v>
      </c>
      <c r="B408" s="945" t="s">
        <v>894</v>
      </c>
      <c r="C408" s="963">
        <v>8760</v>
      </c>
      <c r="D408" s="938">
        <v>0</v>
      </c>
    </row>
    <row r="409" spans="1:4" ht="12.75" customHeight="1">
      <c r="A409" s="962" t="s">
        <v>416</v>
      </c>
      <c r="B409" s="945" t="s">
        <v>894</v>
      </c>
      <c r="C409" s="963">
        <v>3000</v>
      </c>
      <c r="D409" s="938">
        <v>1500</v>
      </c>
    </row>
    <row r="410" spans="1:4" ht="12.75" customHeight="1">
      <c r="A410" s="962" t="s">
        <v>1804</v>
      </c>
      <c r="B410" s="945" t="s">
        <v>894</v>
      </c>
      <c r="C410" s="963">
        <v>7419</v>
      </c>
      <c r="D410" s="938">
        <v>657</v>
      </c>
    </row>
    <row r="411" spans="1:4" ht="12.75" customHeight="1">
      <c r="A411" s="946" t="s">
        <v>417</v>
      </c>
      <c r="B411" s="945" t="s">
        <v>894</v>
      </c>
      <c r="C411" s="941">
        <v>4608</v>
      </c>
      <c r="D411" s="938">
        <v>0</v>
      </c>
    </row>
    <row r="412" spans="1:4" ht="12.75" customHeight="1">
      <c r="A412" s="946" t="s">
        <v>418</v>
      </c>
      <c r="B412" s="945" t="s">
        <v>894</v>
      </c>
      <c r="C412" s="941">
        <v>5200</v>
      </c>
      <c r="D412" s="938">
        <v>0</v>
      </c>
    </row>
    <row r="413" spans="1:4" ht="12.75" customHeight="1">
      <c r="A413" s="946" t="s">
        <v>419</v>
      </c>
      <c r="B413" s="945" t="s">
        <v>894</v>
      </c>
      <c r="C413" s="941">
        <v>5680</v>
      </c>
      <c r="D413" s="938">
        <v>0</v>
      </c>
    </row>
    <row r="414" spans="1:4" ht="12.75" customHeight="1">
      <c r="A414" s="946" t="s">
        <v>1805</v>
      </c>
      <c r="B414" s="945" t="s">
        <v>894</v>
      </c>
      <c r="C414" s="941">
        <v>4500</v>
      </c>
      <c r="D414" s="938">
        <v>0</v>
      </c>
    </row>
    <row r="415" spans="1:4" ht="12.75" customHeight="1">
      <c r="A415" s="962" t="s">
        <v>1806</v>
      </c>
      <c r="B415" s="945" t="s">
        <v>894</v>
      </c>
      <c r="C415" s="963">
        <v>1555</v>
      </c>
      <c r="D415" s="938">
        <v>105</v>
      </c>
    </row>
    <row r="416" spans="1:4" ht="12.75" customHeight="1">
      <c r="A416" s="962" t="s">
        <v>187</v>
      </c>
      <c r="B416" s="945" t="s">
        <v>894</v>
      </c>
      <c r="C416" s="963">
        <v>2592</v>
      </c>
      <c r="D416" s="938">
        <v>0</v>
      </c>
    </row>
    <row r="417" spans="1:4" ht="12.75" customHeight="1">
      <c r="A417" s="962" t="s">
        <v>1808</v>
      </c>
      <c r="B417" s="945" t="s">
        <v>894</v>
      </c>
      <c r="C417" s="963">
        <v>7950</v>
      </c>
      <c r="D417" s="938">
        <v>0</v>
      </c>
    </row>
    <row r="418" spans="1:4" ht="12.75" customHeight="1">
      <c r="A418" s="962" t="s">
        <v>1807</v>
      </c>
      <c r="B418" s="945" t="s">
        <v>894</v>
      </c>
      <c r="C418" s="963">
        <v>9207</v>
      </c>
      <c r="D418" s="938">
        <v>837</v>
      </c>
    </row>
    <row r="419" spans="1:4" ht="12.75" customHeight="1">
      <c r="A419" s="962" t="s">
        <v>346</v>
      </c>
      <c r="B419" s="945" t="s">
        <v>894</v>
      </c>
      <c r="C419" s="963">
        <v>3975</v>
      </c>
      <c r="D419" s="938">
        <v>0</v>
      </c>
    </row>
    <row r="420" spans="1:4" ht="12.75" customHeight="1">
      <c r="A420" s="962" t="s">
        <v>1809</v>
      </c>
      <c r="B420" s="945" t="s">
        <v>894</v>
      </c>
      <c r="C420" s="963">
        <v>1800</v>
      </c>
      <c r="D420" s="938">
        <v>0</v>
      </c>
    </row>
    <row r="421" spans="1:4" ht="12.75" customHeight="1">
      <c r="A421" s="962" t="s">
        <v>420</v>
      </c>
      <c r="B421" s="945" t="s">
        <v>894</v>
      </c>
      <c r="C421" s="963">
        <v>3000</v>
      </c>
      <c r="D421" s="938">
        <v>0</v>
      </c>
    </row>
    <row r="422" spans="1:4" ht="12.75" customHeight="1">
      <c r="A422" s="962" t="s">
        <v>421</v>
      </c>
      <c r="B422" s="945" t="s">
        <v>894</v>
      </c>
      <c r="C422" s="963">
        <v>1800</v>
      </c>
      <c r="D422" s="938">
        <v>0</v>
      </c>
    </row>
    <row r="423" spans="1:4" ht="12.75" customHeight="1">
      <c r="A423" s="946" t="s">
        <v>422</v>
      </c>
      <c r="B423" s="945" t="s">
        <v>894</v>
      </c>
      <c r="C423" s="941">
        <v>4080</v>
      </c>
      <c r="D423" s="938">
        <v>0</v>
      </c>
    </row>
    <row r="424" spans="1:4" ht="12.75" customHeight="1">
      <c r="A424" s="946" t="s">
        <v>423</v>
      </c>
      <c r="B424" s="945" t="s">
        <v>894</v>
      </c>
      <c r="C424" s="941">
        <v>3000</v>
      </c>
      <c r="D424" s="938">
        <v>0</v>
      </c>
    </row>
    <row r="425" spans="1:4" ht="12.75" customHeight="1">
      <c r="A425" s="946" t="s">
        <v>424</v>
      </c>
      <c r="B425" s="945" t="s">
        <v>894</v>
      </c>
      <c r="C425" s="941">
        <v>46544</v>
      </c>
      <c r="D425" s="938">
        <v>15272</v>
      </c>
    </row>
    <row r="426" spans="1:4" ht="12.75" customHeight="1">
      <c r="A426" s="946" t="s">
        <v>425</v>
      </c>
      <c r="B426" s="945" t="s">
        <v>894</v>
      </c>
      <c r="C426" s="941">
        <v>5975</v>
      </c>
      <c r="D426" s="938">
        <v>0</v>
      </c>
    </row>
    <row r="427" spans="1:4" ht="12.75" customHeight="1">
      <c r="A427" s="946" t="s">
        <v>188</v>
      </c>
      <c r="B427" s="945" t="s">
        <v>894</v>
      </c>
      <c r="C427" s="941">
        <v>10800</v>
      </c>
      <c r="D427" s="938">
        <v>800</v>
      </c>
    </row>
    <row r="428" spans="1:4" ht="12.75" customHeight="1">
      <c r="A428" s="946" t="s">
        <v>426</v>
      </c>
      <c r="B428" s="945" t="s">
        <v>894</v>
      </c>
      <c r="C428" s="941">
        <v>870</v>
      </c>
      <c r="D428" s="938">
        <v>0</v>
      </c>
    </row>
    <row r="429" spans="1:4" ht="12.75" customHeight="1">
      <c r="A429" s="946" t="s">
        <v>427</v>
      </c>
      <c r="B429" s="945" t="s">
        <v>894</v>
      </c>
      <c r="C429" s="941">
        <v>2400</v>
      </c>
      <c r="D429" s="938">
        <v>1200</v>
      </c>
    </row>
    <row r="430" spans="1:4" ht="12.75" customHeight="1">
      <c r="A430" s="946" t="s">
        <v>428</v>
      </c>
      <c r="B430" s="945" t="s">
        <v>894</v>
      </c>
      <c r="C430" s="941">
        <v>3936</v>
      </c>
      <c r="D430" s="938">
        <v>0</v>
      </c>
    </row>
    <row r="431" spans="1:4" ht="12.75" customHeight="1">
      <c r="A431" s="946" t="s">
        <v>429</v>
      </c>
      <c r="B431" s="945" t="s">
        <v>894</v>
      </c>
      <c r="C431" s="941">
        <v>9442</v>
      </c>
      <c r="D431" s="938">
        <v>3206</v>
      </c>
    </row>
    <row r="432" spans="1:4" ht="12.75" customHeight="1">
      <c r="A432" s="946" t="s">
        <v>1810</v>
      </c>
      <c r="B432" s="945" t="s">
        <v>894</v>
      </c>
      <c r="C432" s="941">
        <v>3128</v>
      </c>
      <c r="D432" s="938">
        <v>0</v>
      </c>
    </row>
    <row r="433" spans="1:4" ht="12.75" customHeight="1">
      <c r="A433" s="946" t="s">
        <v>430</v>
      </c>
      <c r="B433" s="945" t="s">
        <v>894</v>
      </c>
      <c r="C433" s="941">
        <v>21738</v>
      </c>
      <c r="D433" s="938">
        <v>0</v>
      </c>
    </row>
    <row r="434" spans="1:4" ht="12.75" customHeight="1">
      <c r="A434" s="946" t="s">
        <v>1813</v>
      </c>
      <c r="B434" s="945" t="s">
        <v>894</v>
      </c>
      <c r="C434" s="941">
        <v>25600</v>
      </c>
      <c r="D434" s="938">
        <v>6400</v>
      </c>
    </row>
    <row r="435" spans="1:4" ht="12" customHeight="1">
      <c r="A435" s="962" t="s">
        <v>431</v>
      </c>
      <c r="B435" s="945" t="s">
        <v>894</v>
      </c>
      <c r="C435" s="963">
        <v>7000</v>
      </c>
      <c r="D435" s="938">
        <v>0</v>
      </c>
    </row>
    <row r="436" spans="1:4" ht="12" customHeight="1">
      <c r="A436" s="962" t="s">
        <v>432</v>
      </c>
      <c r="B436" s="945" t="s">
        <v>894</v>
      </c>
      <c r="C436" s="963">
        <v>93486</v>
      </c>
      <c r="D436" s="938">
        <v>14974</v>
      </c>
    </row>
    <row r="437" spans="1:4" ht="12" customHeight="1">
      <c r="A437" s="962" t="s">
        <v>347</v>
      </c>
      <c r="B437" s="945" t="s">
        <v>894</v>
      </c>
      <c r="C437" s="963">
        <v>3750</v>
      </c>
      <c r="D437" s="938">
        <v>0</v>
      </c>
    </row>
    <row r="438" spans="1:4" ht="12" customHeight="1">
      <c r="A438" s="962" t="s">
        <v>433</v>
      </c>
      <c r="B438" s="945" t="s">
        <v>894</v>
      </c>
      <c r="C438" s="963">
        <v>25200</v>
      </c>
      <c r="D438" s="938">
        <v>0</v>
      </c>
    </row>
    <row r="439" spans="1:4" ht="12" customHeight="1">
      <c r="A439" s="962" t="s">
        <v>434</v>
      </c>
      <c r="B439" s="945" t="s">
        <v>894</v>
      </c>
      <c r="C439" s="963">
        <v>8938</v>
      </c>
      <c r="D439" s="938">
        <v>0</v>
      </c>
    </row>
    <row r="440" spans="1:4" ht="12.75" customHeight="1">
      <c r="A440" s="962" t="s">
        <v>1816</v>
      </c>
      <c r="B440" s="945" t="s">
        <v>894</v>
      </c>
      <c r="C440" s="963">
        <v>3000</v>
      </c>
      <c r="D440" s="938">
        <v>0</v>
      </c>
    </row>
    <row r="441" spans="1:4" ht="12.75" customHeight="1">
      <c r="A441" s="946" t="s">
        <v>189</v>
      </c>
      <c r="B441" s="945" t="s">
        <v>894</v>
      </c>
      <c r="C441" s="941">
        <v>33944</v>
      </c>
      <c r="D441" s="938">
        <v>0</v>
      </c>
    </row>
    <row r="442" spans="1:4" ht="12.75" customHeight="1">
      <c r="A442" s="962" t="s">
        <v>1817</v>
      </c>
      <c r="B442" s="945" t="s">
        <v>894</v>
      </c>
      <c r="C442" s="963">
        <v>5000</v>
      </c>
      <c r="D442" s="938">
        <v>0</v>
      </c>
    </row>
    <row r="443" spans="1:4" ht="12.75" customHeight="1">
      <c r="A443" s="962" t="s">
        <v>1818</v>
      </c>
      <c r="B443" s="945" t="s">
        <v>894</v>
      </c>
      <c r="C443" s="963">
        <v>3375</v>
      </c>
      <c r="D443" s="938">
        <v>0</v>
      </c>
    </row>
    <row r="444" spans="1:4" ht="12.75" customHeight="1">
      <c r="A444" s="946" t="s">
        <v>435</v>
      </c>
      <c r="B444" s="945" t="s">
        <v>894</v>
      </c>
      <c r="C444" s="941">
        <v>31000</v>
      </c>
      <c r="D444" s="938">
        <v>0</v>
      </c>
    </row>
    <row r="445" spans="1:4" ht="12.75" customHeight="1">
      <c r="A445" s="946" t="s">
        <v>436</v>
      </c>
      <c r="B445" s="945" t="s">
        <v>894</v>
      </c>
      <c r="C445" s="941">
        <v>800</v>
      </c>
      <c r="D445" s="938">
        <v>0</v>
      </c>
    </row>
    <row r="446" spans="1:4" ht="12.75" customHeight="1">
      <c r="A446" s="946" t="s">
        <v>1820</v>
      </c>
      <c r="B446" s="945" t="s">
        <v>894</v>
      </c>
      <c r="C446" s="941">
        <v>920</v>
      </c>
      <c r="D446" s="938">
        <v>0</v>
      </c>
    </row>
    <row r="447" spans="1:4" ht="12.75" customHeight="1">
      <c r="A447" s="962" t="s">
        <v>437</v>
      </c>
      <c r="B447" s="945" t="s">
        <v>894</v>
      </c>
      <c r="C447" s="963">
        <v>4500</v>
      </c>
      <c r="D447" s="938">
        <v>0</v>
      </c>
    </row>
    <row r="448" spans="1:4" ht="12.75" customHeight="1">
      <c r="A448" s="962" t="s">
        <v>438</v>
      </c>
      <c r="B448" s="945" t="s">
        <v>894</v>
      </c>
      <c r="C448" s="963">
        <v>4936</v>
      </c>
      <c r="D448" s="938">
        <v>484</v>
      </c>
    </row>
    <row r="449" spans="1:4" ht="12.75" customHeight="1">
      <c r="A449" s="946" t="s">
        <v>439</v>
      </c>
      <c r="B449" s="945" t="s">
        <v>894</v>
      </c>
      <c r="C449" s="941">
        <v>1800</v>
      </c>
      <c r="D449" s="938">
        <v>0</v>
      </c>
    </row>
    <row r="450" spans="1:4" ht="12.75" customHeight="1">
      <c r="A450" s="946" t="s">
        <v>1824</v>
      </c>
      <c r="B450" s="945" t="s">
        <v>894</v>
      </c>
      <c r="C450" s="941">
        <v>13200</v>
      </c>
      <c r="D450" s="938">
        <v>1200</v>
      </c>
    </row>
    <row r="451" spans="1:4" ht="12.75" customHeight="1">
      <c r="A451" s="946" t="s">
        <v>440</v>
      </c>
      <c r="B451" s="945" t="s">
        <v>894</v>
      </c>
      <c r="C451" s="941">
        <v>2841</v>
      </c>
      <c r="D451" s="938">
        <v>0</v>
      </c>
    </row>
    <row r="452" spans="1:4" ht="12.75" customHeight="1">
      <c r="A452" s="946" t="s">
        <v>1826</v>
      </c>
      <c r="B452" s="945" t="s">
        <v>894</v>
      </c>
      <c r="C452" s="941">
        <v>3942</v>
      </c>
      <c r="D452" s="938">
        <v>0</v>
      </c>
    </row>
    <row r="453" spans="1:4" ht="12.75" customHeight="1">
      <c r="A453" s="946" t="s">
        <v>1827</v>
      </c>
      <c r="B453" s="945" t="s">
        <v>894</v>
      </c>
      <c r="C453" s="941">
        <v>32800</v>
      </c>
      <c r="D453" s="938">
        <v>5250</v>
      </c>
    </row>
    <row r="454" spans="1:4" ht="12.75" customHeight="1">
      <c r="A454" s="946" t="s">
        <v>1829</v>
      </c>
      <c r="B454" s="945" t="s">
        <v>894</v>
      </c>
      <c r="C454" s="941">
        <v>6307</v>
      </c>
      <c r="D454" s="938">
        <v>833</v>
      </c>
    </row>
    <row r="455" spans="1:4" ht="12.75" customHeight="1">
      <c r="A455" s="946" t="s">
        <v>1828</v>
      </c>
      <c r="B455" s="945" t="s">
        <v>894</v>
      </c>
      <c r="C455" s="941">
        <v>31000</v>
      </c>
      <c r="D455" s="938">
        <v>3000</v>
      </c>
    </row>
    <row r="456" spans="1:4" ht="12.75" customHeight="1">
      <c r="A456" s="962" t="s">
        <v>1831</v>
      </c>
      <c r="B456" s="945" t="s">
        <v>894</v>
      </c>
      <c r="C456" s="963">
        <v>172850</v>
      </c>
      <c r="D456" s="938">
        <v>0</v>
      </c>
    </row>
    <row r="457" spans="1:4" ht="12.75" customHeight="1">
      <c r="A457" s="962" t="s">
        <v>441</v>
      </c>
      <c r="B457" s="945" t="s">
        <v>894</v>
      </c>
      <c r="C457" s="963">
        <v>53894</v>
      </c>
      <c r="D457" s="938">
        <v>0</v>
      </c>
    </row>
    <row r="458" spans="1:4" ht="12.75" customHeight="1">
      <c r="A458" s="962" t="s">
        <v>1832</v>
      </c>
      <c r="B458" s="945" t="s">
        <v>894</v>
      </c>
      <c r="C458" s="963">
        <v>35000</v>
      </c>
      <c r="D458" s="938">
        <v>0</v>
      </c>
    </row>
    <row r="459" spans="1:4" ht="12.75" customHeight="1">
      <c r="A459" s="962" t="s">
        <v>442</v>
      </c>
      <c r="B459" s="945" t="s">
        <v>894</v>
      </c>
      <c r="C459" s="963">
        <v>84000</v>
      </c>
      <c r="D459" s="938">
        <v>0</v>
      </c>
    </row>
    <row r="460" spans="1:4" ht="12.75" customHeight="1">
      <c r="A460" s="962" t="s">
        <v>443</v>
      </c>
      <c r="B460" s="945" t="s">
        <v>894</v>
      </c>
      <c r="C460" s="963">
        <v>8301</v>
      </c>
      <c r="D460" s="938">
        <v>0</v>
      </c>
    </row>
    <row r="461" spans="1:4" ht="12.75" customHeight="1">
      <c r="A461" s="962" t="s">
        <v>444</v>
      </c>
      <c r="B461" s="945" t="s">
        <v>894</v>
      </c>
      <c r="C461" s="963">
        <v>4500</v>
      </c>
      <c r="D461" s="938">
        <v>0</v>
      </c>
    </row>
    <row r="462" spans="1:4" ht="12.75" customHeight="1">
      <c r="A462" s="962" t="s">
        <v>1830</v>
      </c>
      <c r="B462" s="945" t="s">
        <v>894</v>
      </c>
      <c r="C462" s="963">
        <v>3375</v>
      </c>
      <c r="D462" s="938">
        <v>0</v>
      </c>
    </row>
    <row r="463" spans="1:4" ht="12.75" customHeight="1">
      <c r="A463" s="962" t="s">
        <v>445</v>
      </c>
      <c r="B463" s="945" t="s">
        <v>894</v>
      </c>
      <c r="C463" s="963">
        <v>6830</v>
      </c>
      <c r="D463" s="938">
        <v>350</v>
      </c>
    </row>
    <row r="464" spans="1:4" ht="12.75" customHeight="1">
      <c r="A464" s="962" t="s">
        <v>446</v>
      </c>
      <c r="B464" s="945" t="s">
        <v>894</v>
      </c>
      <c r="C464" s="963">
        <v>786680</v>
      </c>
      <c r="D464" s="938">
        <v>0</v>
      </c>
    </row>
    <row r="465" spans="1:4" ht="12.75" customHeight="1">
      <c r="A465" s="962" t="s">
        <v>1834</v>
      </c>
      <c r="B465" s="945" t="s">
        <v>894</v>
      </c>
      <c r="C465" s="963">
        <v>1504</v>
      </c>
      <c r="D465" s="938">
        <v>0</v>
      </c>
    </row>
    <row r="466" spans="1:4" ht="12.75" customHeight="1">
      <c r="A466" s="946" t="s">
        <v>447</v>
      </c>
      <c r="B466" s="945" t="s">
        <v>894</v>
      </c>
      <c r="C466" s="941">
        <v>3712</v>
      </c>
      <c r="D466" s="938">
        <v>200</v>
      </c>
    </row>
    <row r="467" spans="1:4" ht="12.75" customHeight="1">
      <c r="A467" s="946" t="s">
        <v>1835</v>
      </c>
      <c r="B467" s="945" t="s">
        <v>894</v>
      </c>
      <c r="C467" s="941">
        <v>17020</v>
      </c>
      <c r="D467" s="938">
        <v>1070</v>
      </c>
    </row>
    <row r="468" spans="1:4" ht="12.75" customHeight="1">
      <c r="A468" s="962" t="s">
        <v>350</v>
      </c>
      <c r="B468" s="945" t="s">
        <v>894</v>
      </c>
      <c r="C468" s="963">
        <v>18400</v>
      </c>
      <c r="D468" s="938">
        <v>850</v>
      </c>
    </row>
    <row r="469" spans="1:4" ht="12.75" customHeight="1">
      <c r="A469" s="946" t="s">
        <v>448</v>
      </c>
      <c r="B469" s="945" t="s">
        <v>894</v>
      </c>
      <c r="C469" s="941">
        <v>4456</v>
      </c>
      <c r="D469" s="938">
        <v>0</v>
      </c>
    </row>
    <row r="470" spans="1:4" ht="12.75" customHeight="1">
      <c r="A470" s="946" t="s">
        <v>190</v>
      </c>
      <c r="B470" s="945" t="s">
        <v>894</v>
      </c>
      <c r="C470" s="941">
        <v>53250</v>
      </c>
      <c r="D470" s="938">
        <v>0</v>
      </c>
    </row>
    <row r="471" spans="1:4" ht="12.75" customHeight="1">
      <c r="A471" s="946" t="s">
        <v>449</v>
      </c>
      <c r="B471" s="945" t="s">
        <v>894</v>
      </c>
      <c r="C471" s="941">
        <v>41182</v>
      </c>
      <c r="D471" s="938">
        <v>21041</v>
      </c>
    </row>
    <row r="472" spans="1:4" ht="12.75" customHeight="1">
      <c r="A472" s="946" t="s">
        <v>450</v>
      </c>
      <c r="B472" s="945" t="s">
        <v>894</v>
      </c>
      <c r="C472" s="941">
        <v>2690</v>
      </c>
      <c r="D472" s="938">
        <v>0</v>
      </c>
    </row>
    <row r="473" spans="1:4" ht="12.75" customHeight="1">
      <c r="A473" s="946" t="s">
        <v>451</v>
      </c>
      <c r="B473" s="945" t="s">
        <v>894</v>
      </c>
      <c r="C473" s="941">
        <v>2900</v>
      </c>
      <c r="D473" s="938">
        <v>1000</v>
      </c>
    </row>
    <row r="474" spans="1:4" ht="12.75" customHeight="1">
      <c r="A474" s="946" t="s">
        <v>329</v>
      </c>
      <c r="B474" s="945" t="s">
        <v>894</v>
      </c>
      <c r="C474" s="941">
        <v>1500</v>
      </c>
      <c r="D474" s="938">
        <v>0</v>
      </c>
    </row>
    <row r="475" spans="1:4" ht="12.75" customHeight="1">
      <c r="A475" s="946" t="s">
        <v>452</v>
      </c>
      <c r="B475" s="945" t="s">
        <v>894</v>
      </c>
      <c r="C475" s="941">
        <v>1515</v>
      </c>
      <c r="D475" s="938">
        <v>0</v>
      </c>
    </row>
    <row r="476" spans="1:4" ht="12.75" customHeight="1">
      <c r="A476" s="946" t="s">
        <v>453</v>
      </c>
      <c r="B476" s="945" t="s">
        <v>894</v>
      </c>
      <c r="C476" s="941">
        <v>55400</v>
      </c>
      <c r="D476" s="938">
        <v>7500</v>
      </c>
    </row>
    <row r="477" spans="1:4" ht="12.75" customHeight="1">
      <c r="A477" s="946" t="s">
        <v>454</v>
      </c>
      <c r="B477" s="945" t="s">
        <v>894</v>
      </c>
      <c r="C477" s="941">
        <v>1400</v>
      </c>
      <c r="D477" s="938">
        <v>700</v>
      </c>
    </row>
    <row r="478" spans="1:4" ht="12.75" customHeight="1">
      <c r="A478" s="946" t="s">
        <v>455</v>
      </c>
      <c r="B478" s="945" t="s">
        <v>894</v>
      </c>
      <c r="C478" s="941">
        <v>19500</v>
      </c>
      <c r="D478" s="938">
        <v>0</v>
      </c>
    </row>
    <row r="479" spans="1:4" ht="12.75" customHeight="1">
      <c r="A479" s="962" t="s">
        <v>456</v>
      </c>
      <c r="B479" s="945" t="s">
        <v>894</v>
      </c>
      <c r="C479" s="963">
        <v>5500</v>
      </c>
      <c r="D479" s="938">
        <v>500</v>
      </c>
    </row>
    <row r="480" spans="1:4" ht="12.75" customHeight="1">
      <c r="A480" s="946" t="s">
        <v>457</v>
      </c>
      <c r="B480" s="945" t="s">
        <v>894</v>
      </c>
      <c r="C480" s="941">
        <v>1125</v>
      </c>
      <c r="D480" s="938">
        <v>0</v>
      </c>
    </row>
    <row r="481" spans="1:4" ht="12.75" customHeight="1">
      <c r="A481" s="946" t="s">
        <v>1836</v>
      </c>
      <c r="B481" s="945" t="s">
        <v>894</v>
      </c>
      <c r="C481" s="941">
        <v>27780</v>
      </c>
      <c r="D481" s="938">
        <v>0</v>
      </c>
    </row>
    <row r="482" spans="1:4" ht="12.75" customHeight="1">
      <c r="A482" s="962" t="s">
        <v>458</v>
      </c>
      <c r="B482" s="945" t="s">
        <v>894</v>
      </c>
      <c r="C482" s="963">
        <v>3300</v>
      </c>
      <c r="D482" s="938">
        <v>300</v>
      </c>
    </row>
    <row r="483" spans="1:4" ht="12.75" customHeight="1">
      <c r="A483" s="962" t="s">
        <v>1838</v>
      </c>
      <c r="B483" s="945" t="s">
        <v>894</v>
      </c>
      <c r="C483" s="963">
        <v>2000</v>
      </c>
      <c r="D483" s="938">
        <v>0</v>
      </c>
    </row>
    <row r="484" spans="1:4" ht="12.75" customHeight="1">
      <c r="A484" s="962" t="s">
        <v>459</v>
      </c>
      <c r="B484" s="945" t="s">
        <v>894</v>
      </c>
      <c r="C484" s="963">
        <v>40100</v>
      </c>
      <c r="D484" s="938">
        <v>10025</v>
      </c>
    </row>
    <row r="485" spans="1:4" ht="12.75" customHeight="1">
      <c r="A485" s="946" t="s">
        <v>1837</v>
      </c>
      <c r="B485" s="945" t="s">
        <v>894</v>
      </c>
      <c r="C485" s="941">
        <v>5330</v>
      </c>
      <c r="D485" s="938">
        <v>375</v>
      </c>
    </row>
    <row r="486" spans="1:4" ht="12.75" customHeight="1">
      <c r="A486" s="946" t="s">
        <v>460</v>
      </c>
      <c r="B486" s="945" t="s">
        <v>894</v>
      </c>
      <c r="C486" s="941">
        <v>33165</v>
      </c>
      <c r="D486" s="938">
        <v>0</v>
      </c>
    </row>
    <row r="487" spans="1:4" ht="12.75" customHeight="1">
      <c r="A487" s="946" t="s">
        <v>191</v>
      </c>
      <c r="B487" s="945" t="s">
        <v>894</v>
      </c>
      <c r="C487" s="941">
        <v>23000</v>
      </c>
      <c r="D487" s="938">
        <v>11500</v>
      </c>
    </row>
    <row r="488" spans="1:4" ht="12.75" customHeight="1">
      <c r="A488" s="962" t="s">
        <v>461</v>
      </c>
      <c r="B488" s="945" t="s">
        <v>894</v>
      </c>
      <c r="C488" s="963">
        <v>4000</v>
      </c>
      <c r="D488" s="938">
        <v>0</v>
      </c>
    </row>
    <row r="489" spans="1:4" ht="12.75" customHeight="1">
      <c r="A489" s="962" t="s">
        <v>462</v>
      </c>
      <c r="B489" s="945" t="s">
        <v>894</v>
      </c>
      <c r="C489" s="963">
        <v>40943</v>
      </c>
      <c r="D489" s="938">
        <v>0</v>
      </c>
    </row>
    <row r="490" spans="1:4" ht="12.75" customHeight="1">
      <c r="A490" s="962" t="s">
        <v>463</v>
      </c>
      <c r="B490" s="945" t="s">
        <v>894</v>
      </c>
      <c r="C490" s="963">
        <v>1000</v>
      </c>
      <c r="D490" s="938">
        <v>500</v>
      </c>
    </row>
    <row r="491" spans="1:4" ht="12.75" customHeight="1">
      <c r="A491" s="962" t="s">
        <v>464</v>
      </c>
      <c r="B491" s="945" t="s">
        <v>894</v>
      </c>
      <c r="C491" s="963">
        <v>4050</v>
      </c>
      <c r="D491" s="938">
        <v>0</v>
      </c>
    </row>
    <row r="492" spans="1:4" ht="12.75" customHeight="1">
      <c r="A492" s="946" t="s">
        <v>1840</v>
      </c>
      <c r="B492" s="945" t="s">
        <v>894</v>
      </c>
      <c r="C492" s="941">
        <v>14160</v>
      </c>
      <c r="D492" s="938">
        <v>1810</v>
      </c>
    </row>
    <row r="493" spans="1:4" ht="12.75" customHeight="1">
      <c r="A493" s="946" t="s">
        <v>1841</v>
      </c>
      <c r="B493" s="945" t="s">
        <v>894</v>
      </c>
      <c r="C493" s="941">
        <v>2160</v>
      </c>
      <c r="D493" s="938">
        <v>0</v>
      </c>
    </row>
    <row r="494" spans="1:4" ht="12.75" customHeight="1">
      <c r="A494" s="946" t="s">
        <v>465</v>
      </c>
      <c r="B494" s="945" t="s">
        <v>894</v>
      </c>
      <c r="C494" s="941">
        <v>1365</v>
      </c>
      <c r="D494" s="938">
        <v>0</v>
      </c>
    </row>
    <row r="495" spans="1:4" ht="12.75" customHeight="1">
      <c r="A495" s="946" t="s">
        <v>192</v>
      </c>
      <c r="B495" s="945" t="s">
        <v>894</v>
      </c>
      <c r="C495" s="941">
        <v>2320</v>
      </c>
      <c r="D495" s="938">
        <v>0</v>
      </c>
    </row>
    <row r="496" spans="1:4" ht="12.75" customHeight="1">
      <c r="A496" s="946" t="s">
        <v>466</v>
      </c>
      <c r="B496" s="945" t="s">
        <v>894</v>
      </c>
      <c r="C496" s="941">
        <v>1000</v>
      </c>
      <c r="D496" s="938">
        <v>500</v>
      </c>
    </row>
    <row r="497" spans="1:4" ht="12.75" customHeight="1">
      <c r="A497" s="946" t="s">
        <v>467</v>
      </c>
      <c r="B497" s="945" t="s">
        <v>894</v>
      </c>
      <c r="C497" s="941">
        <v>4000</v>
      </c>
      <c r="D497" s="938">
        <v>2000</v>
      </c>
    </row>
    <row r="498" spans="1:4" ht="12.75" customHeight="1">
      <c r="A498" s="946" t="s">
        <v>468</v>
      </c>
      <c r="B498" s="945" t="s">
        <v>894</v>
      </c>
      <c r="C498" s="941">
        <v>1176</v>
      </c>
      <c r="D498" s="938">
        <v>598</v>
      </c>
    </row>
    <row r="499" spans="1:4" ht="12.75" customHeight="1">
      <c r="A499" s="946" t="s">
        <v>469</v>
      </c>
      <c r="B499" s="945" t="s">
        <v>894</v>
      </c>
      <c r="C499" s="941">
        <v>14840</v>
      </c>
      <c r="D499" s="938">
        <v>900</v>
      </c>
    </row>
    <row r="500" spans="1:4" ht="12.75" customHeight="1">
      <c r="A500" s="946" t="s">
        <v>470</v>
      </c>
      <c r="B500" s="945" t="s">
        <v>894</v>
      </c>
      <c r="C500" s="941">
        <v>8650</v>
      </c>
      <c r="D500" s="938">
        <v>1225</v>
      </c>
    </row>
    <row r="501" spans="1:4" ht="12.75" customHeight="1">
      <c r="A501" s="946" t="s">
        <v>471</v>
      </c>
      <c r="B501" s="945" t="s">
        <v>894</v>
      </c>
      <c r="C501" s="941">
        <v>13563</v>
      </c>
      <c r="D501" s="938">
        <v>3533</v>
      </c>
    </row>
    <row r="502" spans="1:4" ht="12.75" customHeight="1">
      <c r="A502" s="946" t="s">
        <v>472</v>
      </c>
      <c r="B502" s="945" t="s">
        <v>894</v>
      </c>
      <c r="C502" s="941">
        <v>1020</v>
      </c>
      <c r="D502" s="938">
        <v>0</v>
      </c>
    </row>
    <row r="503" spans="1:4" ht="12.75" customHeight="1">
      <c r="A503" s="946" t="s">
        <v>473</v>
      </c>
      <c r="B503" s="945" t="s">
        <v>894</v>
      </c>
      <c r="C503" s="941">
        <v>1950</v>
      </c>
      <c r="D503" s="938">
        <v>0</v>
      </c>
    </row>
    <row r="504" spans="1:4" ht="12.75" customHeight="1">
      <c r="A504" s="946" t="s">
        <v>193</v>
      </c>
      <c r="B504" s="945" t="s">
        <v>894</v>
      </c>
      <c r="C504" s="941">
        <v>13720</v>
      </c>
      <c r="D504" s="938">
        <v>0</v>
      </c>
    </row>
    <row r="505" spans="1:4" ht="12.75" customHeight="1">
      <c r="A505" s="946" t="s">
        <v>474</v>
      </c>
      <c r="B505" s="945" t="s">
        <v>894</v>
      </c>
      <c r="C505" s="941">
        <v>4980</v>
      </c>
      <c r="D505" s="938">
        <v>0</v>
      </c>
    </row>
    <row r="506" spans="1:4" ht="12.75" customHeight="1">
      <c r="A506" s="946" t="s">
        <v>475</v>
      </c>
      <c r="B506" s="945" t="s">
        <v>894</v>
      </c>
      <c r="C506" s="941">
        <v>3000</v>
      </c>
      <c r="D506" s="938">
        <v>0</v>
      </c>
    </row>
    <row r="507" spans="1:4" ht="12.75" customHeight="1">
      <c r="A507" s="946" t="s">
        <v>476</v>
      </c>
      <c r="B507" s="945" t="s">
        <v>894</v>
      </c>
      <c r="C507" s="941">
        <v>3000</v>
      </c>
      <c r="D507" s="938">
        <v>0</v>
      </c>
    </row>
    <row r="508" spans="1:4" ht="12.75" customHeight="1">
      <c r="A508" s="946" t="s">
        <v>1842</v>
      </c>
      <c r="B508" s="945" t="s">
        <v>894</v>
      </c>
      <c r="C508" s="941">
        <v>59563</v>
      </c>
      <c r="D508" s="938">
        <v>7448</v>
      </c>
    </row>
    <row r="509" spans="1:4" ht="12.75" customHeight="1">
      <c r="A509" s="946" t="s">
        <v>1843</v>
      </c>
      <c r="B509" s="945" t="s">
        <v>894</v>
      </c>
      <c r="C509" s="941">
        <v>11108</v>
      </c>
      <c r="D509" s="938">
        <v>0</v>
      </c>
    </row>
    <row r="510" spans="1:4" ht="12.75" customHeight="1">
      <c r="A510" s="946" t="s">
        <v>1844</v>
      </c>
      <c r="B510" s="945" t="s">
        <v>894</v>
      </c>
      <c r="C510" s="941">
        <v>144854</v>
      </c>
      <c r="D510" s="938">
        <v>0</v>
      </c>
    </row>
    <row r="511" spans="1:4" ht="12" customHeight="1">
      <c r="A511" s="946" t="s">
        <v>477</v>
      </c>
      <c r="B511" s="945" t="s">
        <v>894</v>
      </c>
      <c r="C511" s="941">
        <v>31320</v>
      </c>
      <c r="D511" s="938">
        <v>5220</v>
      </c>
    </row>
    <row r="512" spans="1:4" ht="12.75" customHeight="1">
      <c r="A512" s="962" t="s">
        <v>478</v>
      </c>
      <c r="B512" s="945" t="s">
        <v>894</v>
      </c>
      <c r="C512" s="963">
        <v>2750</v>
      </c>
      <c r="D512" s="938">
        <v>250</v>
      </c>
    </row>
    <row r="513" spans="1:4" ht="12.75" customHeight="1">
      <c r="A513" s="962" t="s">
        <v>479</v>
      </c>
      <c r="B513" s="945" t="s">
        <v>894</v>
      </c>
      <c r="C513" s="963">
        <v>8400</v>
      </c>
      <c r="D513" s="938">
        <v>0</v>
      </c>
    </row>
    <row r="514" spans="1:4" ht="12.75" customHeight="1">
      <c r="A514" s="962" t="s">
        <v>480</v>
      </c>
      <c r="B514" s="945" t="s">
        <v>894</v>
      </c>
      <c r="C514" s="963">
        <v>14550</v>
      </c>
      <c r="D514" s="938">
        <v>0</v>
      </c>
    </row>
    <row r="515" spans="1:4" ht="12.75" customHeight="1">
      <c r="A515" s="946" t="s">
        <v>1845</v>
      </c>
      <c r="B515" s="945" t="s">
        <v>894</v>
      </c>
      <c r="C515" s="941">
        <v>151555</v>
      </c>
      <c r="D515" s="938">
        <v>3680</v>
      </c>
    </row>
    <row r="516" spans="1:4" ht="12.75" customHeight="1">
      <c r="A516" s="946" t="s">
        <v>1846</v>
      </c>
      <c r="B516" s="945" t="s">
        <v>894</v>
      </c>
      <c r="C516" s="941">
        <v>36000</v>
      </c>
      <c r="D516" s="938">
        <v>0</v>
      </c>
    </row>
    <row r="517" spans="1:4" ht="12.75" customHeight="1">
      <c r="A517" s="946" t="s">
        <v>351</v>
      </c>
      <c r="B517" s="945" t="s">
        <v>894</v>
      </c>
      <c r="C517" s="941">
        <v>900</v>
      </c>
      <c r="D517" s="938">
        <v>0</v>
      </c>
    </row>
    <row r="518" spans="1:4" ht="12.75" customHeight="1">
      <c r="A518" s="946" t="s">
        <v>1847</v>
      </c>
      <c r="B518" s="945" t="s">
        <v>894</v>
      </c>
      <c r="C518" s="941">
        <v>143857</v>
      </c>
      <c r="D518" s="938">
        <v>32000</v>
      </c>
    </row>
    <row r="519" spans="1:4" ht="12.75" customHeight="1">
      <c r="A519" s="946" t="s">
        <v>1848</v>
      </c>
      <c r="B519" s="945" t="s">
        <v>894</v>
      </c>
      <c r="C519" s="941">
        <v>155890</v>
      </c>
      <c r="D519" s="938">
        <v>0</v>
      </c>
    </row>
    <row r="520" spans="1:4" ht="12.75" customHeight="1">
      <c r="A520" s="946" t="s">
        <v>481</v>
      </c>
      <c r="B520" s="945" t="s">
        <v>894</v>
      </c>
      <c r="C520" s="941">
        <v>9120</v>
      </c>
      <c r="D520" s="938">
        <v>2500</v>
      </c>
    </row>
    <row r="521" spans="1:4" ht="12.75" customHeight="1">
      <c r="A521" s="946" t="s">
        <v>1849</v>
      </c>
      <c r="B521" s="945" t="s">
        <v>894</v>
      </c>
      <c r="C521" s="941">
        <v>3900</v>
      </c>
      <c r="D521" s="938">
        <v>0</v>
      </c>
    </row>
    <row r="522" spans="1:4" ht="12.75" customHeight="1">
      <c r="A522" s="946" t="s">
        <v>1850</v>
      </c>
      <c r="B522" s="945" t="s">
        <v>894</v>
      </c>
      <c r="C522" s="941">
        <v>20200</v>
      </c>
      <c r="D522" s="938">
        <v>0</v>
      </c>
    </row>
    <row r="523" spans="1:4" ht="12.75" customHeight="1">
      <c r="A523" s="946" t="s">
        <v>482</v>
      </c>
      <c r="B523" s="945" t="s">
        <v>894</v>
      </c>
      <c r="C523" s="941">
        <v>9000</v>
      </c>
      <c r="D523" s="938">
        <v>0</v>
      </c>
    </row>
    <row r="524" spans="1:4" ht="12.75" customHeight="1">
      <c r="A524" s="946" t="s">
        <v>483</v>
      </c>
      <c r="B524" s="945" t="s">
        <v>894</v>
      </c>
      <c r="C524" s="941">
        <v>4500</v>
      </c>
      <c r="D524" s="938">
        <v>0</v>
      </c>
    </row>
    <row r="525" spans="1:4" ht="12.75" customHeight="1">
      <c r="A525" s="962" t="s">
        <v>1851</v>
      </c>
      <c r="B525" s="945" t="s">
        <v>894</v>
      </c>
      <c r="C525" s="963">
        <v>1950</v>
      </c>
      <c r="D525" s="938">
        <v>675</v>
      </c>
    </row>
    <row r="526" spans="1:4" ht="12.75" customHeight="1">
      <c r="A526" s="946" t="s">
        <v>484</v>
      </c>
      <c r="B526" s="945" t="s">
        <v>894</v>
      </c>
      <c r="C526" s="941">
        <v>11600</v>
      </c>
      <c r="D526" s="938">
        <v>0</v>
      </c>
    </row>
    <row r="527" spans="1:4" ht="12.75" customHeight="1">
      <c r="A527" s="946" t="s">
        <v>1852</v>
      </c>
      <c r="B527" s="945" t="s">
        <v>894</v>
      </c>
      <c r="C527" s="941">
        <v>3800</v>
      </c>
      <c r="D527" s="938">
        <v>0</v>
      </c>
    </row>
    <row r="528" spans="1:4" ht="12.75" customHeight="1">
      <c r="A528" s="946" t="s">
        <v>485</v>
      </c>
      <c r="B528" s="945" t="s">
        <v>894</v>
      </c>
      <c r="C528" s="941">
        <v>30278</v>
      </c>
      <c r="D528" s="938">
        <v>0</v>
      </c>
    </row>
    <row r="529" spans="1:4" ht="12.75" customHeight="1">
      <c r="A529" s="946" t="s">
        <v>486</v>
      </c>
      <c r="B529" s="945" t="s">
        <v>894</v>
      </c>
      <c r="C529" s="941">
        <v>4500</v>
      </c>
      <c r="D529" s="938">
        <v>0</v>
      </c>
    </row>
    <row r="530" spans="1:4" ht="12.75" customHeight="1">
      <c r="A530" s="946" t="s">
        <v>1854</v>
      </c>
      <c r="B530" s="945" t="s">
        <v>894</v>
      </c>
      <c r="C530" s="941">
        <v>265</v>
      </c>
      <c r="D530" s="938">
        <v>0</v>
      </c>
    </row>
    <row r="531" spans="1:4" ht="12.75" customHeight="1">
      <c r="A531" s="962" t="s">
        <v>487</v>
      </c>
      <c r="B531" s="945" t="s">
        <v>894</v>
      </c>
      <c r="C531" s="963">
        <v>6600</v>
      </c>
      <c r="D531" s="938">
        <v>600</v>
      </c>
    </row>
    <row r="532" spans="1:4" ht="12.75" customHeight="1">
      <c r="A532" s="946" t="s">
        <v>488</v>
      </c>
      <c r="B532" s="945" t="s">
        <v>894</v>
      </c>
      <c r="C532" s="941">
        <v>12000</v>
      </c>
      <c r="D532" s="938">
        <v>3000</v>
      </c>
    </row>
    <row r="533" spans="1:4" ht="12.75" customHeight="1">
      <c r="A533" s="946" t="s">
        <v>194</v>
      </c>
      <c r="B533" s="945" t="s">
        <v>894</v>
      </c>
      <c r="C533" s="941">
        <v>6750</v>
      </c>
      <c r="D533" s="938">
        <v>0</v>
      </c>
    </row>
    <row r="534" spans="1:4" ht="12.75" customHeight="1">
      <c r="A534" s="946" t="s">
        <v>489</v>
      </c>
      <c r="B534" s="945" t="s">
        <v>894</v>
      </c>
      <c r="C534" s="941">
        <v>1375</v>
      </c>
      <c r="D534" s="938">
        <v>125</v>
      </c>
    </row>
    <row r="535" spans="1:4" ht="12.75" customHeight="1">
      <c r="A535" s="946" t="s">
        <v>330</v>
      </c>
      <c r="B535" s="945" t="s">
        <v>894</v>
      </c>
      <c r="C535" s="941">
        <v>8400</v>
      </c>
      <c r="D535" s="938">
        <v>0</v>
      </c>
    </row>
    <row r="536" spans="1:4" ht="12.75" customHeight="1">
      <c r="A536" s="946" t="s">
        <v>490</v>
      </c>
      <c r="B536" s="945" t="s">
        <v>894</v>
      </c>
      <c r="C536" s="941">
        <v>4982</v>
      </c>
      <c r="D536" s="938">
        <v>0</v>
      </c>
    </row>
    <row r="537" spans="1:4" ht="12.75" customHeight="1">
      <c r="A537" s="946" t="s">
        <v>1858</v>
      </c>
      <c r="B537" s="945" t="s">
        <v>894</v>
      </c>
      <c r="C537" s="941">
        <v>47000</v>
      </c>
      <c r="D537" s="938">
        <v>47000</v>
      </c>
    </row>
    <row r="538" spans="1:4" ht="12.75" customHeight="1">
      <c r="A538" s="946" t="s">
        <v>1859</v>
      </c>
      <c r="B538" s="945" t="s">
        <v>894</v>
      </c>
      <c r="C538" s="941">
        <v>67320</v>
      </c>
      <c r="D538" s="938">
        <v>15000</v>
      </c>
    </row>
    <row r="539" spans="1:4" ht="12.75" customHeight="1">
      <c r="A539" s="946" t="s">
        <v>491</v>
      </c>
      <c r="B539" s="945" t="s">
        <v>894</v>
      </c>
      <c r="C539" s="941">
        <v>18800</v>
      </c>
      <c r="D539" s="938">
        <v>0</v>
      </c>
    </row>
    <row r="540" spans="1:4" ht="12.75" customHeight="1">
      <c r="A540" s="946" t="s">
        <v>195</v>
      </c>
      <c r="B540" s="945" t="s">
        <v>894</v>
      </c>
      <c r="C540" s="941">
        <v>1200</v>
      </c>
      <c r="D540" s="938">
        <v>0</v>
      </c>
    </row>
    <row r="541" spans="1:4" ht="12.75" customHeight="1">
      <c r="A541" s="946" t="s">
        <v>492</v>
      </c>
      <c r="B541" s="945" t="s">
        <v>894</v>
      </c>
      <c r="C541" s="941">
        <v>1664</v>
      </c>
      <c r="D541" s="938">
        <v>832</v>
      </c>
    </row>
    <row r="542" spans="1:4" ht="12" customHeight="1">
      <c r="A542" s="946" t="s">
        <v>493</v>
      </c>
      <c r="B542" s="945" t="s">
        <v>894</v>
      </c>
      <c r="C542" s="941">
        <v>8850</v>
      </c>
      <c r="D542" s="938">
        <v>0</v>
      </c>
    </row>
    <row r="543" spans="1:4" ht="12.75" customHeight="1">
      <c r="A543" s="946" t="s">
        <v>494</v>
      </c>
      <c r="B543" s="945" t="s">
        <v>894</v>
      </c>
      <c r="C543" s="941">
        <v>3458</v>
      </c>
      <c r="D543" s="938">
        <v>0</v>
      </c>
    </row>
    <row r="544" spans="1:4" ht="12.75" customHeight="1">
      <c r="A544" s="946" t="s">
        <v>495</v>
      </c>
      <c r="B544" s="945" t="s">
        <v>894</v>
      </c>
      <c r="C544" s="941">
        <v>7370</v>
      </c>
      <c r="D544" s="938">
        <v>670</v>
      </c>
    </row>
    <row r="545" spans="1:4" ht="12.75" customHeight="1">
      <c r="A545" s="946" t="s">
        <v>1855</v>
      </c>
      <c r="B545" s="945" t="s">
        <v>894</v>
      </c>
      <c r="C545" s="941">
        <v>460</v>
      </c>
      <c r="D545" s="938">
        <v>0</v>
      </c>
    </row>
    <row r="546" spans="1:4" ht="12.75" customHeight="1">
      <c r="A546" s="946" t="s">
        <v>1856</v>
      </c>
      <c r="B546" s="945" t="s">
        <v>894</v>
      </c>
      <c r="C546" s="941">
        <v>12000</v>
      </c>
      <c r="D546" s="938">
        <v>0</v>
      </c>
    </row>
    <row r="547" spans="1:4" ht="12.75" customHeight="1">
      <c r="A547" s="962" t="s">
        <v>1857</v>
      </c>
      <c r="B547" s="945" t="s">
        <v>894</v>
      </c>
      <c r="C547" s="963">
        <v>9167</v>
      </c>
      <c r="D547" s="938">
        <v>837</v>
      </c>
    </row>
    <row r="548" spans="1:4" ht="12.75" customHeight="1">
      <c r="A548" s="962" t="s">
        <v>496</v>
      </c>
      <c r="B548" s="945" t="s">
        <v>894</v>
      </c>
      <c r="C548" s="963">
        <v>1500</v>
      </c>
      <c r="D548" s="938">
        <v>0</v>
      </c>
    </row>
    <row r="549" spans="1:4" ht="12.75" customHeight="1">
      <c r="A549" s="962" t="s">
        <v>497</v>
      </c>
      <c r="B549" s="945" t="s">
        <v>894</v>
      </c>
      <c r="C549" s="963">
        <v>3126</v>
      </c>
      <c r="D549" s="938">
        <v>0</v>
      </c>
    </row>
    <row r="550" spans="1:4" ht="12.75" customHeight="1">
      <c r="A550" s="962" t="s">
        <v>498</v>
      </c>
      <c r="B550" s="945" t="s">
        <v>894</v>
      </c>
      <c r="C550" s="963">
        <v>4100</v>
      </c>
      <c r="D550" s="938">
        <v>0</v>
      </c>
    </row>
    <row r="551" spans="1:4" ht="12.75" customHeight="1">
      <c r="A551" s="962" t="s">
        <v>499</v>
      </c>
      <c r="B551" s="945" t="s">
        <v>894</v>
      </c>
      <c r="C551" s="963">
        <v>1350</v>
      </c>
      <c r="D551" s="938">
        <v>0</v>
      </c>
    </row>
    <row r="552" spans="1:4" ht="12.75" customHeight="1">
      <c r="A552" s="962" t="s">
        <v>168</v>
      </c>
      <c r="B552" s="945" t="s">
        <v>894</v>
      </c>
      <c r="C552" s="963">
        <v>5421</v>
      </c>
      <c r="D552" s="938">
        <v>0</v>
      </c>
    </row>
    <row r="553" spans="1:4" ht="12" customHeight="1">
      <c r="A553" s="962" t="s">
        <v>196</v>
      </c>
      <c r="B553" s="945" t="s">
        <v>894</v>
      </c>
      <c r="C553" s="963">
        <v>7276</v>
      </c>
      <c r="D553" s="938">
        <v>0</v>
      </c>
    </row>
    <row r="554" spans="1:4" ht="12.75" customHeight="1">
      <c r="A554" s="962" t="s">
        <v>500</v>
      </c>
      <c r="B554" s="945" t="s">
        <v>894</v>
      </c>
      <c r="C554" s="963">
        <v>9600</v>
      </c>
      <c r="D554" s="938">
        <v>1750</v>
      </c>
    </row>
    <row r="555" spans="1:4" ht="12.75" customHeight="1">
      <c r="A555" s="962" t="s">
        <v>1861</v>
      </c>
      <c r="B555" s="945" t="s">
        <v>894</v>
      </c>
      <c r="C555" s="963">
        <v>1200</v>
      </c>
      <c r="D555" s="938">
        <v>0</v>
      </c>
    </row>
    <row r="556" spans="1:4" ht="12.75" customHeight="1">
      <c r="A556" s="962" t="s">
        <v>501</v>
      </c>
      <c r="B556" s="945" t="s">
        <v>894</v>
      </c>
      <c r="C556" s="963">
        <v>1215</v>
      </c>
      <c r="D556" s="938">
        <v>0</v>
      </c>
    </row>
    <row r="557" spans="1:4" ht="12.75" customHeight="1">
      <c r="A557" s="962" t="s">
        <v>502</v>
      </c>
      <c r="B557" s="945" t="s">
        <v>894</v>
      </c>
      <c r="C557" s="963">
        <v>1400</v>
      </c>
      <c r="D557" s="938">
        <v>0</v>
      </c>
    </row>
    <row r="558" spans="1:4" ht="12.75" customHeight="1">
      <c r="A558" s="962" t="s">
        <v>503</v>
      </c>
      <c r="B558" s="945" t="s">
        <v>894</v>
      </c>
      <c r="C558" s="964">
        <v>12750</v>
      </c>
      <c r="D558" s="938">
        <v>0</v>
      </c>
    </row>
    <row r="559" spans="1:4" ht="12.75" customHeight="1">
      <c r="A559" s="946" t="s">
        <v>504</v>
      </c>
      <c r="B559" s="945" t="s">
        <v>894</v>
      </c>
      <c r="C559" s="941">
        <v>16000</v>
      </c>
      <c r="D559" s="938">
        <v>0</v>
      </c>
    </row>
    <row r="560" spans="1:4" ht="12.75" customHeight="1">
      <c r="A560" s="946" t="s">
        <v>505</v>
      </c>
      <c r="B560" s="945" t="s">
        <v>894</v>
      </c>
      <c r="C560" s="941">
        <v>185747</v>
      </c>
      <c r="D560" s="938">
        <v>0</v>
      </c>
    </row>
    <row r="561" spans="1:4" ht="12.75" customHeight="1">
      <c r="A561" s="962" t="s">
        <v>506</v>
      </c>
      <c r="B561" s="945" t="s">
        <v>894</v>
      </c>
      <c r="C561" s="963">
        <v>1500</v>
      </c>
      <c r="D561" s="938">
        <v>0</v>
      </c>
    </row>
    <row r="562" spans="1:4" ht="12.75" customHeight="1">
      <c r="A562" s="962" t="s">
        <v>507</v>
      </c>
      <c r="B562" s="945" t="s">
        <v>894</v>
      </c>
      <c r="C562" s="963">
        <v>3250</v>
      </c>
      <c r="D562" s="938">
        <v>200</v>
      </c>
    </row>
    <row r="563" spans="1:4" ht="12.75" customHeight="1">
      <c r="A563" s="962" t="s">
        <v>508</v>
      </c>
      <c r="B563" s="945" t="s">
        <v>894</v>
      </c>
      <c r="C563" s="963">
        <v>44522</v>
      </c>
      <c r="D563" s="938">
        <v>0</v>
      </c>
    </row>
    <row r="564" spans="1:4" ht="12.75" customHeight="1">
      <c r="A564" s="946" t="s">
        <v>509</v>
      </c>
      <c r="B564" s="945" t="s">
        <v>894</v>
      </c>
      <c r="C564" s="941">
        <v>3520</v>
      </c>
      <c r="D564" s="938">
        <v>0</v>
      </c>
    </row>
    <row r="565" spans="1:4" ht="12.75" customHeight="1">
      <c r="A565" s="946" t="s">
        <v>1865</v>
      </c>
      <c r="B565" s="945" t="s">
        <v>894</v>
      </c>
      <c r="C565" s="941">
        <v>2000</v>
      </c>
      <c r="D565" s="938">
        <v>0</v>
      </c>
    </row>
    <row r="566" spans="1:4" ht="12.75" customHeight="1">
      <c r="A566" s="946" t="s">
        <v>510</v>
      </c>
      <c r="B566" s="945" t="s">
        <v>894</v>
      </c>
      <c r="C566" s="941">
        <v>6800</v>
      </c>
      <c r="D566" s="938">
        <v>0</v>
      </c>
    </row>
    <row r="567" spans="1:4" ht="12.75" customHeight="1">
      <c r="A567" s="946" t="s">
        <v>511</v>
      </c>
      <c r="B567" s="945" t="s">
        <v>894</v>
      </c>
      <c r="C567" s="941">
        <v>1294</v>
      </c>
      <c r="D567" s="938">
        <v>647</v>
      </c>
    </row>
    <row r="568" spans="1:4" ht="12.75" customHeight="1">
      <c r="A568" s="946" t="s">
        <v>512</v>
      </c>
      <c r="B568" s="945" t="s">
        <v>894</v>
      </c>
      <c r="C568" s="941">
        <v>7220</v>
      </c>
      <c r="D568" s="938">
        <v>0</v>
      </c>
    </row>
    <row r="569" spans="1:4" ht="12.75" customHeight="1">
      <c r="A569" s="962" t="s">
        <v>513</v>
      </c>
      <c r="B569" s="945" t="s">
        <v>894</v>
      </c>
      <c r="C569" s="963">
        <v>5920</v>
      </c>
      <c r="D569" s="938">
        <v>0</v>
      </c>
    </row>
    <row r="570" spans="1:4" ht="12.75" customHeight="1">
      <c r="A570" s="962" t="s">
        <v>1866</v>
      </c>
      <c r="B570" s="945" t="s">
        <v>894</v>
      </c>
      <c r="C570" s="963">
        <v>3900</v>
      </c>
      <c r="D570" s="938">
        <v>0</v>
      </c>
    </row>
    <row r="571" spans="1:4" ht="12.75" customHeight="1">
      <c r="A571" s="962" t="s">
        <v>514</v>
      </c>
      <c r="B571" s="945" t="s">
        <v>894</v>
      </c>
      <c r="C571" s="963">
        <v>2750</v>
      </c>
      <c r="D571" s="938">
        <v>0</v>
      </c>
    </row>
    <row r="572" spans="1:4" ht="12.75" customHeight="1">
      <c r="A572" s="962" t="s">
        <v>515</v>
      </c>
      <c r="B572" s="945" t="s">
        <v>894</v>
      </c>
      <c r="C572" s="963">
        <v>3250</v>
      </c>
      <c r="D572" s="938">
        <v>0</v>
      </c>
    </row>
    <row r="573" spans="1:4" ht="12.75" customHeight="1">
      <c r="A573" s="962" t="s">
        <v>516</v>
      </c>
      <c r="B573" s="945" t="s">
        <v>894</v>
      </c>
      <c r="C573" s="963">
        <v>3000</v>
      </c>
      <c r="D573" s="938">
        <v>0</v>
      </c>
    </row>
    <row r="574" spans="1:4" ht="12.75" customHeight="1">
      <c r="A574" s="946" t="s">
        <v>517</v>
      </c>
      <c r="B574" s="945" t="s">
        <v>894</v>
      </c>
      <c r="C574" s="941">
        <v>3971</v>
      </c>
      <c r="D574" s="938">
        <v>361</v>
      </c>
    </row>
    <row r="575" spans="1:4" ht="12.75" customHeight="1">
      <c r="A575" s="946" t="s">
        <v>198</v>
      </c>
      <c r="B575" s="945" t="s">
        <v>894</v>
      </c>
      <c r="C575" s="941">
        <v>60950</v>
      </c>
      <c r="D575" s="938">
        <v>2700</v>
      </c>
    </row>
    <row r="576" spans="1:4" ht="12.75" customHeight="1">
      <c r="A576" s="946" t="s">
        <v>518</v>
      </c>
      <c r="B576" s="945" t="s">
        <v>894</v>
      </c>
      <c r="C576" s="941">
        <v>34200</v>
      </c>
      <c r="D576" s="938">
        <v>5515</v>
      </c>
    </row>
    <row r="577" spans="1:4" ht="12.75" customHeight="1">
      <c r="A577" s="946" t="s">
        <v>519</v>
      </c>
      <c r="B577" s="945" t="s">
        <v>894</v>
      </c>
      <c r="C577" s="941">
        <v>2544</v>
      </c>
      <c r="D577" s="938">
        <v>0</v>
      </c>
    </row>
    <row r="578" spans="1:4" ht="12.75" customHeight="1">
      <c r="A578" s="962" t="s">
        <v>520</v>
      </c>
      <c r="B578" s="945" t="s">
        <v>894</v>
      </c>
      <c r="C578" s="963">
        <v>2000</v>
      </c>
      <c r="D578" s="938">
        <v>0</v>
      </c>
    </row>
    <row r="579" spans="1:4" ht="12.75" customHeight="1">
      <c r="A579" s="946" t="s">
        <v>355</v>
      </c>
      <c r="B579" s="945" t="s">
        <v>894</v>
      </c>
      <c r="C579" s="941">
        <v>2750</v>
      </c>
      <c r="D579" s="938">
        <v>250</v>
      </c>
    </row>
    <row r="580" spans="1:4" ht="12.75" customHeight="1">
      <c r="A580" s="962" t="s">
        <v>1871</v>
      </c>
      <c r="B580" s="945" t="s">
        <v>894</v>
      </c>
      <c r="C580" s="963">
        <v>4800</v>
      </c>
      <c r="D580" s="938">
        <v>0</v>
      </c>
    </row>
    <row r="581" spans="1:4" ht="12.75" customHeight="1">
      <c r="A581" s="962" t="s">
        <v>1872</v>
      </c>
      <c r="B581" s="945" t="s">
        <v>894</v>
      </c>
      <c r="C581" s="963">
        <v>7800</v>
      </c>
      <c r="D581" s="938">
        <v>1950</v>
      </c>
    </row>
    <row r="582" spans="1:4" ht="12.75" customHeight="1">
      <c r="A582" s="946" t="s">
        <v>169</v>
      </c>
      <c r="B582" s="945" t="s">
        <v>894</v>
      </c>
      <c r="C582" s="941">
        <v>35672</v>
      </c>
      <c r="D582" s="938">
        <v>0</v>
      </c>
    </row>
    <row r="583" spans="1:4" ht="12.75" customHeight="1">
      <c r="A583" s="962" t="s">
        <v>521</v>
      </c>
      <c r="B583" s="945" t="s">
        <v>894</v>
      </c>
      <c r="C583" s="963">
        <v>3000</v>
      </c>
      <c r="D583" s="938">
        <v>0</v>
      </c>
    </row>
    <row r="584" spans="1:4" ht="12.75" customHeight="1">
      <c r="A584" s="962" t="s">
        <v>522</v>
      </c>
      <c r="B584" s="945" t="s">
        <v>894</v>
      </c>
      <c r="C584" s="963">
        <v>5000000</v>
      </c>
      <c r="D584" s="938">
        <v>0</v>
      </c>
    </row>
    <row r="585" spans="1:4" ht="12.75" customHeight="1">
      <c r="A585" s="962" t="s">
        <v>1874</v>
      </c>
      <c r="B585" s="945" t="s">
        <v>894</v>
      </c>
      <c r="C585" s="963">
        <v>610000</v>
      </c>
      <c r="D585" s="938">
        <v>305000</v>
      </c>
    </row>
    <row r="586" spans="1:4" ht="12.75" customHeight="1">
      <c r="A586" s="946" t="s">
        <v>523</v>
      </c>
      <c r="B586" s="945" t="s">
        <v>894</v>
      </c>
      <c r="C586" s="941">
        <v>125335</v>
      </c>
      <c r="D586" s="938">
        <v>11044</v>
      </c>
    </row>
    <row r="587" spans="1:4" ht="12.75" customHeight="1">
      <c r="A587" s="946" t="s">
        <v>1873</v>
      </c>
      <c r="B587" s="945" t="s">
        <v>894</v>
      </c>
      <c r="C587" s="941">
        <v>11600</v>
      </c>
      <c r="D587" s="938">
        <v>1200</v>
      </c>
    </row>
    <row r="588" spans="1:4" ht="12.75" customHeight="1">
      <c r="A588" s="946" t="s">
        <v>1876</v>
      </c>
      <c r="B588" s="945" t="s">
        <v>894</v>
      </c>
      <c r="C588" s="941">
        <v>2416</v>
      </c>
      <c r="D588" s="938">
        <v>0</v>
      </c>
    </row>
    <row r="589" spans="1:4" ht="12.75" customHeight="1">
      <c r="A589" s="946" t="s">
        <v>524</v>
      </c>
      <c r="B589" s="945" t="s">
        <v>894</v>
      </c>
      <c r="C589" s="941">
        <v>7600</v>
      </c>
      <c r="D589" s="938">
        <v>2300</v>
      </c>
    </row>
    <row r="590" spans="1:4" ht="12.75" customHeight="1">
      <c r="A590" s="946" t="s">
        <v>525</v>
      </c>
      <c r="B590" s="945" t="s">
        <v>894</v>
      </c>
      <c r="C590" s="941">
        <v>21120</v>
      </c>
      <c r="D590" s="938">
        <v>0</v>
      </c>
    </row>
    <row r="591" spans="1:4" ht="12.75" customHeight="1">
      <c r="A591" s="946" t="s">
        <v>526</v>
      </c>
      <c r="B591" s="945" t="s">
        <v>894</v>
      </c>
      <c r="C591" s="941">
        <v>4357</v>
      </c>
      <c r="D591" s="938">
        <v>0</v>
      </c>
    </row>
    <row r="592" spans="1:4" ht="12.75" customHeight="1">
      <c r="A592" s="946" t="s">
        <v>1877</v>
      </c>
      <c r="B592" s="945" t="s">
        <v>894</v>
      </c>
      <c r="C592" s="941">
        <v>3204</v>
      </c>
      <c r="D592" s="938">
        <v>576</v>
      </c>
    </row>
    <row r="593" spans="1:4" ht="12.75" customHeight="1">
      <c r="A593" s="946" t="s">
        <v>527</v>
      </c>
      <c r="B593" s="945" t="s">
        <v>894</v>
      </c>
      <c r="C593" s="941">
        <v>5256</v>
      </c>
      <c r="D593" s="938">
        <v>0</v>
      </c>
    </row>
    <row r="594" spans="1:4" ht="12.75" customHeight="1">
      <c r="A594" s="946" t="s">
        <v>528</v>
      </c>
      <c r="B594" s="945" t="s">
        <v>894</v>
      </c>
      <c r="C594" s="941">
        <v>7063</v>
      </c>
      <c r="D594" s="938">
        <v>0</v>
      </c>
    </row>
    <row r="595" spans="1:4" ht="12.75" customHeight="1">
      <c r="A595" s="946" t="s">
        <v>529</v>
      </c>
      <c r="B595" s="945" t="s">
        <v>894</v>
      </c>
      <c r="C595" s="941">
        <v>4000</v>
      </c>
      <c r="D595" s="938">
        <v>0</v>
      </c>
    </row>
    <row r="596" spans="1:4" ht="12.75" customHeight="1">
      <c r="A596" s="946" t="s">
        <v>530</v>
      </c>
      <c r="B596" s="945" t="s">
        <v>894</v>
      </c>
      <c r="C596" s="941">
        <v>10608</v>
      </c>
      <c r="D596" s="938">
        <v>884</v>
      </c>
    </row>
    <row r="597" spans="1:4" ht="12.75" customHeight="1">
      <c r="A597" s="946" t="s">
        <v>1879</v>
      </c>
      <c r="B597" s="945" t="s">
        <v>894</v>
      </c>
      <c r="C597" s="941">
        <v>20365</v>
      </c>
      <c r="D597" s="938">
        <v>812</v>
      </c>
    </row>
    <row r="598" spans="1:4" ht="12.75" customHeight="1">
      <c r="A598" s="946" t="s">
        <v>531</v>
      </c>
      <c r="B598" s="945" t="s">
        <v>894</v>
      </c>
      <c r="C598" s="941">
        <v>16915</v>
      </c>
      <c r="D598" s="938">
        <v>0</v>
      </c>
    </row>
    <row r="599" spans="1:4" ht="12.75" customHeight="1">
      <c r="A599" s="946" t="s">
        <v>532</v>
      </c>
      <c r="B599" s="945" t="s">
        <v>894</v>
      </c>
      <c r="C599" s="941">
        <v>13600</v>
      </c>
      <c r="D599" s="938">
        <v>2000</v>
      </c>
    </row>
    <row r="600" spans="1:4" ht="12.75" customHeight="1">
      <c r="A600" s="946" t="s">
        <v>533</v>
      </c>
      <c r="B600" s="945" t="s">
        <v>894</v>
      </c>
      <c r="C600" s="941">
        <v>8634</v>
      </c>
      <c r="D600" s="938">
        <v>0</v>
      </c>
    </row>
    <row r="601" spans="1:4" ht="12.75" customHeight="1">
      <c r="A601" s="946" t="s">
        <v>534</v>
      </c>
      <c r="B601" s="945" t="s">
        <v>894</v>
      </c>
      <c r="C601" s="941">
        <v>6900</v>
      </c>
      <c r="D601" s="938">
        <v>0</v>
      </c>
    </row>
    <row r="602" spans="1:4" ht="12.75" customHeight="1">
      <c r="A602" s="946" t="s">
        <v>535</v>
      </c>
      <c r="B602" s="945" t="s">
        <v>894</v>
      </c>
      <c r="C602" s="941">
        <v>7560</v>
      </c>
      <c r="D602" s="938">
        <v>0</v>
      </c>
    </row>
    <row r="603" spans="1:4" ht="12.75" customHeight="1">
      <c r="A603" s="946" t="s">
        <v>1883</v>
      </c>
      <c r="B603" s="945" t="s">
        <v>894</v>
      </c>
      <c r="C603" s="941">
        <v>38000</v>
      </c>
      <c r="D603" s="938">
        <v>0</v>
      </c>
    </row>
    <row r="604" spans="1:4" ht="12.75" customHeight="1">
      <c r="A604" s="946" t="s">
        <v>200</v>
      </c>
      <c r="B604" s="945" t="s">
        <v>894</v>
      </c>
      <c r="C604" s="941">
        <v>45306</v>
      </c>
      <c r="D604" s="938">
        <v>0</v>
      </c>
    </row>
    <row r="605" spans="1:4" ht="12.75" customHeight="1">
      <c r="A605" s="962" t="s">
        <v>536</v>
      </c>
      <c r="B605" s="945" t="s">
        <v>894</v>
      </c>
      <c r="C605" s="963">
        <v>28953</v>
      </c>
      <c r="D605" s="938">
        <v>879</v>
      </c>
    </row>
    <row r="606" spans="1:4" ht="12.75" customHeight="1">
      <c r="A606" s="962" t="s">
        <v>1882</v>
      </c>
      <c r="B606" s="945" t="s">
        <v>894</v>
      </c>
      <c r="C606" s="963">
        <v>11000</v>
      </c>
      <c r="D606" s="938">
        <v>0</v>
      </c>
    </row>
    <row r="607" spans="1:4" ht="12.75" customHeight="1">
      <c r="A607" s="962" t="s">
        <v>537</v>
      </c>
      <c r="B607" s="945" t="s">
        <v>894</v>
      </c>
      <c r="C607" s="963">
        <v>30832</v>
      </c>
      <c r="D607" s="938">
        <v>0</v>
      </c>
    </row>
    <row r="608" spans="1:4" ht="12.75" customHeight="1">
      <c r="A608" s="946" t="s">
        <v>538</v>
      </c>
      <c r="B608" s="945" t="s">
        <v>894</v>
      </c>
      <c r="C608" s="941">
        <v>11000</v>
      </c>
      <c r="D608" s="938">
        <v>1000</v>
      </c>
    </row>
    <row r="609" spans="1:4" ht="12.75" customHeight="1">
      <c r="A609" s="946" t="s">
        <v>539</v>
      </c>
      <c r="B609" s="945" t="s">
        <v>894</v>
      </c>
      <c r="C609" s="941">
        <v>800</v>
      </c>
      <c r="D609" s="938">
        <v>0</v>
      </c>
    </row>
    <row r="610" spans="1:4" ht="12.75" customHeight="1">
      <c r="A610" s="946" t="s">
        <v>540</v>
      </c>
      <c r="B610" s="945" t="s">
        <v>894</v>
      </c>
      <c r="C610" s="941">
        <v>1590</v>
      </c>
      <c r="D610" s="938">
        <v>0</v>
      </c>
    </row>
    <row r="611" spans="1:4" ht="12.75" customHeight="1">
      <c r="A611" s="962" t="s">
        <v>1884</v>
      </c>
      <c r="B611" s="945" t="s">
        <v>894</v>
      </c>
      <c r="C611" s="963">
        <v>2800</v>
      </c>
      <c r="D611" s="938">
        <v>0</v>
      </c>
    </row>
    <row r="612" spans="1:4" ht="12.75" customHeight="1">
      <c r="A612" s="946" t="s">
        <v>541</v>
      </c>
      <c r="B612" s="945" t="s">
        <v>894</v>
      </c>
      <c r="C612" s="941">
        <v>10078</v>
      </c>
      <c r="D612" s="938">
        <v>0</v>
      </c>
    </row>
    <row r="613" spans="1:4" ht="12.75" customHeight="1">
      <c r="A613" s="946" t="s">
        <v>1897</v>
      </c>
      <c r="B613" s="945" t="s">
        <v>894</v>
      </c>
      <c r="C613" s="941">
        <v>1984</v>
      </c>
      <c r="D613" s="938">
        <v>1035</v>
      </c>
    </row>
    <row r="614" spans="1:4" ht="12.75" customHeight="1">
      <c r="A614" s="946" t="s">
        <v>356</v>
      </c>
      <c r="B614" s="945" t="s">
        <v>894</v>
      </c>
      <c r="C614" s="941">
        <v>3700</v>
      </c>
      <c r="D614" s="938">
        <v>0</v>
      </c>
    </row>
    <row r="615" spans="1:4" ht="12.75" customHeight="1">
      <c r="A615" s="946" t="s">
        <v>542</v>
      </c>
      <c r="B615" s="945" t="s">
        <v>894</v>
      </c>
      <c r="C615" s="941">
        <v>8250</v>
      </c>
      <c r="D615" s="938">
        <v>0</v>
      </c>
    </row>
    <row r="616" spans="1:4" ht="12.75" customHeight="1">
      <c r="A616" s="946" t="s">
        <v>543</v>
      </c>
      <c r="B616" s="945" t="s">
        <v>894</v>
      </c>
      <c r="C616" s="941">
        <v>12300</v>
      </c>
      <c r="D616" s="938">
        <v>0</v>
      </c>
    </row>
    <row r="617" spans="1:4" ht="12.75" customHeight="1">
      <c r="A617" s="946" t="s">
        <v>544</v>
      </c>
      <c r="B617" s="945" t="s">
        <v>894</v>
      </c>
      <c r="C617" s="941">
        <v>66887</v>
      </c>
      <c r="D617" s="938">
        <v>803</v>
      </c>
    </row>
    <row r="618" spans="1:4" ht="12.75" customHeight="1">
      <c r="A618" s="946" t="s">
        <v>545</v>
      </c>
      <c r="B618" s="945" t="s">
        <v>894</v>
      </c>
      <c r="C618" s="941">
        <v>7056</v>
      </c>
      <c r="D618" s="938">
        <v>0</v>
      </c>
    </row>
    <row r="619" spans="1:4" ht="12.75" customHeight="1">
      <c r="A619" s="946" t="s">
        <v>546</v>
      </c>
      <c r="B619" s="945" t="s">
        <v>894</v>
      </c>
      <c r="C619" s="941">
        <v>3000</v>
      </c>
      <c r="D619" s="938">
        <v>0</v>
      </c>
    </row>
    <row r="620" spans="1:4" ht="12.75" customHeight="1">
      <c r="A620" s="946" t="s">
        <v>547</v>
      </c>
      <c r="B620" s="945" t="s">
        <v>894</v>
      </c>
      <c r="C620" s="941">
        <v>1548</v>
      </c>
      <c r="D620" s="938">
        <v>804</v>
      </c>
    </row>
    <row r="621" spans="1:4" ht="12.75" customHeight="1">
      <c r="A621" s="946" t="s">
        <v>202</v>
      </c>
      <c r="B621" s="945" t="s">
        <v>894</v>
      </c>
      <c r="C621" s="941">
        <v>11000</v>
      </c>
      <c r="D621" s="938">
        <v>1000</v>
      </c>
    </row>
    <row r="622" spans="1:4" ht="12.75" customHeight="1">
      <c r="A622" s="962" t="s">
        <v>548</v>
      </c>
      <c r="B622" s="945" t="s">
        <v>894</v>
      </c>
      <c r="C622" s="963">
        <v>19470</v>
      </c>
      <c r="D622" s="938">
        <v>1770</v>
      </c>
    </row>
    <row r="623" spans="1:4" ht="12.75" customHeight="1">
      <c r="A623" s="962" t="s">
        <v>549</v>
      </c>
      <c r="B623" s="945" t="s">
        <v>894</v>
      </c>
      <c r="C623" s="963">
        <v>1581</v>
      </c>
      <c r="D623" s="938">
        <v>0</v>
      </c>
    </row>
    <row r="624" spans="1:4" ht="12.75" customHeight="1">
      <c r="A624" s="946" t="s">
        <v>550</v>
      </c>
      <c r="B624" s="945" t="s">
        <v>894</v>
      </c>
      <c r="C624" s="941">
        <v>3936</v>
      </c>
      <c r="D624" s="938">
        <v>0</v>
      </c>
    </row>
    <row r="625" spans="1:4" ht="12.75" customHeight="1">
      <c r="A625" s="946" t="s">
        <v>1886</v>
      </c>
      <c r="B625" s="945" t="s">
        <v>894</v>
      </c>
      <c r="C625" s="941">
        <v>8050</v>
      </c>
      <c r="D625" s="938">
        <v>1010</v>
      </c>
    </row>
    <row r="626" spans="1:4" ht="12.75" customHeight="1">
      <c r="A626" s="946" t="s">
        <v>1887</v>
      </c>
      <c r="B626" s="945" t="s">
        <v>894</v>
      </c>
      <c r="C626" s="941">
        <v>8000</v>
      </c>
      <c r="D626" s="938">
        <v>8000</v>
      </c>
    </row>
    <row r="627" spans="1:4" ht="12.75" customHeight="1">
      <c r="A627" s="946" t="s">
        <v>203</v>
      </c>
      <c r="B627" s="945" t="s">
        <v>894</v>
      </c>
      <c r="C627" s="941">
        <v>11985</v>
      </c>
      <c r="D627" s="938">
        <v>0</v>
      </c>
    </row>
    <row r="628" spans="1:4" ht="12.75" customHeight="1">
      <c r="A628" s="946" t="s">
        <v>1889</v>
      </c>
      <c r="B628" s="945" t="s">
        <v>894</v>
      </c>
      <c r="C628" s="941">
        <v>13110</v>
      </c>
      <c r="D628" s="938">
        <v>1410</v>
      </c>
    </row>
    <row r="629" spans="1:4" ht="12.75" customHeight="1">
      <c r="A629" s="946" t="s">
        <v>332</v>
      </c>
      <c r="B629" s="945" t="s">
        <v>894</v>
      </c>
      <c r="C629" s="941">
        <v>4000</v>
      </c>
      <c r="D629" s="938">
        <v>0</v>
      </c>
    </row>
    <row r="630" spans="1:4" ht="12.75" customHeight="1">
      <c r="A630" s="946" t="s">
        <v>551</v>
      </c>
      <c r="B630" s="945" t="s">
        <v>894</v>
      </c>
      <c r="C630" s="941">
        <v>3750</v>
      </c>
      <c r="D630" s="938">
        <v>0</v>
      </c>
    </row>
    <row r="631" spans="1:4" ht="12.75" customHeight="1">
      <c r="A631" s="946" t="s">
        <v>552</v>
      </c>
      <c r="B631" s="945" t="s">
        <v>894</v>
      </c>
      <c r="C631" s="941">
        <v>9350</v>
      </c>
      <c r="D631" s="938">
        <v>850</v>
      </c>
    </row>
    <row r="632" spans="1:4" ht="12.75" customHeight="1">
      <c r="A632" s="946" t="s">
        <v>553</v>
      </c>
      <c r="B632" s="945" t="s">
        <v>894</v>
      </c>
      <c r="C632" s="941">
        <v>4200</v>
      </c>
      <c r="D632" s="938">
        <v>1050</v>
      </c>
    </row>
    <row r="633" spans="1:4" ht="12.75" customHeight="1">
      <c r="A633" s="946" t="s">
        <v>1895</v>
      </c>
      <c r="B633" s="945" t="s">
        <v>894</v>
      </c>
      <c r="C633" s="941">
        <v>40000</v>
      </c>
      <c r="D633" s="938">
        <v>0</v>
      </c>
    </row>
    <row r="634" spans="1:4" ht="12.75" customHeight="1">
      <c r="A634" s="946" t="s">
        <v>554</v>
      </c>
      <c r="B634" s="945" t="s">
        <v>894</v>
      </c>
      <c r="C634" s="941">
        <v>4000</v>
      </c>
      <c r="D634" s="938">
        <v>0</v>
      </c>
    </row>
    <row r="635" spans="1:4" ht="12.75" customHeight="1">
      <c r="A635" s="946" t="s">
        <v>555</v>
      </c>
      <c r="B635" s="945" t="s">
        <v>894</v>
      </c>
      <c r="C635" s="941">
        <v>3087</v>
      </c>
      <c r="D635" s="938">
        <v>0</v>
      </c>
    </row>
    <row r="636" spans="1:4" ht="12.75" customHeight="1">
      <c r="A636" s="946" t="s">
        <v>556</v>
      </c>
      <c r="B636" s="945" t="s">
        <v>894</v>
      </c>
      <c r="C636" s="941">
        <v>2490</v>
      </c>
      <c r="D636" s="938">
        <v>0</v>
      </c>
    </row>
    <row r="637" spans="1:4" ht="12.75" customHeight="1">
      <c r="A637" s="946" t="s">
        <v>557</v>
      </c>
      <c r="B637" s="945" t="s">
        <v>894</v>
      </c>
      <c r="C637" s="941">
        <v>23830</v>
      </c>
      <c r="D637" s="938">
        <v>0</v>
      </c>
    </row>
    <row r="638" spans="1:4" ht="12.75" customHeight="1">
      <c r="A638" s="946" t="s">
        <v>558</v>
      </c>
      <c r="B638" s="945" t="s">
        <v>894</v>
      </c>
      <c r="C638" s="941">
        <v>600</v>
      </c>
      <c r="D638" s="938">
        <v>0</v>
      </c>
    </row>
    <row r="639" spans="1:4" ht="12.75" customHeight="1">
      <c r="A639" s="946" t="s">
        <v>1896</v>
      </c>
      <c r="B639" s="945" t="s">
        <v>894</v>
      </c>
      <c r="C639" s="941">
        <v>21759</v>
      </c>
      <c r="D639" s="938">
        <v>1834</v>
      </c>
    </row>
    <row r="640" spans="1:4" ht="12.75" customHeight="1">
      <c r="A640" s="946" t="s">
        <v>559</v>
      </c>
      <c r="B640" s="945" t="s">
        <v>894</v>
      </c>
      <c r="C640" s="941">
        <v>3000</v>
      </c>
      <c r="D640" s="938">
        <v>0</v>
      </c>
    </row>
    <row r="641" spans="1:4" ht="12.75" customHeight="1">
      <c r="A641" s="946" t="s">
        <v>1899</v>
      </c>
      <c r="B641" s="945" t="s">
        <v>894</v>
      </c>
      <c r="C641" s="941">
        <v>2750</v>
      </c>
      <c r="D641" s="938">
        <v>250</v>
      </c>
    </row>
    <row r="642" spans="1:4" ht="12.75" customHeight="1">
      <c r="A642" s="946" t="s">
        <v>560</v>
      </c>
      <c r="B642" s="945" t="s">
        <v>894</v>
      </c>
      <c r="C642" s="941">
        <v>3300</v>
      </c>
      <c r="D642" s="938">
        <v>0</v>
      </c>
    </row>
    <row r="643" spans="1:4" ht="12.75" customHeight="1">
      <c r="A643" s="962" t="s">
        <v>1900</v>
      </c>
      <c r="B643" s="945" t="s">
        <v>894</v>
      </c>
      <c r="C643" s="963">
        <v>8525</v>
      </c>
      <c r="D643" s="938">
        <v>775</v>
      </c>
    </row>
    <row r="644" spans="1:4" ht="12.75" customHeight="1">
      <c r="A644" s="962" t="s">
        <v>561</v>
      </c>
      <c r="B644" s="945" t="s">
        <v>894</v>
      </c>
      <c r="C644" s="963">
        <v>26426</v>
      </c>
      <c r="D644" s="938">
        <v>1925</v>
      </c>
    </row>
    <row r="645" spans="1:4" ht="12.75" customHeight="1">
      <c r="A645" s="965" t="s">
        <v>562</v>
      </c>
      <c r="B645" s="945" t="s">
        <v>894</v>
      </c>
      <c r="C645" s="963">
        <v>10200</v>
      </c>
      <c r="D645" s="938">
        <v>0</v>
      </c>
    </row>
    <row r="646" spans="1:4" ht="12.75" customHeight="1">
      <c r="A646" s="962" t="s">
        <v>1902</v>
      </c>
      <c r="B646" s="945" t="s">
        <v>894</v>
      </c>
      <c r="C646" s="963">
        <v>2500</v>
      </c>
      <c r="D646" s="938">
        <v>0</v>
      </c>
    </row>
    <row r="647" spans="1:4" ht="12.75" customHeight="1">
      <c r="A647" s="946" t="s">
        <v>563</v>
      </c>
      <c r="B647" s="945" t="s">
        <v>894</v>
      </c>
      <c r="C647" s="941">
        <v>4375</v>
      </c>
      <c r="D647" s="938">
        <v>1500</v>
      </c>
    </row>
    <row r="648" spans="1:4" ht="12.75" customHeight="1">
      <c r="A648" s="946" t="s">
        <v>1905</v>
      </c>
      <c r="B648" s="945" t="s">
        <v>894</v>
      </c>
      <c r="C648" s="941">
        <v>61875</v>
      </c>
      <c r="D648" s="938">
        <v>0</v>
      </c>
    </row>
    <row r="649" spans="1:4" ht="12.75" customHeight="1">
      <c r="A649" s="946" t="s">
        <v>564</v>
      </c>
      <c r="B649" s="945" t="s">
        <v>894</v>
      </c>
      <c r="C649" s="941">
        <v>35387</v>
      </c>
      <c r="D649" s="938">
        <v>3217</v>
      </c>
    </row>
    <row r="650" spans="1:4" ht="12.75" customHeight="1">
      <c r="A650" s="946" t="s">
        <v>1906</v>
      </c>
      <c r="B650" s="945" t="s">
        <v>894</v>
      </c>
      <c r="C650" s="941">
        <v>5000</v>
      </c>
      <c r="D650" s="938">
        <v>5000</v>
      </c>
    </row>
    <row r="651" spans="1:4" ht="12.75" customHeight="1">
      <c r="A651" s="946" t="s">
        <v>565</v>
      </c>
      <c r="B651" s="945" t="s">
        <v>894</v>
      </c>
      <c r="C651" s="941">
        <v>3300</v>
      </c>
      <c r="D651" s="938">
        <v>300</v>
      </c>
    </row>
    <row r="652" spans="1:4" ht="12.75" customHeight="1">
      <c r="A652" s="946" t="s">
        <v>566</v>
      </c>
      <c r="B652" s="945" t="s">
        <v>894</v>
      </c>
      <c r="C652" s="941">
        <v>6500</v>
      </c>
      <c r="D652" s="938">
        <v>1625</v>
      </c>
    </row>
    <row r="653" spans="1:4" ht="12.75" customHeight="1">
      <c r="A653" s="946" t="s">
        <v>1907</v>
      </c>
      <c r="B653" s="945" t="s">
        <v>894</v>
      </c>
      <c r="C653" s="941">
        <v>8500</v>
      </c>
      <c r="D653" s="938">
        <v>2500</v>
      </c>
    </row>
    <row r="654" spans="1:4" ht="12.75" customHeight="1">
      <c r="A654" s="946" t="s">
        <v>1909</v>
      </c>
      <c r="B654" s="945" t="s">
        <v>894</v>
      </c>
      <c r="C654" s="941">
        <v>4136</v>
      </c>
      <c r="D654" s="938">
        <v>3730</v>
      </c>
    </row>
    <row r="655" spans="1:4" ht="12.75" customHeight="1">
      <c r="A655" s="946" t="s">
        <v>567</v>
      </c>
      <c r="B655" s="945" t="s">
        <v>894</v>
      </c>
      <c r="C655" s="941">
        <v>8000</v>
      </c>
      <c r="D655" s="938">
        <v>0</v>
      </c>
    </row>
    <row r="656" spans="1:4" ht="12.75" customHeight="1">
      <c r="A656" s="946" t="s">
        <v>1910</v>
      </c>
      <c r="B656" s="945" t="s">
        <v>894</v>
      </c>
      <c r="C656" s="941">
        <v>14008</v>
      </c>
      <c r="D656" s="938">
        <v>1176</v>
      </c>
    </row>
    <row r="657" spans="1:4" ht="12.75" customHeight="1">
      <c r="A657" s="946" t="s">
        <v>359</v>
      </c>
      <c r="B657" s="945" t="s">
        <v>894</v>
      </c>
      <c r="C657" s="941">
        <v>39710</v>
      </c>
      <c r="D657" s="938">
        <v>0</v>
      </c>
    </row>
    <row r="658" spans="1:4" ht="12.75" customHeight="1">
      <c r="A658" s="962" t="s">
        <v>568</v>
      </c>
      <c r="B658" s="945" t="s">
        <v>894</v>
      </c>
      <c r="C658" s="963">
        <v>28000</v>
      </c>
      <c r="D658" s="938">
        <v>4000</v>
      </c>
    </row>
    <row r="659" spans="1:4" ht="12.75" customHeight="1">
      <c r="A659" s="962" t="s">
        <v>360</v>
      </c>
      <c r="B659" s="945" t="s">
        <v>894</v>
      </c>
      <c r="C659" s="963">
        <v>207200</v>
      </c>
      <c r="D659" s="938">
        <v>0</v>
      </c>
    </row>
    <row r="660" spans="1:4" ht="12.75" customHeight="1">
      <c r="A660" s="962" t="s">
        <v>569</v>
      </c>
      <c r="B660" s="945" t="s">
        <v>894</v>
      </c>
      <c r="C660" s="963">
        <v>79548</v>
      </c>
      <c r="D660" s="938">
        <v>0</v>
      </c>
    </row>
    <row r="661" spans="1:4" ht="12.75" customHeight="1">
      <c r="A661" s="946" t="s">
        <v>204</v>
      </c>
      <c r="B661" s="945" t="s">
        <v>894</v>
      </c>
      <c r="C661" s="941">
        <v>5500</v>
      </c>
      <c r="D661" s="938">
        <v>500</v>
      </c>
    </row>
    <row r="662" spans="1:4" ht="12.75" customHeight="1">
      <c r="A662" s="946" t="s">
        <v>570</v>
      </c>
      <c r="B662" s="945" t="s">
        <v>894</v>
      </c>
      <c r="C662" s="941">
        <v>7337</v>
      </c>
      <c r="D662" s="938">
        <v>667</v>
      </c>
    </row>
    <row r="663" spans="1:4" ht="12.75" customHeight="1">
      <c r="A663" s="946" t="s">
        <v>571</v>
      </c>
      <c r="B663" s="945" t="s">
        <v>894</v>
      </c>
      <c r="C663" s="941">
        <v>55000</v>
      </c>
      <c r="D663" s="938">
        <v>0</v>
      </c>
    </row>
    <row r="664" spans="1:4" ht="12.75" customHeight="1">
      <c r="A664" s="946" t="s">
        <v>572</v>
      </c>
      <c r="B664" s="945" t="s">
        <v>894</v>
      </c>
      <c r="C664" s="941">
        <v>10370</v>
      </c>
      <c r="D664" s="938">
        <v>0</v>
      </c>
    </row>
    <row r="665" spans="1:4" ht="12.75" customHeight="1">
      <c r="A665" s="946" t="s">
        <v>573</v>
      </c>
      <c r="B665" s="945" t="s">
        <v>894</v>
      </c>
      <c r="C665" s="941">
        <v>1980</v>
      </c>
      <c r="D665" s="938">
        <v>0</v>
      </c>
    </row>
    <row r="666" spans="1:4" ht="12.75" customHeight="1">
      <c r="A666" s="962" t="s">
        <v>1913</v>
      </c>
      <c r="B666" s="945" t="s">
        <v>894</v>
      </c>
      <c r="C666" s="963">
        <v>8120</v>
      </c>
      <c r="D666" s="938">
        <v>0</v>
      </c>
    </row>
    <row r="667" spans="1:4" ht="12.75" customHeight="1">
      <c r="A667" s="962" t="s">
        <v>574</v>
      </c>
      <c r="B667" s="945" t="s">
        <v>894</v>
      </c>
      <c r="C667" s="963">
        <v>1280</v>
      </c>
      <c r="D667" s="938">
        <v>0</v>
      </c>
    </row>
    <row r="668" spans="1:4" ht="12.75" customHeight="1">
      <c r="A668" s="962" t="s">
        <v>1914</v>
      </c>
      <c r="B668" s="945" t="s">
        <v>894</v>
      </c>
      <c r="C668" s="963">
        <v>3540</v>
      </c>
      <c r="D668" s="938">
        <v>0</v>
      </c>
    </row>
    <row r="669" spans="1:4" ht="12.75" customHeight="1">
      <c r="A669" s="962" t="s">
        <v>575</v>
      </c>
      <c r="B669" s="945" t="s">
        <v>894</v>
      </c>
      <c r="C669" s="963">
        <v>5500</v>
      </c>
      <c r="D669" s="938">
        <v>3625</v>
      </c>
    </row>
    <row r="670" spans="1:4" ht="12.75" customHeight="1">
      <c r="A670" s="962" t="s">
        <v>576</v>
      </c>
      <c r="B670" s="945" t="s">
        <v>894</v>
      </c>
      <c r="C670" s="963">
        <v>4770</v>
      </c>
      <c r="D670" s="938">
        <v>0</v>
      </c>
    </row>
    <row r="671" spans="1:4" ht="12.75" customHeight="1">
      <c r="A671" s="962" t="s">
        <v>1916</v>
      </c>
      <c r="B671" s="945" t="s">
        <v>894</v>
      </c>
      <c r="C671" s="963">
        <v>31560</v>
      </c>
      <c r="D671" s="938">
        <v>3205</v>
      </c>
    </row>
    <row r="672" spans="1:4" ht="12.75" customHeight="1">
      <c r="A672" s="962" t="s">
        <v>577</v>
      </c>
      <c r="B672" s="945" t="s">
        <v>894</v>
      </c>
      <c r="C672" s="963">
        <v>6000</v>
      </c>
      <c r="D672" s="938">
        <v>0</v>
      </c>
    </row>
    <row r="673" spans="1:4" ht="12.75" customHeight="1">
      <c r="A673" s="962" t="s">
        <v>578</v>
      </c>
      <c r="B673" s="945" t="s">
        <v>894</v>
      </c>
      <c r="C673" s="963">
        <v>4000</v>
      </c>
      <c r="D673" s="938">
        <v>0</v>
      </c>
    </row>
    <row r="674" spans="1:4" ht="12.75" customHeight="1">
      <c r="A674" s="946" t="s">
        <v>1925</v>
      </c>
      <c r="B674" s="945" t="s">
        <v>894</v>
      </c>
      <c r="C674" s="941">
        <v>1500</v>
      </c>
      <c r="D674" s="938">
        <v>0</v>
      </c>
    </row>
    <row r="675" spans="1:4" ht="12.75" customHeight="1">
      <c r="A675" s="946" t="s">
        <v>579</v>
      </c>
      <c r="B675" s="945" t="s">
        <v>894</v>
      </c>
      <c r="C675" s="941">
        <v>11000</v>
      </c>
      <c r="D675" s="938">
        <v>2000</v>
      </c>
    </row>
    <row r="676" spans="1:4" ht="12.75" customHeight="1">
      <c r="A676" s="946" t="s">
        <v>361</v>
      </c>
      <c r="B676" s="945" t="s">
        <v>894</v>
      </c>
      <c r="C676" s="941">
        <v>8000</v>
      </c>
      <c r="D676" s="938">
        <v>0</v>
      </c>
    </row>
    <row r="677" spans="1:4" ht="12.75" customHeight="1">
      <c r="A677" s="946" t="s">
        <v>580</v>
      </c>
      <c r="B677" s="945" t="s">
        <v>894</v>
      </c>
      <c r="C677" s="941">
        <v>2750</v>
      </c>
      <c r="D677" s="938">
        <v>250</v>
      </c>
    </row>
    <row r="678" spans="1:4" ht="12.75" customHeight="1">
      <c r="A678" s="946" t="s">
        <v>1918</v>
      </c>
      <c r="B678" s="945" t="s">
        <v>894</v>
      </c>
      <c r="C678" s="941">
        <v>1899</v>
      </c>
      <c r="D678" s="938">
        <v>0</v>
      </c>
    </row>
    <row r="679" spans="1:4" ht="12.75" customHeight="1">
      <c r="A679" s="946" t="s">
        <v>1917</v>
      </c>
      <c r="B679" s="945" t="s">
        <v>894</v>
      </c>
      <c r="C679" s="941">
        <v>24720</v>
      </c>
      <c r="D679" s="938">
        <v>0</v>
      </c>
    </row>
    <row r="680" spans="1:4" ht="12.75" customHeight="1">
      <c r="A680" s="946" t="s">
        <v>1919</v>
      </c>
      <c r="B680" s="945" t="s">
        <v>894</v>
      </c>
      <c r="C680" s="941">
        <v>4770</v>
      </c>
      <c r="D680" s="938">
        <v>0</v>
      </c>
    </row>
    <row r="681" spans="1:4" ht="12.75" customHeight="1">
      <c r="A681" s="946" t="s">
        <v>1920</v>
      </c>
      <c r="B681" s="945" t="s">
        <v>894</v>
      </c>
      <c r="C681" s="941">
        <v>4590</v>
      </c>
      <c r="D681" s="938">
        <v>0</v>
      </c>
    </row>
    <row r="682" spans="1:4" ht="12.75" customHeight="1">
      <c r="A682" s="946" t="s">
        <v>581</v>
      </c>
      <c r="B682" s="945" t="s">
        <v>894</v>
      </c>
      <c r="C682" s="941">
        <v>10065</v>
      </c>
      <c r="D682" s="938">
        <v>0</v>
      </c>
    </row>
    <row r="683" spans="1:4" ht="12.75" customHeight="1">
      <c r="A683" s="962" t="s">
        <v>582</v>
      </c>
      <c r="B683" s="945" t="s">
        <v>894</v>
      </c>
      <c r="C683" s="963">
        <v>5000</v>
      </c>
      <c r="D683" s="938">
        <v>0</v>
      </c>
    </row>
    <row r="684" spans="1:4" ht="12.75" customHeight="1">
      <c r="A684" s="962" t="s">
        <v>1921</v>
      </c>
      <c r="B684" s="945" t="s">
        <v>894</v>
      </c>
      <c r="C684" s="963">
        <v>56750</v>
      </c>
      <c r="D684" s="938">
        <v>3000</v>
      </c>
    </row>
    <row r="685" spans="1:4" ht="12.75" customHeight="1">
      <c r="A685" s="962" t="s">
        <v>583</v>
      </c>
      <c r="B685" s="945" t="s">
        <v>894</v>
      </c>
      <c r="C685" s="963">
        <v>7170</v>
      </c>
      <c r="D685" s="938">
        <v>0</v>
      </c>
    </row>
    <row r="686" spans="1:4" ht="12.75" customHeight="1">
      <c r="A686" s="946" t="s">
        <v>584</v>
      </c>
      <c r="B686" s="945" t="s">
        <v>894</v>
      </c>
      <c r="C686" s="941">
        <v>4400</v>
      </c>
      <c r="D686" s="938">
        <v>400</v>
      </c>
    </row>
    <row r="687" spans="1:4" ht="12.75" customHeight="1">
      <c r="A687" s="946" t="s">
        <v>1923</v>
      </c>
      <c r="B687" s="945" t="s">
        <v>894</v>
      </c>
      <c r="C687" s="941">
        <v>20500</v>
      </c>
      <c r="D687" s="938">
        <v>2500</v>
      </c>
    </row>
    <row r="688" spans="1:4" ht="12.75" customHeight="1">
      <c r="A688" s="946" t="s">
        <v>585</v>
      </c>
      <c r="B688" s="945" t="s">
        <v>894</v>
      </c>
      <c r="C688" s="941">
        <v>4648</v>
      </c>
      <c r="D688" s="938">
        <v>1024</v>
      </c>
    </row>
    <row r="689" spans="1:4" ht="12.75" customHeight="1">
      <c r="A689" s="946" t="s">
        <v>1924</v>
      </c>
      <c r="B689" s="945" t="s">
        <v>894</v>
      </c>
      <c r="C689" s="941">
        <v>19835</v>
      </c>
      <c r="D689" s="938">
        <v>2250</v>
      </c>
    </row>
    <row r="690" spans="1:4" ht="12.75" customHeight="1">
      <c r="A690" s="946" t="s">
        <v>1927</v>
      </c>
      <c r="B690" s="945" t="s">
        <v>894</v>
      </c>
      <c r="C690" s="941">
        <v>3164</v>
      </c>
      <c r="D690" s="938">
        <v>1317</v>
      </c>
    </row>
    <row r="691" spans="1:4" ht="12.75" customHeight="1">
      <c r="A691" s="946" t="s">
        <v>586</v>
      </c>
      <c r="B691" s="945" t="s">
        <v>894</v>
      </c>
      <c r="C691" s="941">
        <v>6000</v>
      </c>
      <c r="D691" s="938">
        <v>0</v>
      </c>
    </row>
    <row r="692" spans="1:4" ht="12.75" customHeight="1">
      <c r="A692" s="946" t="s">
        <v>587</v>
      </c>
      <c r="B692" s="945" t="s">
        <v>894</v>
      </c>
      <c r="C692" s="941">
        <v>1893</v>
      </c>
      <c r="D692" s="938">
        <v>0</v>
      </c>
    </row>
    <row r="693" spans="1:4" ht="12.75" customHeight="1">
      <c r="A693" s="946" t="s">
        <v>1928</v>
      </c>
      <c r="B693" s="945" t="s">
        <v>894</v>
      </c>
      <c r="C693" s="941">
        <v>1170</v>
      </c>
      <c r="D693" s="938">
        <v>0</v>
      </c>
    </row>
    <row r="694" spans="1:4" ht="12.75" customHeight="1">
      <c r="A694" s="946" t="s">
        <v>588</v>
      </c>
      <c r="B694" s="945" t="s">
        <v>894</v>
      </c>
      <c r="C694" s="941">
        <v>2000</v>
      </c>
      <c r="D694" s="938">
        <v>1000</v>
      </c>
    </row>
    <row r="695" spans="1:4" ht="12.75" customHeight="1">
      <c r="A695" s="946" t="s">
        <v>589</v>
      </c>
      <c r="B695" s="945" t="s">
        <v>894</v>
      </c>
      <c r="C695" s="941">
        <v>3845</v>
      </c>
      <c r="D695" s="938">
        <v>1645</v>
      </c>
    </row>
    <row r="696" spans="1:4" ht="12.75" customHeight="1">
      <c r="A696" s="946" t="s">
        <v>590</v>
      </c>
      <c r="B696" s="945" t="s">
        <v>894</v>
      </c>
      <c r="C696" s="941">
        <v>2800</v>
      </c>
      <c r="D696" s="938">
        <v>700</v>
      </c>
    </row>
    <row r="697" spans="1:4" ht="12.75" customHeight="1">
      <c r="A697" s="946" t="s">
        <v>591</v>
      </c>
      <c r="B697" s="945" t="s">
        <v>894</v>
      </c>
      <c r="C697" s="941">
        <v>28950</v>
      </c>
      <c r="D697" s="938">
        <v>0</v>
      </c>
    </row>
    <row r="698" spans="1:4" ht="12.75" customHeight="1">
      <c r="A698" s="946" t="s">
        <v>592</v>
      </c>
      <c r="B698" s="945" t="s">
        <v>894</v>
      </c>
      <c r="C698" s="941">
        <v>3015</v>
      </c>
      <c r="D698" s="938">
        <v>0</v>
      </c>
    </row>
    <row r="699" spans="1:4" ht="12.75" customHeight="1">
      <c r="A699" s="946" t="s">
        <v>1931</v>
      </c>
      <c r="B699" s="945" t="s">
        <v>894</v>
      </c>
      <c r="C699" s="941">
        <v>1200</v>
      </c>
      <c r="D699" s="938">
        <v>0</v>
      </c>
    </row>
    <row r="700" spans="1:4" ht="12.75" customHeight="1">
      <c r="A700" s="946" t="s">
        <v>593</v>
      </c>
      <c r="B700" s="945" t="s">
        <v>894</v>
      </c>
      <c r="C700" s="941">
        <v>400</v>
      </c>
      <c r="D700" s="938">
        <v>0</v>
      </c>
    </row>
    <row r="701" spans="1:4" ht="12.75" customHeight="1">
      <c r="A701" s="946" t="s">
        <v>594</v>
      </c>
      <c r="B701" s="945" t="s">
        <v>894</v>
      </c>
      <c r="C701" s="941">
        <v>600</v>
      </c>
      <c r="D701" s="938">
        <v>0</v>
      </c>
    </row>
    <row r="702" spans="1:4" ht="12.75" customHeight="1">
      <c r="A702" s="962" t="s">
        <v>595</v>
      </c>
      <c r="B702" s="945" t="s">
        <v>894</v>
      </c>
      <c r="C702" s="963">
        <v>2000</v>
      </c>
      <c r="D702" s="938">
        <v>0</v>
      </c>
    </row>
    <row r="703" spans="1:4" ht="12.75" customHeight="1">
      <c r="A703" s="966" t="s">
        <v>596</v>
      </c>
      <c r="B703" s="939">
        <v>519313</v>
      </c>
      <c r="C703" s="939">
        <v>441056</v>
      </c>
      <c r="D703" s="938">
        <v>75535</v>
      </c>
    </row>
    <row r="704" spans="1:4" ht="12" customHeight="1">
      <c r="A704" s="946" t="s">
        <v>597</v>
      </c>
      <c r="B704" s="957">
        <v>60918</v>
      </c>
      <c r="C704" s="941">
        <v>125894</v>
      </c>
      <c r="D704" s="938">
        <v>18354</v>
      </c>
    </row>
    <row r="705" spans="1:4" ht="12" customHeight="1">
      <c r="A705" s="946" t="s">
        <v>598</v>
      </c>
      <c r="B705" s="945" t="s">
        <v>894</v>
      </c>
      <c r="C705" s="941">
        <v>95000</v>
      </c>
      <c r="D705" s="938">
        <v>10000</v>
      </c>
    </row>
    <row r="706" spans="1:4" ht="12" customHeight="1">
      <c r="A706" s="946" t="s">
        <v>599</v>
      </c>
      <c r="B706" s="945" t="s">
        <v>894</v>
      </c>
      <c r="C706" s="941">
        <v>20000</v>
      </c>
      <c r="D706" s="938">
        <v>7500</v>
      </c>
    </row>
    <row r="707" spans="1:4" ht="12" customHeight="1">
      <c r="A707" s="946" t="s">
        <v>600</v>
      </c>
      <c r="B707" s="945" t="s">
        <v>894</v>
      </c>
      <c r="C707" s="941">
        <v>1500</v>
      </c>
      <c r="D707" s="938">
        <v>0</v>
      </c>
    </row>
    <row r="708" spans="1:4" ht="12" customHeight="1">
      <c r="A708" s="946" t="s">
        <v>601</v>
      </c>
      <c r="B708" s="945" t="s">
        <v>894</v>
      </c>
      <c r="C708" s="941">
        <v>6644</v>
      </c>
      <c r="D708" s="938">
        <v>604</v>
      </c>
    </row>
    <row r="709" spans="1:4" ht="12" customHeight="1">
      <c r="A709" s="946" t="s">
        <v>602</v>
      </c>
      <c r="B709" s="945" t="s">
        <v>894</v>
      </c>
      <c r="C709" s="941">
        <v>2750</v>
      </c>
      <c r="D709" s="938">
        <v>250</v>
      </c>
    </row>
    <row r="710" spans="1:4" ht="12" customHeight="1">
      <c r="A710" s="946" t="s">
        <v>603</v>
      </c>
      <c r="B710" s="957">
        <v>252565</v>
      </c>
      <c r="C710" s="941">
        <v>102798</v>
      </c>
      <c r="D710" s="938">
        <v>50000</v>
      </c>
    </row>
    <row r="711" spans="1:4" s="967" customFormat="1" ht="12" customHeight="1">
      <c r="A711" s="946" t="s">
        <v>604</v>
      </c>
      <c r="B711" s="947">
        <v>202171</v>
      </c>
      <c r="C711" s="941">
        <v>177516</v>
      </c>
      <c r="D711" s="938">
        <v>0</v>
      </c>
    </row>
    <row r="712" spans="1:4" s="967" customFormat="1" ht="15" customHeight="1">
      <c r="A712" s="946" t="s">
        <v>605</v>
      </c>
      <c r="B712" s="957">
        <v>3659</v>
      </c>
      <c r="C712" s="941">
        <v>3944</v>
      </c>
      <c r="D712" s="938">
        <v>0</v>
      </c>
    </row>
    <row r="713" spans="1:4" s="967" customFormat="1" ht="15" customHeight="1">
      <c r="A713" s="946" t="s">
        <v>606</v>
      </c>
      <c r="B713" s="945" t="s">
        <v>894</v>
      </c>
      <c r="C713" s="941">
        <v>7679</v>
      </c>
      <c r="D713" s="938">
        <v>3731</v>
      </c>
    </row>
    <row r="714" spans="1:4" s="967" customFormat="1" ht="15" customHeight="1">
      <c r="A714" s="946" t="s">
        <v>607</v>
      </c>
      <c r="B714" s="945" t="s">
        <v>894</v>
      </c>
      <c r="C714" s="941">
        <v>6892</v>
      </c>
      <c r="D714" s="938">
        <v>3450</v>
      </c>
    </row>
    <row r="715" spans="1:4" s="967" customFormat="1" ht="15" customHeight="1">
      <c r="A715" s="946" t="s">
        <v>608</v>
      </c>
      <c r="B715" s="945" t="s">
        <v>894</v>
      </c>
      <c r="C715" s="941">
        <v>3674</v>
      </c>
      <c r="D715" s="938">
        <v>0</v>
      </c>
    </row>
    <row r="716" spans="1:4" s="967" customFormat="1" ht="15" customHeight="1">
      <c r="A716" s="946" t="s">
        <v>609</v>
      </c>
      <c r="B716" s="945" t="s">
        <v>894</v>
      </c>
      <c r="C716" s="941">
        <v>12659</v>
      </c>
      <c r="D716" s="938">
        <v>0</v>
      </c>
    </row>
    <row r="717" spans="1:4" ht="12.75" customHeight="1">
      <c r="A717" s="940" t="s">
        <v>610</v>
      </c>
      <c r="B717" s="939">
        <v>3988784</v>
      </c>
      <c r="C717" s="939">
        <v>2903895</v>
      </c>
      <c r="D717" s="938">
        <v>309575</v>
      </c>
    </row>
    <row r="718" spans="1:4" ht="12.75" customHeight="1">
      <c r="A718" s="946" t="s">
        <v>611</v>
      </c>
      <c r="B718" s="941">
        <v>1200000</v>
      </c>
      <c r="C718" s="941">
        <v>760000</v>
      </c>
      <c r="D718" s="938">
        <v>100000</v>
      </c>
    </row>
    <row r="719" spans="1:4" ht="12.75" customHeight="1">
      <c r="A719" s="946" t="s">
        <v>612</v>
      </c>
      <c r="B719" s="941">
        <v>36378</v>
      </c>
      <c r="C719" s="941">
        <v>0</v>
      </c>
      <c r="D719" s="938">
        <v>0</v>
      </c>
    </row>
    <row r="720" spans="1:4" ht="24.75" customHeight="1">
      <c r="A720" s="946" t="s">
        <v>613</v>
      </c>
      <c r="B720" s="941">
        <v>171507</v>
      </c>
      <c r="C720" s="941">
        <v>183247</v>
      </c>
      <c r="D720" s="938">
        <v>0</v>
      </c>
    </row>
    <row r="721" spans="1:4" ht="12.75" customHeight="1">
      <c r="A721" s="946" t="s">
        <v>614</v>
      </c>
      <c r="B721" s="941">
        <v>34692</v>
      </c>
      <c r="C721" s="941">
        <v>16269</v>
      </c>
      <c r="D721" s="938">
        <v>0</v>
      </c>
    </row>
    <row r="722" spans="1:4" ht="12.75" customHeight="1">
      <c r="A722" s="946" t="s">
        <v>615</v>
      </c>
      <c r="B722" s="941">
        <v>506749</v>
      </c>
      <c r="C722" s="941">
        <v>153406</v>
      </c>
      <c r="D722" s="938">
        <v>0</v>
      </c>
    </row>
    <row r="723" spans="1:4" ht="12.75" customHeight="1">
      <c r="A723" s="946" t="s">
        <v>616</v>
      </c>
      <c r="B723" s="945" t="s">
        <v>894</v>
      </c>
      <c r="C723" s="941">
        <v>2725</v>
      </c>
      <c r="D723" s="938">
        <v>0</v>
      </c>
    </row>
    <row r="724" spans="1:4" ht="12.75" customHeight="1">
      <c r="A724" s="946" t="s">
        <v>617</v>
      </c>
      <c r="B724" s="945" t="s">
        <v>894</v>
      </c>
      <c r="C724" s="941">
        <v>20000</v>
      </c>
      <c r="D724" s="938">
        <v>0</v>
      </c>
    </row>
    <row r="725" spans="1:4" ht="12.75" customHeight="1">
      <c r="A725" s="946" t="s">
        <v>618</v>
      </c>
      <c r="B725" s="945" t="s">
        <v>894</v>
      </c>
      <c r="C725" s="941">
        <v>130681</v>
      </c>
      <c r="D725" s="938">
        <v>0</v>
      </c>
    </row>
    <row r="726" spans="1:4" ht="12.75" customHeight="1">
      <c r="A726" s="946" t="s">
        <v>619</v>
      </c>
      <c r="B726" s="957">
        <v>5559</v>
      </c>
      <c r="C726" s="941">
        <v>0</v>
      </c>
      <c r="D726" s="938">
        <v>0</v>
      </c>
    </row>
    <row r="727" spans="1:4" ht="15" customHeight="1">
      <c r="A727" s="946" t="s">
        <v>620</v>
      </c>
      <c r="B727" s="941">
        <v>1344786</v>
      </c>
      <c r="C727" s="941">
        <v>789061</v>
      </c>
      <c r="D727" s="938">
        <v>0</v>
      </c>
    </row>
    <row r="728" spans="1:4" ht="15" customHeight="1">
      <c r="A728" s="946" t="s">
        <v>621</v>
      </c>
      <c r="B728" s="945" t="s">
        <v>894</v>
      </c>
      <c r="C728" s="941">
        <v>48214</v>
      </c>
      <c r="D728" s="938">
        <v>0</v>
      </c>
    </row>
    <row r="729" spans="1:4" ht="15" customHeight="1">
      <c r="A729" s="946" t="s">
        <v>622</v>
      </c>
      <c r="B729" s="945" t="s">
        <v>894</v>
      </c>
      <c r="C729" s="941">
        <v>166158</v>
      </c>
      <c r="D729" s="938">
        <v>0</v>
      </c>
    </row>
    <row r="730" spans="1:4" ht="15" customHeight="1">
      <c r="A730" s="946" t="s">
        <v>623</v>
      </c>
      <c r="B730" s="945" t="s">
        <v>894</v>
      </c>
      <c r="C730" s="941">
        <v>574689</v>
      </c>
      <c r="D730" s="938">
        <v>0</v>
      </c>
    </row>
    <row r="731" spans="1:4" ht="13.5" customHeight="1">
      <c r="A731" s="946" t="s">
        <v>624</v>
      </c>
      <c r="B731" s="941">
        <v>263552</v>
      </c>
      <c r="C731" s="941">
        <v>489593</v>
      </c>
      <c r="D731" s="938">
        <v>0</v>
      </c>
    </row>
    <row r="732" spans="1:4" ht="12.75" customHeight="1">
      <c r="A732" s="946" t="s">
        <v>625</v>
      </c>
      <c r="B732" s="941">
        <v>404404</v>
      </c>
      <c r="C732" s="941">
        <v>409940</v>
      </c>
      <c r="D732" s="938">
        <v>209293</v>
      </c>
    </row>
    <row r="733" spans="1:4" s="968" customFormat="1" ht="15" customHeight="1">
      <c r="A733" s="946" t="s">
        <v>622</v>
      </c>
      <c r="B733" s="945" t="s">
        <v>894</v>
      </c>
      <c r="C733" s="957">
        <v>245331</v>
      </c>
      <c r="D733" s="938">
        <v>125789</v>
      </c>
    </row>
    <row r="734" spans="1:4" s="161" customFormat="1" ht="17.25" customHeight="1">
      <c r="A734" s="946" t="s">
        <v>623</v>
      </c>
      <c r="B734" s="945" t="s">
        <v>894</v>
      </c>
      <c r="C734" s="957">
        <v>116629</v>
      </c>
      <c r="D734" s="938">
        <v>58918</v>
      </c>
    </row>
    <row r="735" spans="1:4" s="161" customFormat="1" ht="14.25" customHeight="1">
      <c r="A735" s="946" t="s">
        <v>621</v>
      </c>
      <c r="B735" s="945" t="s">
        <v>894</v>
      </c>
      <c r="C735" s="957">
        <v>47980</v>
      </c>
      <c r="D735" s="938">
        <v>24586</v>
      </c>
    </row>
    <row r="736" spans="1:4" s="161" customFormat="1" ht="12.75" customHeight="1">
      <c r="A736" s="946" t="s">
        <v>626</v>
      </c>
      <c r="B736" s="945" t="s">
        <v>894</v>
      </c>
      <c r="C736" s="957">
        <v>21680</v>
      </c>
      <c r="D736" s="938">
        <v>0</v>
      </c>
    </row>
    <row r="737" spans="1:4" s="161" customFormat="1" ht="15" customHeight="1">
      <c r="A737" s="946" t="s">
        <v>627</v>
      </c>
      <c r="B737" s="945" t="s">
        <v>894</v>
      </c>
      <c r="C737" s="957">
        <v>20989</v>
      </c>
      <c r="D737" s="938">
        <v>282</v>
      </c>
    </row>
    <row r="738" spans="1:4" s="161" customFormat="1" ht="15" customHeight="1">
      <c r="A738" s="946" t="s">
        <v>628</v>
      </c>
      <c r="B738" s="945" t="s">
        <v>894</v>
      </c>
      <c r="C738" s="957">
        <v>48919</v>
      </c>
      <c r="D738" s="938">
        <v>0</v>
      </c>
    </row>
    <row r="739" spans="1:4" s="161" customFormat="1" ht="13.5" customHeight="1">
      <c r="A739" s="946" t="s">
        <v>629</v>
      </c>
      <c r="B739" s="945">
        <v>21157</v>
      </c>
      <c r="C739" s="957">
        <v>10791</v>
      </c>
      <c r="D739" s="938">
        <v>0</v>
      </c>
    </row>
    <row r="740" spans="1:4" s="161" customFormat="1" ht="12" customHeight="1">
      <c r="A740" s="969"/>
      <c r="B740" s="970"/>
      <c r="C740" s="971"/>
      <c r="D740" s="972"/>
    </row>
    <row r="741" spans="1:4" s="161" customFormat="1" ht="15" customHeight="1">
      <c r="A741" s="973"/>
      <c r="B741" s="970"/>
      <c r="C741" s="971"/>
      <c r="D741" s="972"/>
    </row>
    <row r="742" spans="1:4" s="161" customFormat="1" ht="17.25" customHeight="1">
      <c r="A742" s="969"/>
      <c r="B742" s="970"/>
      <c r="C742" s="971"/>
      <c r="D742" s="972"/>
    </row>
    <row r="743" spans="1:4" ht="15.75" customHeight="1">
      <c r="A743" s="974" t="s">
        <v>930</v>
      </c>
      <c r="B743" s="147"/>
      <c r="C743" s="226" t="s">
        <v>931</v>
      </c>
      <c r="D743" s="147"/>
    </row>
    <row r="744" spans="2:4" ht="15" customHeight="1">
      <c r="B744" s="147"/>
      <c r="C744" s="477"/>
      <c r="D744" s="147"/>
    </row>
    <row r="745" spans="2:4" ht="15" customHeight="1">
      <c r="B745" s="147"/>
      <c r="C745" s="147"/>
      <c r="D745" s="147"/>
    </row>
    <row r="746" spans="2:4" ht="15" customHeight="1">
      <c r="B746" s="147"/>
      <c r="C746" s="147"/>
      <c r="D746" s="147"/>
    </row>
    <row r="747" spans="2:4" ht="13.5" customHeight="1">
      <c r="B747" s="147"/>
      <c r="C747" s="147"/>
      <c r="D747" s="147"/>
    </row>
    <row r="748" spans="1:4" ht="9.75" customHeight="1">
      <c r="A748" s="147"/>
      <c r="B748" s="147"/>
      <c r="C748" s="147"/>
      <c r="D748" s="147"/>
    </row>
    <row r="749" spans="1:4" ht="15" customHeight="1">
      <c r="A749" s="147" t="s">
        <v>1034</v>
      </c>
      <c r="B749" s="147"/>
      <c r="C749" s="147"/>
      <c r="D749" s="147"/>
    </row>
    <row r="750" spans="1:4" ht="18.75" customHeight="1">
      <c r="A750" s="147" t="s">
        <v>94</v>
      </c>
      <c r="B750" s="147"/>
      <c r="C750" s="147"/>
      <c r="D750" s="147"/>
    </row>
    <row r="751" spans="1:4" ht="9.75" customHeight="1">
      <c r="A751" s="147"/>
      <c r="B751" s="147"/>
      <c r="C751" s="147"/>
      <c r="D751" s="147"/>
    </row>
    <row r="752" spans="1:4" ht="9.75" customHeight="1">
      <c r="A752" s="147"/>
      <c r="B752" s="147"/>
      <c r="C752" s="147"/>
      <c r="D752" s="147"/>
    </row>
    <row r="753" spans="1:4" ht="9.75" customHeight="1">
      <c r="A753" s="147"/>
      <c r="B753" s="147"/>
      <c r="C753" s="147"/>
      <c r="D753" s="147"/>
    </row>
    <row r="754" spans="1:4" ht="9.75" customHeight="1">
      <c r="A754" s="147"/>
      <c r="B754" s="147"/>
      <c r="C754" s="147"/>
      <c r="D754" s="147"/>
    </row>
    <row r="755" spans="1:4" ht="9.75" customHeight="1">
      <c r="A755" s="147"/>
      <c r="B755" s="147"/>
      <c r="C755" s="147"/>
      <c r="D755" s="147"/>
    </row>
    <row r="756" spans="1:4" ht="9.75" customHeight="1">
      <c r="A756" s="147"/>
      <c r="B756" s="147"/>
      <c r="C756" s="147"/>
      <c r="D756" s="147"/>
    </row>
    <row r="757" spans="1:4" ht="9.75" customHeight="1">
      <c r="A757" s="147"/>
      <c r="B757" s="147"/>
      <c r="C757" s="147"/>
      <c r="D757" s="147"/>
    </row>
    <row r="758" spans="1:4" ht="9.75" customHeight="1">
      <c r="A758" s="147"/>
      <c r="B758" s="147"/>
      <c r="C758" s="147"/>
      <c r="D758" s="147"/>
    </row>
    <row r="759" spans="1:4" ht="9.75" customHeight="1">
      <c r="A759" s="147"/>
      <c r="B759" s="147"/>
      <c r="C759" s="147"/>
      <c r="D759" s="147"/>
    </row>
    <row r="760" spans="1:4" ht="9.75" customHeight="1">
      <c r="A760" s="147"/>
      <c r="B760" s="147"/>
      <c r="C760" s="147"/>
      <c r="D760" s="147"/>
    </row>
    <row r="761" spans="1:4" ht="9.75" customHeight="1">
      <c r="A761" s="147"/>
      <c r="B761" s="147"/>
      <c r="C761" s="147"/>
      <c r="D761" s="147"/>
    </row>
    <row r="762" spans="1:4" ht="9.75" customHeight="1">
      <c r="A762" s="147"/>
      <c r="B762" s="147"/>
      <c r="C762" s="147"/>
      <c r="D762" s="147"/>
    </row>
    <row r="763" spans="1:4" ht="9.75" customHeight="1">
      <c r="A763" s="147"/>
      <c r="B763" s="147"/>
      <c r="C763" s="147"/>
      <c r="D763" s="147"/>
    </row>
    <row r="764" spans="1:4" ht="9.75" customHeight="1">
      <c r="A764" s="147"/>
      <c r="B764" s="147"/>
      <c r="C764" s="147"/>
      <c r="D764" s="147"/>
    </row>
    <row r="765" spans="1:4" ht="9.75" customHeight="1">
      <c r="A765" s="147"/>
      <c r="B765" s="147"/>
      <c r="C765" s="147"/>
      <c r="D765" s="147"/>
    </row>
    <row r="766" spans="1:4" ht="9.75" customHeight="1">
      <c r="A766" s="147"/>
      <c r="B766" s="147"/>
      <c r="C766" s="147"/>
      <c r="D766" s="147"/>
    </row>
    <row r="767" spans="1:4" ht="9.75" customHeight="1">
      <c r="A767" s="147"/>
      <c r="B767" s="147"/>
      <c r="C767" s="147"/>
      <c r="D767" s="147"/>
    </row>
    <row r="768" spans="1:4" ht="9.75" customHeight="1">
      <c r="A768" s="147"/>
      <c r="B768" s="147"/>
      <c r="C768" s="147"/>
      <c r="D768" s="147"/>
    </row>
    <row r="769" spans="1:4" ht="9.75" customHeight="1">
      <c r="A769" s="147"/>
      <c r="B769" s="147"/>
      <c r="C769" s="147"/>
      <c r="D769" s="147"/>
    </row>
    <row r="770" spans="1:4" ht="9.75" customHeight="1">
      <c r="A770" s="147"/>
      <c r="B770" s="147"/>
      <c r="C770" s="147"/>
      <c r="D770" s="147"/>
    </row>
    <row r="771" spans="1:4" ht="9.75" customHeight="1">
      <c r="A771" s="147"/>
      <c r="B771" s="147"/>
      <c r="C771" s="147"/>
      <c r="D771" s="147"/>
    </row>
    <row r="772" spans="1:4" ht="9.75" customHeight="1">
      <c r="A772" s="147"/>
      <c r="B772" s="147"/>
      <c r="C772" s="147"/>
      <c r="D772" s="147"/>
    </row>
    <row r="773" spans="1:4" ht="9.75" customHeight="1">
      <c r="A773" s="147"/>
      <c r="B773" s="147"/>
      <c r="C773" s="147"/>
      <c r="D773" s="147"/>
    </row>
    <row r="774" spans="1:4" ht="9.75" customHeight="1">
      <c r="A774" s="147"/>
      <c r="B774" s="147"/>
      <c r="C774" s="147"/>
      <c r="D774" s="147"/>
    </row>
    <row r="775" spans="1:4" ht="9.75" customHeight="1">
      <c r="A775" s="147"/>
      <c r="B775" s="147"/>
      <c r="C775" s="147"/>
      <c r="D775" s="147"/>
    </row>
    <row r="776" spans="1:4" ht="9.75" customHeight="1">
      <c r="A776" s="147"/>
      <c r="B776" s="147"/>
      <c r="C776" s="147"/>
      <c r="D776" s="147"/>
    </row>
    <row r="777" spans="1:4" ht="9.75" customHeight="1">
      <c r="A777" s="147"/>
      <c r="B777" s="147"/>
      <c r="C777" s="147"/>
      <c r="D777" s="147"/>
    </row>
    <row r="778" spans="1:4" ht="9.75" customHeight="1">
      <c r="A778" s="147"/>
      <c r="B778" s="147"/>
      <c r="C778" s="147"/>
      <c r="D778" s="147"/>
    </row>
    <row r="779" spans="1:4" ht="9.75" customHeight="1">
      <c r="A779" s="147"/>
      <c r="B779" s="147"/>
      <c r="C779" s="147"/>
      <c r="D779" s="147"/>
    </row>
    <row r="780" spans="1:4" ht="9.75" customHeight="1">
      <c r="A780" s="147"/>
      <c r="B780" s="147"/>
      <c r="C780" s="147"/>
      <c r="D780" s="147"/>
    </row>
    <row r="781" spans="1:4" ht="9.75" customHeight="1">
      <c r="A781" s="147"/>
      <c r="B781" s="147"/>
      <c r="C781" s="147"/>
      <c r="D781" s="147"/>
    </row>
    <row r="782" spans="1:4" ht="9.75" customHeight="1">
      <c r="A782" s="147"/>
      <c r="B782" s="147"/>
      <c r="C782" s="147"/>
      <c r="D782" s="147"/>
    </row>
    <row r="783" spans="1:4" ht="9.75" customHeight="1">
      <c r="A783" s="147"/>
      <c r="B783" s="147"/>
      <c r="C783" s="147"/>
      <c r="D783" s="147"/>
    </row>
    <row r="784" spans="1:4" ht="9.75" customHeight="1">
      <c r="A784" s="147"/>
      <c r="B784" s="147"/>
      <c r="C784" s="147"/>
      <c r="D784" s="147"/>
    </row>
    <row r="785" spans="1:4" ht="9.75" customHeight="1">
      <c r="A785" s="147"/>
      <c r="B785" s="147"/>
      <c r="C785" s="147"/>
      <c r="D785" s="147"/>
    </row>
    <row r="786" spans="1:4" ht="9.75" customHeight="1">
      <c r="A786" s="147"/>
      <c r="B786" s="147"/>
      <c r="C786" s="147"/>
      <c r="D786" s="147"/>
    </row>
    <row r="787" spans="1:4" ht="9.75" customHeight="1">
      <c r="A787" s="147"/>
      <c r="B787" s="147"/>
      <c r="C787" s="147"/>
      <c r="D787" s="147"/>
    </row>
    <row r="788" spans="1:4" ht="9.75" customHeight="1">
      <c r="A788" s="147"/>
      <c r="B788" s="147"/>
      <c r="C788" s="147"/>
      <c r="D788" s="147"/>
    </row>
    <row r="789" spans="1:4" ht="9.75" customHeight="1">
      <c r="A789" s="147"/>
      <c r="B789" s="147"/>
      <c r="C789" s="147"/>
      <c r="D789" s="147"/>
    </row>
    <row r="790" spans="1:4" ht="9.75" customHeight="1">
      <c r="A790" s="147"/>
      <c r="B790" s="147"/>
      <c r="C790" s="147"/>
      <c r="D790" s="147"/>
    </row>
    <row r="791" spans="1:4" ht="9.75" customHeight="1">
      <c r="A791" s="147"/>
      <c r="B791" s="147"/>
      <c r="C791" s="147"/>
      <c r="D791" s="147"/>
    </row>
    <row r="792" spans="1:4" ht="9.75" customHeight="1">
      <c r="A792" s="147"/>
      <c r="B792" s="147"/>
      <c r="C792" s="147"/>
      <c r="D792" s="147"/>
    </row>
    <row r="793" spans="1:4" ht="9.75" customHeight="1">
      <c r="A793" s="147"/>
      <c r="B793" s="147"/>
      <c r="C793" s="147"/>
      <c r="D793" s="147"/>
    </row>
    <row r="794" spans="1:4" ht="9.75" customHeight="1">
      <c r="A794" s="147"/>
      <c r="B794" s="147"/>
      <c r="C794" s="147"/>
      <c r="D794" s="147"/>
    </row>
    <row r="795" spans="1:4" ht="9.75" customHeight="1">
      <c r="A795" s="147"/>
      <c r="B795" s="147"/>
      <c r="C795" s="147"/>
      <c r="D795" s="147"/>
    </row>
    <row r="796" spans="1:4" ht="9.75" customHeight="1">
      <c r="A796" s="147"/>
      <c r="B796" s="147"/>
      <c r="C796" s="147"/>
      <c r="D796" s="147"/>
    </row>
    <row r="797" spans="1:4" ht="9.75" customHeight="1">
      <c r="A797" s="147"/>
      <c r="B797" s="147"/>
      <c r="C797" s="147"/>
      <c r="D797" s="147"/>
    </row>
    <row r="798" spans="1:4" ht="9.75" customHeight="1">
      <c r="A798" s="147"/>
      <c r="B798" s="147"/>
      <c r="C798" s="147"/>
      <c r="D798" s="147"/>
    </row>
    <row r="799" spans="1:4" ht="9.75" customHeight="1">
      <c r="A799" s="147"/>
      <c r="B799" s="147"/>
      <c r="C799" s="147"/>
      <c r="D799" s="147"/>
    </row>
    <row r="800" spans="1:4" ht="9.75" customHeight="1">
      <c r="A800" s="147"/>
      <c r="B800" s="147"/>
      <c r="C800" s="147"/>
      <c r="D800" s="147"/>
    </row>
    <row r="801" spans="1:4" ht="9.75" customHeight="1">
      <c r="A801" s="147"/>
      <c r="B801" s="147"/>
      <c r="C801" s="147"/>
      <c r="D801" s="147"/>
    </row>
    <row r="802" spans="1:4" ht="9.75" customHeight="1">
      <c r="A802" s="147"/>
      <c r="B802" s="147"/>
      <c r="C802" s="147"/>
      <c r="D802" s="147"/>
    </row>
    <row r="803" spans="1:4" ht="9.75" customHeight="1">
      <c r="A803" s="147"/>
      <c r="B803" s="147"/>
      <c r="C803" s="147"/>
      <c r="D803" s="147"/>
    </row>
    <row r="804" spans="1:4" ht="9.75" customHeight="1">
      <c r="A804" s="147"/>
      <c r="B804" s="147"/>
      <c r="C804" s="147"/>
      <c r="D804" s="147"/>
    </row>
    <row r="805" spans="1:4" ht="9.75" customHeight="1">
      <c r="A805" s="147"/>
      <c r="B805" s="147"/>
      <c r="C805" s="147"/>
      <c r="D805" s="147"/>
    </row>
    <row r="806" spans="1:4" ht="9.75" customHeight="1">
      <c r="A806" s="147"/>
      <c r="B806" s="147"/>
      <c r="C806" s="147"/>
      <c r="D806" s="147"/>
    </row>
    <row r="807" spans="1:4" ht="9.75" customHeight="1">
      <c r="A807" s="147"/>
      <c r="B807" s="147"/>
      <c r="C807" s="147"/>
      <c r="D807" s="147"/>
    </row>
    <row r="808" spans="1:4" ht="9.75" customHeight="1">
      <c r="A808" s="147"/>
      <c r="B808" s="147"/>
      <c r="C808" s="147"/>
      <c r="D808" s="147"/>
    </row>
    <row r="809" spans="1:4" ht="9.75" customHeight="1">
      <c r="A809" s="147"/>
      <c r="B809" s="147"/>
      <c r="C809" s="147"/>
      <c r="D809" s="147"/>
    </row>
    <row r="810" spans="1:4" ht="9.75" customHeight="1">
      <c r="A810" s="147"/>
      <c r="B810" s="147"/>
      <c r="C810" s="147"/>
      <c r="D810" s="147"/>
    </row>
    <row r="811" spans="1:4" ht="9.75" customHeight="1">
      <c r="A811" s="147"/>
      <c r="B811" s="147"/>
      <c r="C811" s="147"/>
      <c r="D811" s="147"/>
    </row>
    <row r="812" spans="1:4" ht="9.75" customHeight="1">
      <c r="A812" s="147"/>
      <c r="B812" s="147"/>
      <c r="C812" s="147"/>
      <c r="D812" s="147"/>
    </row>
    <row r="813" spans="1:4" ht="9.75" customHeight="1">
      <c r="A813" s="147"/>
      <c r="B813" s="147"/>
      <c r="C813" s="147"/>
      <c r="D813" s="147"/>
    </row>
    <row r="814" spans="1:4" ht="9.75" customHeight="1">
      <c r="A814" s="147"/>
      <c r="B814" s="147"/>
      <c r="C814" s="147"/>
      <c r="D814" s="147"/>
    </row>
    <row r="815" spans="1:4" ht="9.75" customHeight="1">
      <c r="A815" s="147"/>
      <c r="B815" s="147"/>
      <c r="C815" s="147"/>
      <c r="D815" s="147"/>
    </row>
    <row r="816" spans="1:4" ht="9.75" customHeight="1">
      <c r="A816" s="147"/>
      <c r="B816" s="147"/>
      <c r="C816" s="147"/>
      <c r="D816" s="147"/>
    </row>
    <row r="817" spans="1:4" ht="9.75" customHeight="1">
      <c r="A817" s="147"/>
      <c r="B817" s="147"/>
      <c r="C817" s="147"/>
      <c r="D817" s="147"/>
    </row>
    <row r="818" spans="1:4" ht="9.75" customHeight="1">
      <c r="A818" s="147"/>
      <c r="B818" s="147"/>
      <c r="C818" s="147"/>
      <c r="D818" s="147"/>
    </row>
    <row r="819" spans="1:4" ht="9.75" customHeight="1">
      <c r="A819" s="147"/>
      <c r="B819" s="147"/>
      <c r="C819" s="147"/>
      <c r="D819" s="147"/>
    </row>
    <row r="820" spans="1:4" ht="9.75" customHeight="1">
      <c r="A820" s="147"/>
      <c r="B820" s="147"/>
      <c r="C820" s="147"/>
      <c r="D820" s="147"/>
    </row>
    <row r="821" spans="1:4" ht="9.75" customHeight="1">
      <c r="A821" s="147"/>
      <c r="B821" s="147"/>
      <c r="C821" s="147"/>
      <c r="D821" s="147"/>
    </row>
    <row r="822" spans="1:4" ht="9.75" customHeight="1">
      <c r="A822" s="147"/>
      <c r="B822" s="147"/>
      <c r="C822" s="147"/>
      <c r="D822" s="147"/>
    </row>
    <row r="823" spans="1:4" ht="9.75" customHeight="1">
      <c r="A823" s="147"/>
      <c r="B823" s="147"/>
      <c r="C823" s="147"/>
      <c r="D823" s="147"/>
    </row>
    <row r="824" spans="1:4" ht="9.75" customHeight="1">
      <c r="A824" s="147"/>
      <c r="B824" s="147"/>
      <c r="C824" s="147"/>
      <c r="D824" s="147"/>
    </row>
    <row r="825" spans="1:4" ht="9.75" customHeight="1">
      <c r="A825" s="147"/>
      <c r="B825" s="147"/>
      <c r="C825" s="147"/>
      <c r="D825" s="147"/>
    </row>
    <row r="826" spans="1:4" ht="9.75" customHeight="1">
      <c r="A826" s="147"/>
      <c r="B826" s="147"/>
      <c r="C826" s="147"/>
      <c r="D826" s="147"/>
    </row>
    <row r="827" spans="1:4" ht="9.75" customHeight="1">
      <c r="A827" s="147"/>
      <c r="B827" s="147"/>
      <c r="C827" s="147"/>
      <c r="D827" s="147"/>
    </row>
    <row r="828" spans="1:4" ht="9.75" customHeight="1">
      <c r="A828" s="147"/>
      <c r="B828" s="147"/>
      <c r="C828" s="147"/>
      <c r="D828" s="147"/>
    </row>
    <row r="829" spans="1:4" ht="9.75" customHeight="1">
      <c r="A829" s="147"/>
      <c r="B829" s="147"/>
      <c r="C829" s="147"/>
      <c r="D829" s="147"/>
    </row>
    <row r="830" spans="1:4" ht="9.75" customHeight="1">
      <c r="A830" s="147"/>
      <c r="B830" s="147"/>
      <c r="C830" s="147"/>
      <c r="D830" s="147"/>
    </row>
    <row r="831" spans="1:4" ht="9.75" customHeight="1">
      <c r="A831" s="147"/>
      <c r="B831" s="147"/>
      <c r="C831" s="147"/>
      <c r="D831" s="147"/>
    </row>
    <row r="832" spans="1:4" ht="9.75" customHeight="1">
      <c r="A832" s="147"/>
      <c r="B832" s="147"/>
      <c r="C832" s="147"/>
      <c r="D832" s="147"/>
    </row>
    <row r="833" spans="1:4" ht="9.75" customHeight="1">
      <c r="A833" s="147"/>
      <c r="B833" s="147"/>
      <c r="C833" s="147"/>
      <c r="D833" s="147"/>
    </row>
    <row r="834" spans="1:4" ht="9.75" customHeight="1">
      <c r="A834" s="147"/>
      <c r="B834" s="147"/>
      <c r="C834" s="147"/>
      <c r="D834" s="147"/>
    </row>
    <row r="835" spans="1:4" ht="9.75" customHeight="1">
      <c r="A835" s="147"/>
      <c r="B835" s="147"/>
      <c r="C835" s="147"/>
      <c r="D835" s="147"/>
    </row>
    <row r="836" spans="1:4" ht="9.75" customHeight="1">
      <c r="A836" s="147"/>
      <c r="B836" s="147"/>
      <c r="C836" s="147"/>
      <c r="D836" s="147"/>
    </row>
    <row r="837" spans="1:4" ht="9.75" customHeight="1">
      <c r="A837" s="147"/>
      <c r="B837" s="147"/>
      <c r="C837" s="147"/>
      <c r="D837" s="147"/>
    </row>
    <row r="838" spans="1:4" ht="9.75" customHeight="1">
      <c r="A838" s="147"/>
      <c r="B838" s="147"/>
      <c r="C838" s="147"/>
      <c r="D838" s="147"/>
    </row>
    <row r="839" spans="1:4" ht="9.75" customHeight="1">
      <c r="A839" s="147"/>
      <c r="B839" s="147"/>
      <c r="C839" s="147"/>
      <c r="D839" s="147"/>
    </row>
    <row r="840" spans="1:4" ht="9.75" customHeight="1">
      <c r="A840" s="147"/>
      <c r="B840" s="147"/>
      <c r="C840" s="147"/>
      <c r="D840" s="147"/>
    </row>
    <row r="841" spans="1:4" ht="9.75" customHeight="1">
      <c r="A841" s="147"/>
      <c r="B841" s="147"/>
      <c r="C841" s="147"/>
      <c r="D841" s="147"/>
    </row>
    <row r="842" spans="1:4" ht="9.75" customHeight="1">
      <c r="A842" s="147"/>
      <c r="B842" s="147"/>
      <c r="C842" s="147"/>
      <c r="D842" s="147"/>
    </row>
    <row r="843" spans="1:4" ht="9.75" customHeight="1">
      <c r="A843" s="147"/>
      <c r="B843" s="147"/>
      <c r="C843" s="147"/>
      <c r="D843" s="147"/>
    </row>
    <row r="844" spans="1:4" ht="9.75" customHeight="1">
      <c r="A844" s="147"/>
      <c r="B844" s="147"/>
      <c r="C844" s="147"/>
      <c r="D844" s="147"/>
    </row>
    <row r="845" spans="1:4" ht="9.75" customHeight="1">
      <c r="A845" s="147"/>
      <c r="B845" s="147"/>
      <c r="C845" s="147"/>
      <c r="D845" s="147"/>
    </row>
  </sheetData>
  <mergeCells count="3">
    <mergeCell ref="A3:D3"/>
    <mergeCell ref="A5:D5"/>
    <mergeCell ref="A6:D6"/>
  </mergeCells>
  <printOptions/>
  <pageMargins left="0.75" right="0.75" top="1" bottom="1" header="0.5" footer="0.5"/>
  <pageSetup firstPageNumber="66" useFirstPageNumber="1" fitToHeight="13" horizontalDpi="600" verticalDpi="6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workbookViewId="0" topLeftCell="A1">
      <selection activeCell="F19" sqref="F19"/>
    </sheetView>
  </sheetViews>
  <sheetFormatPr defaultColWidth="9.140625" defaultRowHeight="12.75"/>
  <cols>
    <col min="1" max="1" width="15.421875" style="0" customWidth="1"/>
    <col min="2" max="2" width="45.421875" style="0" customWidth="1"/>
    <col min="3" max="3" width="15.28125" style="0" customWidth="1"/>
    <col min="4" max="4" width="12.7109375" style="0" customWidth="1"/>
    <col min="5" max="5" width="11.57421875" style="0" customWidth="1"/>
    <col min="6" max="6" width="12.7109375" style="0" customWidth="1"/>
  </cols>
  <sheetData>
    <row r="1" spans="2:6" ht="12.75">
      <c r="B1" s="92"/>
      <c r="C1" s="92"/>
      <c r="D1" s="92"/>
      <c r="E1" s="92"/>
      <c r="F1" s="93" t="s">
        <v>1035</v>
      </c>
    </row>
    <row r="2" spans="1:6" ht="15.75">
      <c r="A2" s="988" t="s">
        <v>882</v>
      </c>
      <c r="B2" s="988"/>
      <c r="C2" s="988"/>
      <c r="D2" s="988"/>
      <c r="E2" s="988"/>
      <c r="F2" s="988"/>
    </row>
    <row r="3" spans="2:6" ht="12.75">
      <c r="B3" s="92"/>
      <c r="C3" s="92"/>
      <c r="D3" s="92"/>
      <c r="E3" s="92"/>
      <c r="F3" s="92"/>
    </row>
    <row r="4" spans="1:6" ht="15.75">
      <c r="A4" s="990" t="s">
        <v>1036</v>
      </c>
      <c r="B4" s="990"/>
      <c r="C4" s="990"/>
      <c r="D4" s="990"/>
      <c r="E4" s="990"/>
      <c r="F4" s="990"/>
    </row>
    <row r="5" spans="1:6" ht="15.75">
      <c r="A5" s="988" t="s">
        <v>1037</v>
      </c>
      <c r="B5" s="988"/>
      <c r="C5" s="988"/>
      <c r="D5" s="988"/>
      <c r="E5" s="988"/>
      <c r="F5" s="988"/>
    </row>
    <row r="6" spans="2:6" ht="12.75">
      <c r="B6" s="92"/>
      <c r="C6" s="92"/>
      <c r="D6" s="92"/>
      <c r="E6" s="92"/>
      <c r="F6" s="96" t="s">
        <v>938</v>
      </c>
    </row>
    <row r="7" spans="1:6" ht="36">
      <c r="A7" s="97" t="s">
        <v>1038</v>
      </c>
      <c r="B7" s="97" t="s">
        <v>1039</v>
      </c>
      <c r="C7" s="98" t="s">
        <v>939</v>
      </c>
      <c r="D7" s="98" t="s">
        <v>940</v>
      </c>
      <c r="E7" s="98" t="s">
        <v>1040</v>
      </c>
      <c r="F7" s="98" t="s">
        <v>1041</v>
      </c>
    </row>
    <row r="8" spans="1:6" ht="12.75">
      <c r="A8" s="99">
        <v>1</v>
      </c>
      <c r="B8" s="99">
        <v>2</v>
      </c>
      <c r="C8" s="100">
        <v>3</v>
      </c>
      <c r="D8" s="100">
        <v>4</v>
      </c>
      <c r="E8" s="100">
        <v>5</v>
      </c>
      <c r="F8" s="100">
        <v>6</v>
      </c>
    </row>
    <row r="9" spans="1:6" ht="12.75">
      <c r="A9" s="101"/>
      <c r="B9" s="101" t="s">
        <v>1042</v>
      </c>
      <c r="C9" s="102">
        <v>1412801712</v>
      </c>
      <c r="D9" s="102">
        <v>1266523351</v>
      </c>
      <c r="E9" s="103">
        <v>89.64622142247234</v>
      </c>
      <c r="F9" s="102">
        <v>118237389</v>
      </c>
    </row>
    <row r="10" spans="1:6" ht="12.75">
      <c r="A10" s="104"/>
      <c r="B10" s="104" t="s">
        <v>1043</v>
      </c>
      <c r="C10" s="102">
        <v>961404544</v>
      </c>
      <c r="D10" s="102">
        <v>914549085</v>
      </c>
      <c r="E10" s="103">
        <v>95.12635349058637</v>
      </c>
      <c r="F10" s="102">
        <v>93299962</v>
      </c>
    </row>
    <row r="11" spans="1:6" ht="12.75">
      <c r="A11" s="104"/>
      <c r="B11" s="104" t="s">
        <v>1044</v>
      </c>
      <c r="C11" s="102">
        <v>227166336</v>
      </c>
      <c r="D11" s="70">
        <v>227558158</v>
      </c>
      <c r="E11" s="103">
        <v>100.1724824227477</v>
      </c>
      <c r="F11" s="102">
        <v>21547786</v>
      </c>
    </row>
    <row r="12" spans="1:6" ht="12.75">
      <c r="A12" s="105" t="s">
        <v>1045</v>
      </c>
      <c r="B12" s="106" t="s">
        <v>1046</v>
      </c>
      <c r="C12" s="12">
        <v>121496336</v>
      </c>
      <c r="D12" s="12">
        <v>110889781</v>
      </c>
      <c r="E12" s="107">
        <v>91.27006183956034</v>
      </c>
      <c r="F12" s="108">
        <v>10814865</v>
      </c>
    </row>
    <row r="13" spans="1:6" ht="12.75">
      <c r="A13" s="105" t="s">
        <v>1047</v>
      </c>
      <c r="B13" s="109" t="s">
        <v>1048</v>
      </c>
      <c r="C13" s="110">
        <v>105670000</v>
      </c>
      <c r="D13" s="108">
        <v>116668377</v>
      </c>
      <c r="E13" s="107">
        <v>110.40823033973692</v>
      </c>
      <c r="F13" s="108">
        <v>10732921</v>
      </c>
    </row>
    <row r="14" spans="1:6" ht="12.75">
      <c r="A14" s="104"/>
      <c r="B14" s="104" t="s">
        <v>1049</v>
      </c>
      <c r="C14" s="102">
        <v>720609048</v>
      </c>
      <c r="D14" s="70">
        <v>674085689</v>
      </c>
      <c r="E14" s="103">
        <v>93.54388358998234</v>
      </c>
      <c r="F14" s="102">
        <v>71008317</v>
      </c>
    </row>
    <row r="15" spans="1:6" ht="12.75">
      <c r="A15" s="105" t="s">
        <v>1050</v>
      </c>
      <c r="B15" s="109" t="s">
        <v>1051</v>
      </c>
      <c r="C15" s="110">
        <v>482300048</v>
      </c>
      <c r="D15" s="108">
        <v>441425334</v>
      </c>
      <c r="E15" s="107">
        <v>91.52504459215811</v>
      </c>
      <c r="F15" s="108">
        <v>45194709</v>
      </c>
    </row>
    <row r="16" spans="1:6" ht="25.5">
      <c r="A16" s="111" t="s">
        <v>1052</v>
      </c>
      <c r="B16" s="109" t="s">
        <v>1053</v>
      </c>
      <c r="C16" s="110">
        <v>222269000</v>
      </c>
      <c r="D16" s="108">
        <v>213141788</v>
      </c>
      <c r="E16" s="107">
        <v>95.89361899320194</v>
      </c>
      <c r="F16" s="108">
        <v>23704188</v>
      </c>
    </row>
    <row r="17" spans="1:6" ht="12.75">
      <c r="A17" s="111" t="s">
        <v>1054</v>
      </c>
      <c r="B17" s="109" t="s">
        <v>1055</v>
      </c>
      <c r="C17" s="110">
        <v>4850000</v>
      </c>
      <c r="D17" s="108">
        <v>4257271</v>
      </c>
      <c r="E17" s="107">
        <v>87.77878350515464</v>
      </c>
      <c r="F17" s="108">
        <v>584223</v>
      </c>
    </row>
    <row r="18" spans="1:6" ht="12.75">
      <c r="A18" s="105" t="s">
        <v>1056</v>
      </c>
      <c r="B18" s="106" t="s">
        <v>1057</v>
      </c>
      <c r="C18" s="110">
        <v>11190000</v>
      </c>
      <c r="D18" s="108">
        <v>15261296</v>
      </c>
      <c r="E18" s="107">
        <v>136.38334226988383</v>
      </c>
      <c r="F18" s="108">
        <v>1525197</v>
      </c>
    </row>
    <row r="19" spans="1:6" ht="12.75">
      <c r="A19" s="104"/>
      <c r="B19" s="104" t="s">
        <v>1058</v>
      </c>
      <c r="C19" s="102">
        <v>13629160</v>
      </c>
      <c r="D19" s="70">
        <v>12905238</v>
      </c>
      <c r="E19" s="103">
        <v>94.6884327427369</v>
      </c>
      <c r="F19" s="102">
        <v>743859</v>
      </c>
    </row>
    <row r="20" spans="1:6" ht="12.75">
      <c r="A20" s="105" t="s">
        <v>1059</v>
      </c>
      <c r="B20" s="106" t="s">
        <v>1060</v>
      </c>
      <c r="C20" s="110">
        <v>6353160</v>
      </c>
      <c r="D20" s="108">
        <v>6739807</v>
      </c>
      <c r="E20" s="107">
        <v>106.08590055972147</v>
      </c>
      <c r="F20" s="108">
        <v>648327</v>
      </c>
    </row>
    <row r="21" spans="1:6" ht="12.75">
      <c r="A21" s="105" t="s">
        <v>1061</v>
      </c>
      <c r="B21" s="106" t="s">
        <v>1062</v>
      </c>
      <c r="C21" s="110">
        <v>240000</v>
      </c>
      <c r="D21" s="108">
        <v>275844</v>
      </c>
      <c r="E21" s="107">
        <v>114.935</v>
      </c>
      <c r="F21" s="108">
        <v>29302</v>
      </c>
    </row>
    <row r="22" spans="1:6" ht="12.75">
      <c r="A22" s="105" t="s">
        <v>1063</v>
      </c>
      <c r="B22" s="106" t="s">
        <v>1064</v>
      </c>
      <c r="C22" s="110">
        <v>7036000</v>
      </c>
      <c r="D22" s="108">
        <v>5889587</v>
      </c>
      <c r="E22" s="107">
        <v>83.70646674246731</v>
      </c>
      <c r="F22" s="108">
        <v>66230</v>
      </c>
    </row>
    <row r="23" spans="1:6" ht="12.75">
      <c r="A23" s="112"/>
      <c r="B23" s="112" t="s">
        <v>1065</v>
      </c>
      <c r="C23" s="25" t="s">
        <v>894</v>
      </c>
      <c r="D23" s="108">
        <v>7894</v>
      </c>
      <c r="E23" s="107" t="s">
        <v>894</v>
      </c>
      <c r="F23" s="108">
        <v>5695</v>
      </c>
    </row>
    <row r="24" spans="1:6" ht="12.75">
      <c r="A24" s="113" t="s">
        <v>1066</v>
      </c>
      <c r="B24" s="114" t="s">
        <v>664</v>
      </c>
      <c r="C24" s="24" t="s">
        <v>894</v>
      </c>
      <c r="D24" s="115">
        <v>7894</v>
      </c>
      <c r="E24" s="107" t="s">
        <v>894</v>
      </c>
      <c r="F24" s="115">
        <v>5695</v>
      </c>
    </row>
    <row r="25" spans="1:6" ht="12.75">
      <c r="A25" s="104"/>
      <c r="B25" s="104" t="s">
        <v>1067</v>
      </c>
      <c r="C25" s="102">
        <v>146210015</v>
      </c>
      <c r="D25" s="102">
        <v>145632308</v>
      </c>
      <c r="E25" s="103">
        <v>99.60487863981136</v>
      </c>
      <c r="F25" s="102">
        <v>9072658</v>
      </c>
    </row>
    <row r="26" spans="1:6" ht="12.75">
      <c r="A26" s="105" t="s">
        <v>1068</v>
      </c>
      <c r="B26" s="106" t="s">
        <v>1069</v>
      </c>
      <c r="C26" s="12">
        <v>3000000</v>
      </c>
      <c r="D26" s="108">
        <v>2262548</v>
      </c>
      <c r="E26" s="107">
        <v>75.41826666666667</v>
      </c>
      <c r="F26" s="108">
        <v>0</v>
      </c>
    </row>
    <row r="27" spans="1:6" ht="25.5">
      <c r="A27" s="111" t="s">
        <v>1070</v>
      </c>
      <c r="B27" s="116" t="s">
        <v>1071</v>
      </c>
      <c r="C27" s="12">
        <v>42769410</v>
      </c>
      <c r="D27" s="108">
        <v>43653489</v>
      </c>
      <c r="E27" s="107">
        <v>102.06708252463619</v>
      </c>
      <c r="F27" s="108">
        <v>71870</v>
      </c>
    </row>
    <row r="28" spans="1:6" ht="12.75">
      <c r="A28" s="111"/>
      <c r="B28" s="117" t="s">
        <v>1072</v>
      </c>
      <c r="C28" s="118">
        <v>10136610</v>
      </c>
      <c r="D28" s="118">
        <v>10136610</v>
      </c>
      <c r="E28" s="107">
        <v>100</v>
      </c>
      <c r="F28" s="115">
        <v>0</v>
      </c>
    </row>
    <row r="29" spans="1:6" ht="12.75">
      <c r="A29" s="119" t="s">
        <v>1073</v>
      </c>
      <c r="B29" s="76" t="s">
        <v>1074</v>
      </c>
      <c r="C29" s="12">
        <v>12500000</v>
      </c>
      <c r="D29" s="108">
        <v>12704717</v>
      </c>
      <c r="E29" s="107">
        <v>101.63773599999999</v>
      </c>
      <c r="F29" s="108">
        <v>449721</v>
      </c>
    </row>
    <row r="30" spans="1:6" ht="12.75">
      <c r="A30" s="119" t="s">
        <v>1075</v>
      </c>
      <c r="B30" s="76" t="s">
        <v>1076</v>
      </c>
      <c r="C30" s="12">
        <v>2400000</v>
      </c>
      <c r="D30" s="108">
        <v>4500793</v>
      </c>
      <c r="E30" s="107">
        <v>187.53304166666666</v>
      </c>
      <c r="F30" s="108">
        <v>640986</v>
      </c>
    </row>
    <row r="31" spans="1:6" ht="25.5">
      <c r="A31" s="111" t="s">
        <v>1077</v>
      </c>
      <c r="B31" s="116" t="s">
        <v>1078</v>
      </c>
      <c r="C31" s="110">
        <v>28100277</v>
      </c>
      <c r="D31" s="108">
        <v>32744789</v>
      </c>
      <c r="E31" s="107">
        <v>116.52834952481072</v>
      </c>
      <c r="F31" s="108">
        <v>3053904</v>
      </c>
    </row>
    <row r="32" spans="1:6" ht="12.75">
      <c r="A32" s="120" t="s">
        <v>1079</v>
      </c>
      <c r="B32" s="121" t="s">
        <v>1080</v>
      </c>
      <c r="C32" s="14">
        <v>2170721</v>
      </c>
      <c r="D32" s="115">
        <v>1504153</v>
      </c>
      <c r="E32" s="122">
        <v>69.29278336552693</v>
      </c>
      <c r="F32" s="115">
        <v>119742</v>
      </c>
    </row>
    <row r="33" spans="1:6" ht="24" customHeight="1">
      <c r="A33" s="119" t="s">
        <v>1081</v>
      </c>
      <c r="B33" s="123" t="s">
        <v>1082</v>
      </c>
      <c r="C33" s="110">
        <v>1178510</v>
      </c>
      <c r="D33" s="108">
        <v>1541163</v>
      </c>
      <c r="E33" s="107">
        <v>130.77216145811238</v>
      </c>
      <c r="F33" s="108">
        <v>202941</v>
      </c>
    </row>
    <row r="34" spans="1:6" ht="24" customHeight="1">
      <c r="A34" s="119" t="s">
        <v>1083</v>
      </c>
      <c r="B34" s="124" t="s">
        <v>1084</v>
      </c>
      <c r="C34" s="14">
        <v>12350</v>
      </c>
      <c r="D34" s="115">
        <v>12350</v>
      </c>
      <c r="E34" s="107" t="s">
        <v>894</v>
      </c>
      <c r="F34" s="115">
        <v>0</v>
      </c>
    </row>
    <row r="35" spans="1:6" ht="12.75">
      <c r="A35" s="125" t="s">
        <v>1085</v>
      </c>
      <c r="B35" s="126" t="s">
        <v>1086</v>
      </c>
      <c r="C35" s="110">
        <v>18456743</v>
      </c>
      <c r="D35" s="108">
        <v>16988639</v>
      </c>
      <c r="E35" s="107">
        <v>92.04570383842913</v>
      </c>
      <c r="F35" s="108">
        <v>1260423</v>
      </c>
    </row>
    <row r="36" spans="1:6" ht="12.75">
      <c r="A36" s="125" t="s">
        <v>1087</v>
      </c>
      <c r="B36" s="126" t="s">
        <v>1088</v>
      </c>
      <c r="C36" s="14">
        <v>15300000</v>
      </c>
      <c r="D36" s="115">
        <v>14300957</v>
      </c>
      <c r="E36" s="122">
        <v>93.47030718954248</v>
      </c>
      <c r="F36" s="115">
        <v>955750</v>
      </c>
    </row>
    <row r="37" spans="1:6" ht="12.75">
      <c r="A37" s="125" t="s">
        <v>1089</v>
      </c>
      <c r="B37" s="126" t="s">
        <v>630</v>
      </c>
      <c r="C37" s="14">
        <v>1470000</v>
      </c>
      <c r="D37" s="115">
        <v>878047</v>
      </c>
      <c r="E37" s="122">
        <v>59.73108843537415</v>
      </c>
      <c r="F37" s="115">
        <v>155500</v>
      </c>
    </row>
    <row r="38" spans="1:6" ht="12.75">
      <c r="A38" s="125" t="s">
        <v>631</v>
      </c>
      <c r="B38" s="126" t="s">
        <v>632</v>
      </c>
      <c r="C38" s="14">
        <v>1506743</v>
      </c>
      <c r="D38" s="115">
        <v>1475610</v>
      </c>
      <c r="E38" s="122">
        <v>97.93375512612303</v>
      </c>
      <c r="F38" s="115">
        <v>120393</v>
      </c>
    </row>
    <row r="39" spans="1:6" ht="12.75">
      <c r="A39" s="125" t="s">
        <v>633</v>
      </c>
      <c r="B39" s="127" t="s">
        <v>634</v>
      </c>
      <c r="C39" s="128" t="s">
        <v>894</v>
      </c>
      <c r="D39" s="115">
        <v>10</v>
      </c>
      <c r="E39" s="122"/>
      <c r="F39" s="115">
        <v>0</v>
      </c>
    </row>
    <row r="40" spans="1:6" ht="12.75">
      <c r="A40" s="129" t="s">
        <v>635</v>
      </c>
      <c r="B40" s="130" t="s">
        <v>636</v>
      </c>
      <c r="C40" s="14">
        <v>180000</v>
      </c>
      <c r="D40" s="115">
        <v>334015</v>
      </c>
      <c r="E40" s="122">
        <v>185.5638888888889</v>
      </c>
      <c r="F40" s="115">
        <v>28780</v>
      </c>
    </row>
    <row r="41" spans="1:6" ht="12.75">
      <c r="A41" s="111" t="s">
        <v>637</v>
      </c>
      <c r="B41" s="116" t="s">
        <v>638</v>
      </c>
      <c r="C41" s="110">
        <v>200000</v>
      </c>
      <c r="D41" s="108">
        <v>156769</v>
      </c>
      <c r="E41" s="107">
        <v>78.3845</v>
      </c>
      <c r="F41" s="108">
        <v>23920</v>
      </c>
    </row>
    <row r="42" spans="1:6" ht="12.75">
      <c r="A42" s="131" t="s">
        <v>639</v>
      </c>
      <c r="B42" s="73" t="s">
        <v>640</v>
      </c>
      <c r="C42" s="110">
        <v>1027775</v>
      </c>
      <c r="D42" s="108">
        <v>987760</v>
      </c>
      <c r="E42" s="107">
        <v>96.10663812604899</v>
      </c>
      <c r="F42" s="108">
        <v>27797</v>
      </c>
    </row>
    <row r="43" spans="1:6" ht="12.75" customHeight="1">
      <c r="A43" s="120" t="s">
        <v>641</v>
      </c>
      <c r="B43" s="127" t="s">
        <v>642</v>
      </c>
      <c r="C43" s="132">
        <v>575400</v>
      </c>
      <c r="D43" s="115">
        <v>711060</v>
      </c>
      <c r="E43" s="122">
        <v>123.57664233576642</v>
      </c>
      <c r="F43" s="115">
        <v>5820</v>
      </c>
    </row>
    <row r="44" spans="1:6" ht="12.75">
      <c r="A44" s="120" t="s">
        <v>643</v>
      </c>
      <c r="B44" s="127" t="s">
        <v>644</v>
      </c>
      <c r="C44" s="133" t="s">
        <v>894</v>
      </c>
      <c r="D44" s="115">
        <v>158782</v>
      </c>
      <c r="E44" s="107" t="s">
        <v>894</v>
      </c>
      <c r="F44" s="115">
        <v>3754</v>
      </c>
    </row>
    <row r="45" spans="1:6" ht="24">
      <c r="A45" s="120" t="s">
        <v>645</v>
      </c>
      <c r="B45" s="127" t="s">
        <v>646</v>
      </c>
      <c r="C45" s="133" t="s">
        <v>894</v>
      </c>
      <c r="D45" s="115">
        <v>11457</v>
      </c>
      <c r="E45" s="107" t="s">
        <v>894</v>
      </c>
      <c r="F45" s="115">
        <v>1050</v>
      </c>
    </row>
    <row r="46" spans="1:6" ht="12.75">
      <c r="A46" s="120" t="s">
        <v>647</v>
      </c>
      <c r="B46" s="127" t="s">
        <v>648</v>
      </c>
      <c r="C46" s="133" t="s">
        <v>894</v>
      </c>
      <c r="D46" s="115">
        <v>106461</v>
      </c>
      <c r="E46" s="107" t="s">
        <v>894</v>
      </c>
      <c r="F46" s="115">
        <v>17173</v>
      </c>
    </row>
    <row r="47" spans="1:6" ht="12.75">
      <c r="A47" s="105" t="s">
        <v>649</v>
      </c>
      <c r="B47" s="109" t="s">
        <v>650</v>
      </c>
      <c r="C47" s="110">
        <v>12639021</v>
      </c>
      <c r="D47" s="108">
        <v>9499741</v>
      </c>
      <c r="E47" s="107">
        <v>75.16200028467395</v>
      </c>
      <c r="F47" s="108">
        <v>1050493</v>
      </c>
    </row>
    <row r="48" spans="1:6" ht="25.5">
      <c r="A48" s="111" t="s">
        <v>651</v>
      </c>
      <c r="B48" s="109" t="s">
        <v>652</v>
      </c>
      <c r="C48" s="110">
        <v>23938279</v>
      </c>
      <c r="D48" s="108">
        <v>20591900</v>
      </c>
      <c r="E48" s="107">
        <v>86.02080375118028</v>
      </c>
      <c r="F48" s="108">
        <v>2290603</v>
      </c>
    </row>
    <row r="49" spans="1:6" ht="12.75">
      <c r="A49" s="105"/>
      <c r="B49" s="134" t="s">
        <v>653</v>
      </c>
      <c r="C49" s="14">
        <v>2619816</v>
      </c>
      <c r="D49" s="115">
        <v>1007622</v>
      </c>
      <c r="E49" s="107">
        <v>38.46155607874751</v>
      </c>
      <c r="F49" s="115">
        <v>0</v>
      </c>
    </row>
    <row r="50" spans="1:6" ht="12.75">
      <c r="A50" s="120" t="s">
        <v>654</v>
      </c>
      <c r="B50" s="127" t="s">
        <v>655</v>
      </c>
      <c r="C50" s="14">
        <v>1132000</v>
      </c>
      <c r="D50" s="115">
        <v>0</v>
      </c>
      <c r="E50" s="107">
        <v>0</v>
      </c>
      <c r="F50" s="115">
        <v>-1132000</v>
      </c>
    </row>
    <row r="51" spans="1:6" ht="24">
      <c r="A51" s="120" t="s">
        <v>656</v>
      </c>
      <c r="B51" s="127" t="s">
        <v>657</v>
      </c>
      <c r="C51" s="14">
        <v>14160000</v>
      </c>
      <c r="D51" s="115">
        <v>14401608</v>
      </c>
      <c r="E51" s="107">
        <v>101.70627118644069</v>
      </c>
      <c r="F51" s="115">
        <v>1856879</v>
      </c>
    </row>
    <row r="52" spans="1:6" ht="12.75">
      <c r="A52" s="101"/>
      <c r="B52" s="135" t="s">
        <v>658</v>
      </c>
      <c r="C52" s="102">
        <v>104363113</v>
      </c>
      <c r="D52" s="102">
        <v>86609484</v>
      </c>
      <c r="E52" s="103">
        <v>82.9885977050148</v>
      </c>
      <c r="F52" s="102">
        <v>12966326</v>
      </c>
    </row>
    <row r="53" spans="1:6" ht="24" customHeight="1">
      <c r="A53" s="136" t="s">
        <v>659</v>
      </c>
      <c r="B53" s="137" t="s">
        <v>660</v>
      </c>
      <c r="C53" s="138">
        <v>104363113</v>
      </c>
      <c r="D53" s="108">
        <v>86609484</v>
      </c>
      <c r="E53" s="107">
        <v>82.9885977050148</v>
      </c>
      <c r="F53" s="108">
        <v>12966326</v>
      </c>
    </row>
    <row r="54" spans="1:6" ht="12.75">
      <c r="A54" s="101"/>
      <c r="B54" s="135" t="s">
        <v>661</v>
      </c>
      <c r="C54" s="18">
        <v>200824040</v>
      </c>
      <c r="D54" s="102">
        <v>119724580</v>
      </c>
      <c r="E54" s="103">
        <v>59.616657447982824</v>
      </c>
      <c r="F54" s="102">
        <v>2892748</v>
      </c>
    </row>
    <row r="55" spans="1:6" ht="12.75">
      <c r="A55" s="139"/>
      <c r="B55" s="140"/>
      <c r="C55" s="140"/>
      <c r="D55" s="141"/>
      <c r="E55" s="141"/>
      <c r="F55" s="141"/>
    </row>
    <row r="56" spans="1:6" ht="24.75" customHeight="1">
      <c r="A56" s="989"/>
      <c r="B56" s="989"/>
      <c r="C56" s="989"/>
      <c r="D56" s="989"/>
      <c r="E56" s="141"/>
      <c r="F56" s="141"/>
    </row>
    <row r="57" spans="2:6" ht="12.75">
      <c r="B57" s="142"/>
      <c r="C57" s="143"/>
      <c r="D57" s="141"/>
      <c r="E57" s="141"/>
      <c r="F57" s="141"/>
    </row>
    <row r="58" spans="1:6" ht="12.75">
      <c r="A58" s="144" t="s">
        <v>662</v>
      </c>
      <c r="C58" s="145"/>
      <c r="D58" s="145"/>
      <c r="E58" s="92" t="s">
        <v>931</v>
      </c>
      <c r="F58" s="92"/>
    </row>
    <row r="59" spans="1:6" ht="12.75">
      <c r="A59" s="92"/>
      <c r="C59" s="92"/>
      <c r="D59" s="92"/>
      <c r="E59" s="92"/>
      <c r="F59" s="92"/>
    </row>
    <row r="60" spans="1:5" ht="12.75">
      <c r="A60" s="92"/>
      <c r="C60" s="92"/>
      <c r="D60" s="92"/>
      <c r="E60" s="92"/>
    </row>
    <row r="61" spans="1:5" ht="12.75">
      <c r="A61" s="92"/>
      <c r="C61" s="92"/>
      <c r="D61" s="92"/>
      <c r="E61" s="92"/>
    </row>
    <row r="62" spans="3:5" ht="12.75">
      <c r="C62" s="92"/>
      <c r="D62" s="92"/>
      <c r="E62" s="92"/>
    </row>
    <row r="63" ht="12.75">
      <c r="A63" s="144" t="s">
        <v>663</v>
      </c>
    </row>
    <row r="64" ht="12.75">
      <c r="A64" s="92" t="s">
        <v>933</v>
      </c>
    </row>
  </sheetData>
  <mergeCells count="4">
    <mergeCell ref="A2:F2"/>
    <mergeCell ref="A56:D56"/>
    <mergeCell ref="A4:F4"/>
    <mergeCell ref="A5:F5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100" workbookViewId="0" topLeftCell="A1">
      <selection activeCell="B5" sqref="B5:E5"/>
    </sheetView>
  </sheetViews>
  <sheetFormatPr defaultColWidth="9.140625" defaultRowHeight="12.75"/>
  <cols>
    <col min="1" max="1" width="7.57421875" style="146" customWidth="1"/>
    <col min="2" max="2" width="43.28125" style="147" customWidth="1"/>
    <col min="3" max="3" width="10.7109375" style="147" customWidth="1"/>
    <col min="4" max="4" width="10.57421875" style="148" customWidth="1"/>
    <col min="5" max="5" width="10.8515625" style="149" customWidth="1"/>
    <col min="6" max="6" width="10.28125" style="148" customWidth="1"/>
    <col min="7" max="16384" width="9.140625" style="151" customWidth="1"/>
  </cols>
  <sheetData>
    <row r="1" ht="12.75">
      <c r="F1" s="150" t="s">
        <v>665</v>
      </c>
    </row>
    <row r="2" spans="2:5" ht="12.75">
      <c r="B2" s="993" t="s">
        <v>666</v>
      </c>
      <c r="C2" s="994"/>
      <c r="D2" s="994"/>
      <c r="E2" s="994"/>
    </row>
    <row r="3" spans="4:6" ht="12.75">
      <c r="D3" s="154"/>
      <c r="E3" s="155"/>
      <c r="F3" s="154"/>
    </row>
    <row r="4" spans="1:6" s="160" customFormat="1" ht="30.75" customHeight="1">
      <c r="A4" s="156"/>
      <c r="B4" s="991" t="s">
        <v>667</v>
      </c>
      <c r="C4" s="992"/>
      <c r="D4" s="992"/>
      <c r="E4" s="992"/>
      <c r="F4" s="159"/>
    </row>
    <row r="5" spans="1:6" s="147" customFormat="1" ht="15.75" customHeight="1">
      <c r="A5" s="146"/>
      <c r="B5" s="995" t="s">
        <v>1037</v>
      </c>
      <c r="C5" s="995"/>
      <c r="D5" s="995"/>
      <c r="E5" s="995"/>
      <c r="F5" s="162"/>
    </row>
    <row r="6" spans="2:6" ht="12" customHeight="1">
      <c r="B6" s="163"/>
      <c r="F6" s="164" t="s">
        <v>938</v>
      </c>
    </row>
    <row r="7" spans="1:6" s="169" customFormat="1" ht="42" customHeight="1">
      <c r="A7" s="165" t="s">
        <v>668</v>
      </c>
      <c r="B7" s="166" t="s">
        <v>887</v>
      </c>
      <c r="C7" s="166" t="s">
        <v>939</v>
      </c>
      <c r="D7" s="167" t="s">
        <v>940</v>
      </c>
      <c r="E7" s="168" t="s">
        <v>669</v>
      </c>
      <c r="F7" s="167" t="s">
        <v>1041</v>
      </c>
    </row>
    <row r="8" spans="1:6" s="175" customFormat="1" ht="9.75" customHeight="1">
      <c r="A8" s="171">
        <v>1</v>
      </c>
      <c r="B8" s="172">
        <v>2</v>
      </c>
      <c r="C8" s="172">
        <v>3</v>
      </c>
      <c r="D8" s="173">
        <v>4</v>
      </c>
      <c r="E8" s="173">
        <v>5</v>
      </c>
      <c r="F8" s="174">
        <v>6</v>
      </c>
    </row>
    <row r="9" spans="1:6" s="182" customFormat="1" ht="12.75">
      <c r="A9" s="177"/>
      <c r="B9" s="178" t="s">
        <v>670</v>
      </c>
      <c r="C9" s="179">
        <v>51189715</v>
      </c>
      <c r="D9" s="180">
        <v>25203365</v>
      </c>
      <c r="E9" s="181">
        <v>49.23521258127732</v>
      </c>
      <c r="F9" s="180">
        <v>2364174</v>
      </c>
    </row>
    <row r="10" spans="1:6" s="182" customFormat="1" ht="12.75">
      <c r="A10" s="177"/>
      <c r="B10" s="183" t="s">
        <v>671</v>
      </c>
      <c r="C10" s="179">
        <v>1794660</v>
      </c>
      <c r="D10" s="180">
        <v>2241559</v>
      </c>
      <c r="E10" s="181">
        <v>124.90159695986985</v>
      </c>
      <c r="F10" s="180">
        <v>93486</v>
      </c>
    </row>
    <row r="11" spans="1:6" s="182" customFormat="1" ht="25.5">
      <c r="A11" s="184" t="s">
        <v>672</v>
      </c>
      <c r="B11" s="185" t="s">
        <v>673</v>
      </c>
      <c r="C11" s="186">
        <v>1752500</v>
      </c>
      <c r="D11" s="187">
        <v>2185353</v>
      </c>
      <c r="E11" s="188">
        <v>124.69917261055635</v>
      </c>
      <c r="F11" s="187">
        <v>85736</v>
      </c>
    </row>
    <row r="12" spans="1:6" s="182" customFormat="1" ht="25.5">
      <c r="A12" s="184" t="s">
        <v>1083</v>
      </c>
      <c r="B12" s="185" t="s">
        <v>674</v>
      </c>
      <c r="C12" s="186">
        <v>42160</v>
      </c>
      <c r="D12" s="187">
        <v>56206</v>
      </c>
      <c r="E12" s="188">
        <v>133.31593927893738</v>
      </c>
      <c r="F12" s="187">
        <v>7750</v>
      </c>
    </row>
    <row r="13" spans="1:6" s="182" customFormat="1" ht="12.75">
      <c r="A13" s="184"/>
      <c r="B13" s="183" t="s">
        <v>675</v>
      </c>
      <c r="C13" s="179">
        <v>65000</v>
      </c>
      <c r="D13" s="180">
        <v>0</v>
      </c>
      <c r="E13" s="181">
        <v>0</v>
      </c>
      <c r="F13" s="180">
        <v>0</v>
      </c>
    </row>
    <row r="14" spans="1:6" s="182" customFormat="1" ht="12.75">
      <c r="A14" s="184" t="s">
        <v>676</v>
      </c>
      <c r="B14" s="185" t="s">
        <v>677</v>
      </c>
      <c r="C14" s="186">
        <v>65000</v>
      </c>
      <c r="D14" s="187">
        <v>0</v>
      </c>
      <c r="E14" s="188">
        <v>0</v>
      </c>
      <c r="F14" s="187">
        <v>0</v>
      </c>
    </row>
    <row r="15" spans="1:6" s="182" customFormat="1" ht="12.75">
      <c r="A15" s="184"/>
      <c r="B15" s="183" t="s">
        <v>678</v>
      </c>
      <c r="C15" s="179">
        <v>7011316</v>
      </c>
      <c r="D15" s="180">
        <v>4732577</v>
      </c>
      <c r="E15" s="181">
        <v>67.49912569908416</v>
      </c>
      <c r="F15" s="180">
        <v>501192</v>
      </c>
    </row>
    <row r="16" spans="1:6" s="182" customFormat="1" ht="25.5">
      <c r="A16" s="184" t="s">
        <v>679</v>
      </c>
      <c r="B16" s="185" t="s">
        <v>680</v>
      </c>
      <c r="C16" s="186">
        <v>12000</v>
      </c>
      <c r="D16" s="187">
        <v>4550</v>
      </c>
      <c r="E16" s="188">
        <v>37.916666666666664</v>
      </c>
      <c r="F16" s="186">
        <v>0</v>
      </c>
    </row>
    <row r="17" spans="1:6" s="182" customFormat="1" ht="25.5">
      <c r="A17" s="184" t="s">
        <v>681</v>
      </c>
      <c r="B17" s="185" t="s">
        <v>682</v>
      </c>
      <c r="C17" s="189">
        <v>900</v>
      </c>
      <c r="D17" s="187">
        <v>894</v>
      </c>
      <c r="E17" s="188">
        <v>99.33333333333333</v>
      </c>
      <c r="F17" s="186">
        <v>0</v>
      </c>
    </row>
    <row r="18" spans="1:6" s="182" customFormat="1" ht="25.5">
      <c r="A18" s="184" t="s">
        <v>683</v>
      </c>
      <c r="B18" s="185" t="s">
        <v>684</v>
      </c>
      <c r="C18" s="186">
        <v>337536</v>
      </c>
      <c r="D18" s="187">
        <v>297619</v>
      </c>
      <c r="E18" s="188">
        <v>88.17400218050815</v>
      </c>
      <c r="F18" s="186">
        <v>0</v>
      </c>
    </row>
    <row r="19" spans="1:6" s="182" customFormat="1" ht="38.25">
      <c r="A19" s="184" t="s">
        <v>685</v>
      </c>
      <c r="B19" s="185" t="s">
        <v>686</v>
      </c>
      <c r="C19" s="186">
        <v>2000</v>
      </c>
      <c r="D19" s="187">
        <v>1496</v>
      </c>
      <c r="E19" s="188">
        <v>74.8</v>
      </c>
      <c r="F19" s="186">
        <v>0</v>
      </c>
    </row>
    <row r="20" spans="1:6" s="182" customFormat="1" ht="15.75" customHeight="1">
      <c r="A20" s="184" t="s">
        <v>687</v>
      </c>
      <c r="B20" s="185" t="s">
        <v>688</v>
      </c>
      <c r="C20" s="186">
        <v>300000</v>
      </c>
      <c r="D20" s="187">
        <v>304376</v>
      </c>
      <c r="E20" s="188">
        <v>101.45866666666667</v>
      </c>
      <c r="F20" s="187">
        <v>42446</v>
      </c>
    </row>
    <row r="21" spans="1:6" s="182" customFormat="1" ht="12.75">
      <c r="A21" s="184" t="s">
        <v>641</v>
      </c>
      <c r="B21" s="185" t="s">
        <v>689</v>
      </c>
      <c r="C21" s="186">
        <v>575400</v>
      </c>
      <c r="D21" s="187">
        <v>711060</v>
      </c>
      <c r="E21" s="188">
        <v>123.57664233576642</v>
      </c>
      <c r="F21" s="187">
        <v>5820</v>
      </c>
    </row>
    <row r="22" spans="1:6" s="182" customFormat="1" ht="51">
      <c r="A22" s="184" t="s">
        <v>690</v>
      </c>
      <c r="B22" s="185" t="s">
        <v>691</v>
      </c>
      <c r="C22" s="186">
        <v>5783480</v>
      </c>
      <c r="D22" s="187">
        <v>3412582</v>
      </c>
      <c r="E22" s="188">
        <v>59.00568515841673</v>
      </c>
      <c r="F22" s="187">
        <v>452926</v>
      </c>
    </row>
    <row r="23" spans="1:6" s="182" customFormat="1" ht="12.75">
      <c r="A23" s="184"/>
      <c r="B23" s="183" t="s">
        <v>692</v>
      </c>
      <c r="C23" s="179">
        <v>7775616</v>
      </c>
      <c r="D23" s="180">
        <v>6672569</v>
      </c>
      <c r="E23" s="181">
        <v>85.81402425222645</v>
      </c>
      <c r="F23" s="180">
        <v>607414</v>
      </c>
    </row>
    <row r="24" spans="1:6" s="182" customFormat="1" ht="51">
      <c r="A24" s="184" t="s">
        <v>693</v>
      </c>
      <c r="B24" s="185" t="s">
        <v>694</v>
      </c>
      <c r="C24" s="186">
        <v>160000</v>
      </c>
      <c r="D24" s="187">
        <v>122634</v>
      </c>
      <c r="E24" s="188">
        <v>76.64625</v>
      </c>
      <c r="F24" s="187">
        <v>10433</v>
      </c>
    </row>
    <row r="25" spans="1:6" s="182" customFormat="1" ht="12.75">
      <c r="A25" s="184" t="s">
        <v>1079</v>
      </c>
      <c r="B25" s="185" t="s">
        <v>695</v>
      </c>
      <c r="C25" s="186">
        <v>2170721</v>
      </c>
      <c r="D25" s="187">
        <v>1504153</v>
      </c>
      <c r="E25" s="188">
        <v>69.29278336552693</v>
      </c>
      <c r="F25" s="187">
        <v>119742</v>
      </c>
    </row>
    <row r="26" spans="1:6" s="182" customFormat="1" ht="25.5">
      <c r="A26" s="184" t="s">
        <v>696</v>
      </c>
      <c r="B26" s="185" t="s">
        <v>697</v>
      </c>
      <c r="C26" s="186">
        <v>1004774</v>
      </c>
      <c r="D26" s="187">
        <v>1002404</v>
      </c>
      <c r="E26" s="188">
        <v>99.76412606217916</v>
      </c>
      <c r="F26" s="187">
        <v>89948</v>
      </c>
    </row>
    <row r="27" spans="1:6" s="182" customFormat="1" ht="25.5">
      <c r="A27" s="184" t="s">
        <v>698</v>
      </c>
      <c r="B27" s="185" t="s">
        <v>699</v>
      </c>
      <c r="C27" s="186">
        <v>21100</v>
      </c>
      <c r="D27" s="187">
        <v>27205</v>
      </c>
      <c r="E27" s="188">
        <v>128.93364928909952</v>
      </c>
      <c r="F27" s="187">
        <v>2392</v>
      </c>
    </row>
    <row r="28" spans="1:6" s="182" customFormat="1" ht="38.25">
      <c r="A28" s="184" t="s">
        <v>700</v>
      </c>
      <c r="B28" s="185" t="s">
        <v>701</v>
      </c>
      <c r="C28" s="186">
        <v>40000</v>
      </c>
      <c r="D28" s="187">
        <v>46250</v>
      </c>
      <c r="E28" s="188">
        <v>115.625</v>
      </c>
      <c r="F28" s="187">
        <v>5426</v>
      </c>
    </row>
    <row r="29" spans="1:6" s="182" customFormat="1" ht="12.75">
      <c r="A29" s="184" t="s">
        <v>702</v>
      </c>
      <c r="B29" s="185" t="s">
        <v>703</v>
      </c>
      <c r="C29" s="186">
        <v>150000</v>
      </c>
      <c r="D29" s="187">
        <v>130325</v>
      </c>
      <c r="E29" s="188">
        <v>86.88333333333334</v>
      </c>
      <c r="F29" s="187">
        <v>11321</v>
      </c>
    </row>
    <row r="30" spans="1:6" s="182" customFormat="1" ht="12.75">
      <c r="A30" s="184" t="s">
        <v>704</v>
      </c>
      <c r="B30" s="185" t="s">
        <v>705</v>
      </c>
      <c r="C30" s="186">
        <v>80000</v>
      </c>
      <c r="D30" s="187">
        <v>83902</v>
      </c>
      <c r="E30" s="188">
        <v>104.8775</v>
      </c>
      <c r="F30" s="187">
        <v>7733</v>
      </c>
    </row>
    <row r="31" spans="1:6" s="182" customFormat="1" ht="12.75">
      <c r="A31" s="184" t="s">
        <v>706</v>
      </c>
      <c r="B31" s="185" t="s">
        <v>707</v>
      </c>
      <c r="C31" s="186">
        <v>4149021</v>
      </c>
      <c r="D31" s="187">
        <v>3755696</v>
      </c>
      <c r="E31" s="188">
        <v>90.52005280281782</v>
      </c>
      <c r="F31" s="187">
        <v>360419</v>
      </c>
    </row>
    <row r="32" spans="1:6" s="182" customFormat="1" ht="12.75">
      <c r="A32" s="184"/>
      <c r="B32" s="183" t="s">
        <v>708</v>
      </c>
      <c r="C32" s="179">
        <v>95508</v>
      </c>
      <c r="D32" s="180">
        <v>41558</v>
      </c>
      <c r="E32" s="181">
        <v>43.51258533316581</v>
      </c>
      <c r="F32" s="180">
        <v>2525</v>
      </c>
    </row>
    <row r="33" spans="1:6" s="182" customFormat="1" ht="25.5">
      <c r="A33" s="184" t="s">
        <v>709</v>
      </c>
      <c r="B33" s="185" t="s">
        <v>710</v>
      </c>
      <c r="C33" s="186">
        <v>95508</v>
      </c>
      <c r="D33" s="187">
        <v>41558</v>
      </c>
      <c r="E33" s="188">
        <v>43.51258533316581</v>
      </c>
      <c r="F33" s="187">
        <v>2525</v>
      </c>
    </row>
    <row r="34" spans="1:6" s="182" customFormat="1" ht="12.75">
      <c r="A34" s="184"/>
      <c r="B34" s="183" t="s">
        <v>711</v>
      </c>
      <c r="C34" s="179">
        <v>22792150</v>
      </c>
      <c r="D34" s="180">
        <v>1035576</v>
      </c>
      <c r="E34" s="181">
        <v>4.543564341231521</v>
      </c>
      <c r="F34" s="180">
        <v>44071</v>
      </c>
    </row>
    <row r="35" spans="1:6" s="182" customFormat="1" ht="38.25">
      <c r="A35" s="184" t="s">
        <v>712</v>
      </c>
      <c r="B35" s="185" t="s">
        <v>713</v>
      </c>
      <c r="C35" s="186">
        <v>117000</v>
      </c>
      <c r="D35" s="187">
        <v>120951</v>
      </c>
      <c r="E35" s="188">
        <v>103.37692307692308</v>
      </c>
      <c r="F35" s="187">
        <v>4625</v>
      </c>
    </row>
    <row r="36" spans="1:6" s="182" customFormat="1" ht="23.25" customHeight="1">
      <c r="A36" s="184" t="s">
        <v>714</v>
      </c>
      <c r="B36" s="185" t="s">
        <v>715</v>
      </c>
      <c r="C36" s="186">
        <v>150500</v>
      </c>
      <c r="D36" s="187">
        <v>90092</v>
      </c>
      <c r="E36" s="188">
        <v>59.861794019933555</v>
      </c>
      <c r="F36" s="187">
        <v>10267</v>
      </c>
    </row>
    <row r="37" spans="1:6" s="182" customFormat="1" ht="23.25" customHeight="1">
      <c r="A37" s="184" t="s">
        <v>716</v>
      </c>
      <c r="B37" s="185" t="s">
        <v>717</v>
      </c>
      <c r="C37" s="186">
        <v>56000</v>
      </c>
      <c r="D37" s="187">
        <v>34773</v>
      </c>
      <c r="E37" s="188">
        <v>62.09464285714286</v>
      </c>
      <c r="F37" s="187">
        <v>3122</v>
      </c>
    </row>
    <row r="38" spans="1:6" s="182" customFormat="1" ht="25.5">
      <c r="A38" s="184" t="s">
        <v>718</v>
      </c>
      <c r="B38" s="185" t="s">
        <v>719</v>
      </c>
      <c r="C38" s="186">
        <v>400000</v>
      </c>
      <c r="D38" s="187">
        <v>398845</v>
      </c>
      <c r="E38" s="188">
        <v>99.71125</v>
      </c>
      <c r="F38" s="187">
        <v>21625</v>
      </c>
    </row>
    <row r="39" spans="1:6" s="182" customFormat="1" ht="25.5">
      <c r="A39" s="190" t="s">
        <v>720</v>
      </c>
      <c r="B39" s="185" t="s">
        <v>721</v>
      </c>
      <c r="C39" s="186">
        <v>250000</v>
      </c>
      <c r="D39" s="187">
        <v>390915</v>
      </c>
      <c r="E39" s="188">
        <v>156.366</v>
      </c>
      <c r="F39" s="187">
        <v>4432</v>
      </c>
    </row>
    <row r="40" spans="1:6" s="182" customFormat="1" ht="25.5">
      <c r="A40" s="190" t="s">
        <v>722</v>
      </c>
      <c r="B40" s="185" t="s">
        <v>723</v>
      </c>
      <c r="C40" s="186">
        <v>21818650</v>
      </c>
      <c r="D40" s="187">
        <v>0</v>
      </c>
      <c r="E40" s="188">
        <v>0</v>
      </c>
      <c r="F40" s="187">
        <v>0</v>
      </c>
    </row>
    <row r="41" spans="1:6" s="182" customFormat="1" ht="12.75">
      <c r="A41" s="184"/>
      <c r="B41" s="183" t="s">
        <v>724</v>
      </c>
      <c r="C41" s="179">
        <v>404347</v>
      </c>
      <c r="D41" s="180">
        <v>404345</v>
      </c>
      <c r="E41" s="181">
        <v>99.99950537533357</v>
      </c>
      <c r="F41" s="180">
        <v>36908</v>
      </c>
    </row>
    <row r="42" spans="1:6" s="182" customFormat="1" ht="12.75">
      <c r="A42" s="184" t="s">
        <v>725</v>
      </c>
      <c r="B42" s="185" t="s">
        <v>726</v>
      </c>
      <c r="C42" s="186">
        <v>32120</v>
      </c>
      <c r="D42" s="187">
        <v>32118</v>
      </c>
      <c r="E42" s="188">
        <v>99.99377334993773</v>
      </c>
      <c r="F42" s="187">
        <v>5353</v>
      </c>
    </row>
    <row r="43" spans="1:6" s="182" customFormat="1" ht="12.75">
      <c r="A43" s="184" t="s">
        <v>727</v>
      </c>
      <c r="B43" s="185" t="s">
        <v>728</v>
      </c>
      <c r="C43" s="186">
        <v>327143</v>
      </c>
      <c r="D43" s="187">
        <v>327143</v>
      </c>
      <c r="E43" s="188">
        <v>100</v>
      </c>
      <c r="F43" s="187">
        <v>28886</v>
      </c>
    </row>
    <row r="44" spans="1:6" s="182" customFormat="1" ht="12.75">
      <c r="A44" s="184" t="s">
        <v>729</v>
      </c>
      <c r="B44" s="185" t="s">
        <v>730</v>
      </c>
      <c r="C44" s="186">
        <v>45084</v>
      </c>
      <c r="D44" s="187">
        <v>45084</v>
      </c>
      <c r="E44" s="188">
        <v>100</v>
      </c>
      <c r="F44" s="187">
        <v>2669</v>
      </c>
    </row>
    <row r="45" spans="1:6" s="182" customFormat="1" ht="12.75">
      <c r="A45" s="184"/>
      <c r="B45" s="183" t="s">
        <v>731</v>
      </c>
      <c r="C45" s="179">
        <v>265000</v>
      </c>
      <c r="D45" s="191" t="s">
        <v>894</v>
      </c>
      <c r="E45" s="192" t="s">
        <v>894</v>
      </c>
      <c r="F45" s="191" t="s">
        <v>894</v>
      </c>
    </row>
    <row r="46" spans="1:6" s="182" customFormat="1" ht="25.5">
      <c r="A46" s="184"/>
      <c r="B46" s="185" t="s">
        <v>732</v>
      </c>
      <c r="C46" s="186">
        <v>265000</v>
      </c>
      <c r="D46" s="193" t="s">
        <v>894</v>
      </c>
      <c r="E46" s="194" t="s">
        <v>894</v>
      </c>
      <c r="F46" s="193" t="s">
        <v>894</v>
      </c>
    </row>
    <row r="47" spans="1:6" s="182" customFormat="1" ht="12.75">
      <c r="A47" s="184"/>
      <c r="B47" s="183" t="s">
        <v>733</v>
      </c>
      <c r="C47" s="179">
        <v>9910618</v>
      </c>
      <c r="D47" s="180">
        <v>9771595</v>
      </c>
      <c r="E47" s="181">
        <v>98.59723177706981</v>
      </c>
      <c r="F47" s="180">
        <v>1005213</v>
      </c>
    </row>
    <row r="48" spans="1:6" s="182" customFormat="1" ht="25.5">
      <c r="A48" s="184" t="s">
        <v>734</v>
      </c>
      <c r="B48" s="185" t="s">
        <v>735</v>
      </c>
      <c r="C48" s="186">
        <v>2200000</v>
      </c>
      <c r="D48" s="187">
        <v>2179657</v>
      </c>
      <c r="E48" s="188">
        <v>99.07531818181819</v>
      </c>
      <c r="F48" s="187">
        <v>251058</v>
      </c>
    </row>
    <row r="49" spans="1:6" s="182" customFormat="1" ht="12.75">
      <c r="A49" s="184" t="s">
        <v>736</v>
      </c>
      <c r="B49" s="185" t="s">
        <v>737</v>
      </c>
      <c r="C49" s="186">
        <v>2196000</v>
      </c>
      <c r="D49" s="187">
        <v>2336964</v>
      </c>
      <c r="E49" s="188">
        <v>106.41912568306012</v>
      </c>
      <c r="F49" s="187">
        <v>273655</v>
      </c>
    </row>
    <row r="50" spans="1:6" s="182" customFormat="1" ht="25.5">
      <c r="A50" s="184" t="s">
        <v>738</v>
      </c>
      <c r="B50" s="185" t="s">
        <v>739</v>
      </c>
      <c r="C50" s="186">
        <v>1000</v>
      </c>
      <c r="D50" s="187">
        <v>20</v>
      </c>
      <c r="E50" s="188">
        <v>2</v>
      </c>
      <c r="F50" s="187">
        <v>0</v>
      </c>
    </row>
    <row r="51" spans="1:6" s="182" customFormat="1" ht="12.75">
      <c r="A51" s="184" t="s">
        <v>740</v>
      </c>
      <c r="B51" s="185" t="s">
        <v>741</v>
      </c>
      <c r="C51" s="186">
        <v>2650000</v>
      </c>
      <c r="D51" s="187">
        <v>2541992</v>
      </c>
      <c r="E51" s="188">
        <v>95.92422641509434</v>
      </c>
      <c r="F51" s="187">
        <v>237348</v>
      </c>
    </row>
    <row r="52" spans="1:6" s="182" customFormat="1" ht="12.75">
      <c r="A52" s="184" t="s">
        <v>742</v>
      </c>
      <c r="B52" s="185" t="s">
        <v>743</v>
      </c>
      <c r="C52" s="186">
        <v>800000</v>
      </c>
      <c r="D52" s="187">
        <v>832856</v>
      </c>
      <c r="E52" s="188">
        <v>104.107</v>
      </c>
      <c r="F52" s="187">
        <v>85323</v>
      </c>
    </row>
    <row r="53" spans="1:6" s="182" customFormat="1" ht="12.75">
      <c r="A53" s="184" t="s">
        <v>631</v>
      </c>
      <c r="B53" s="185" t="s">
        <v>744</v>
      </c>
      <c r="C53" s="186">
        <v>1506743</v>
      </c>
      <c r="D53" s="187">
        <v>1475610</v>
      </c>
      <c r="E53" s="188">
        <v>97.93375512612303</v>
      </c>
      <c r="F53" s="187">
        <v>120393</v>
      </c>
    </row>
    <row r="54" spans="1:6" s="182" customFormat="1" ht="38.25">
      <c r="A54" s="184" t="s">
        <v>645</v>
      </c>
      <c r="B54" s="185" t="s">
        <v>745</v>
      </c>
      <c r="C54" s="186">
        <v>102375</v>
      </c>
      <c r="D54" s="187">
        <v>11457</v>
      </c>
      <c r="E54" s="188">
        <v>11.19120879120879</v>
      </c>
      <c r="F54" s="187">
        <v>1050</v>
      </c>
    </row>
    <row r="55" spans="1:6" s="182" customFormat="1" ht="12.75">
      <c r="A55" s="184" t="s">
        <v>746</v>
      </c>
      <c r="B55" s="185" t="s">
        <v>747</v>
      </c>
      <c r="C55" s="186">
        <v>452000</v>
      </c>
      <c r="D55" s="187">
        <v>391579</v>
      </c>
      <c r="E55" s="188">
        <v>86.6325221238938</v>
      </c>
      <c r="F55" s="187">
        <v>35936</v>
      </c>
    </row>
    <row r="56" spans="1:6" s="182" customFormat="1" ht="12.75">
      <c r="A56" s="184" t="s">
        <v>748</v>
      </c>
      <c r="B56" s="185" t="s">
        <v>749</v>
      </c>
      <c r="C56" s="186">
        <v>2500</v>
      </c>
      <c r="D56" s="187">
        <v>1460</v>
      </c>
      <c r="E56" s="188">
        <v>58.4</v>
      </c>
      <c r="F56" s="187">
        <v>450</v>
      </c>
    </row>
    <row r="57" spans="1:6" s="182" customFormat="1" ht="12.75">
      <c r="A57" s="184"/>
      <c r="B57" s="183" t="s">
        <v>750</v>
      </c>
      <c r="C57" s="179">
        <v>50500</v>
      </c>
      <c r="D57" s="180">
        <v>63390</v>
      </c>
      <c r="E57" s="181">
        <v>125.52475247524752</v>
      </c>
      <c r="F57" s="180">
        <v>4464</v>
      </c>
    </row>
    <row r="58" spans="1:6" s="182" customFormat="1" ht="25.5">
      <c r="A58" s="184" t="s">
        <v>751</v>
      </c>
      <c r="B58" s="185" t="s">
        <v>752</v>
      </c>
      <c r="C58" s="186">
        <v>27500</v>
      </c>
      <c r="D58" s="187">
        <v>41325</v>
      </c>
      <c r="E58" s="188">
        <v>150.27272727272728</v>
      </c>
      <c r="F58" s="187">
        <v>4450</v>
      </c>
    </row>
    <row r="59" spans="1:6" s="182" customFormat="1" ht="25.5">
      <c r="A59" s="184" t="s">
        <v>753</v>
      </c>
      <c r="B59" s="185" t="s">
        <v>754</v>
      </c>
      <c r="C59" s="186">
        <v>23000</v>
      </c>
      <c r="D59" s="187">
        <v>22065</v>
      </c>
      <c r="E59" s="188">
        <v>95.93478260869566</v>
      </c>
      <c r="F59" s="187">
        <v>14</v>
      </c>
    </row>
    <row r="60" spans="1:6" s="182" customFormat="1" ht="12.75">
      <c r="A60" s="184"/>
      <c r="B60" s="183" t="s">
        <v>1170</v>
      </c>
      <c r="C60" s="179">
        <v>18000</v>
      </c>
      <c r="D60" s="180">
        <v>9112</v>
      </c>
      <c r="E60" s="181">
        <v>50.62222222222223</v>
      </c>
      <c r="F60" s="180">
        <v>540</v>
      </c>
    </row>
    <row r="61" spans="1:6" s="182" customFormat="1" ht="24" customHeight="1">
      <c r="A61" s="184" t="s">
        <v>1171</v>
      </c>
      <c r="B61" s="185" t="s">
        <v>1172</v>
      </c>
      <c r="C61" s="186">
        <v>18000</v>
      </c>
      <c r="D61" s="187">
        <v>9112</v>
      </c>
      <c r="E61" s="188">
        <v>50.62222222222223</v>
      </c>
      <c r="F61" s="187">
        <v>540</v>
      </c>
    </row>
    <row r="62" spans="1:6" s="182" customFormat="1" ht="12.75">
      <c r="A62" s="184"/>
      <c r="B62" s="183" t="s">
        <v>1173</v>
      </c>
      <c r="C62" s="179">
        <v>155000</v>
      </c>
      <c r="D62" s="180">
        <v>127784</v>
      </c>
      <c r="E62" s="181">
        <v>82.44129032258064</v>
      </c>
      <c r="F62" s="180">
        <v>9861</v>
      </c>
    </row>
    <row r="63" spans="1:6" s="182" customFormat="1" ht="25.5">
      <c r="A63" s="184" t="s">
        <v>1174</v>
      </c>
      <c r="B63" s="185" t="s">
        <v>1175</v>
      </c>
      <c r="C63" s="186">
        <v>155000</v>
      </c>
      <c r="D63" s="187">
        <v>127784</v>
      </c>
      <c r="E63" s="188">
        <v>82.44129032258064</v>
      </c>
      <c r="F63" s="187">
        <v>9861</v>
      </c>
    </row>
    <row r="64" spans="1:6" s="182" customFormat="1" ht="12.75">
      <c r="A64" s="184"/>
      <c r="B64" s="183" t="s">
        <v>1176</v>
      </c>
      <c r="C64" s="179">
        <v>102000</v>
      </c>
      <c r="D64" s="180">
        <v>103300</v>
      </c>
      <c r="E64" s="181">
        <v>101.27450980392156</v>
      </c>
      <c r="F64" s="180">
        <v>58500</v>
      </c>
    </row>
    <row r="65" spans="1:6" s="182" customFormat="1" ht="25.5">
      <c r="A65" s="184" t="s">
        <v>1177</v>
      </c>
      <c r="B65" s="185" t="s">
        <v>1178</v>
      </c>
      <c r="C65" s="186">
        <v>102000</v>
      </c>
      <c r="D65" s="187">
        <v>103300</v>
      </c>
      <c r="E65" s="188">
        <v>101.27450980392156</v>
      </c>
      <c r="F65" s="187">
        <v>58500</v>
      </c>
    </row>
    <row r="66" spans="1:6" s="182" customFormat="1" ht="25.5">
      <c r="A66" s="184"/>
      <c r="B66" s="183" t="s">
        <v>1179</v>
      </c>
      <c r="C66" s="195">
        <v>750000</v>
      </c>
      <c r="D66" s="180">
        <v>0</v>
      </c>
      <c r="E66" s="181">
        <v>0</v>
      </c>
      <c r="F66" s="180">
        <v>0</v>
      </c>
    </row>
    <row r="67" spans="1:6" s="182" customFormat="1" ht="12.75">
      <c r="A67" s="184" t="s">
        <v>676</v>
      </c>
      <c r="B67" s="185" t="s">
        <v>677</v>
      </c>
      <c r="C67" s="196">
        <v>750000</v>
      </c>
      <c r="D67" s="187">
        <v>0</v>
      </c>
      <c r="E67" s="188">
        <v>0</v>
      </c>
      <c r="F67" s="187">
        <v>0</v>
      </c>
    </row>
    <row r="68" spans="1:6" s="182" customFormat="1" ht="9" customHeight="1">
      <c r="A68" s="197"/>
      <c r="B68" s="198"/>
      <c r="C68" s="199"/>
      <c r="D68" s="200"/>
      <c r="E68" s="201"/>
      <c r="F68" s="200"/>
    </row>
    <row r="69" spans="1:6" s="182" customFormat="1" ht="9" customHeight="1">
      <c r="A69" s="202"/>
      <c r="B69" s="198"/>
      <c r="C69" s="199"/>
      <c r="D69" s="200"/>
      <c r="E69" s="201"/>
      <c r="F69" s="200"/>
    </row>
    <row r="70" spans="1:6" s="182" customFormat="1" ht="9" customHeight="1">
      <c r="A70" s="202"/>
      <c r="B70" s="198"/>
      <c r="C70" s="199"/>
      <c r="D70" s="200"/>
      <c r="E70" s="201"/>
      <c r="F70" s="200"/>
    </row>
    <row r="71" spans="1:6" s="182" customFormat="1" ht="12.75">
      <c r="A71" s="203"/>
      <c r="B71" s="199"/>
      <c r="C71" s="199"/>
      <c r="D71" s="200"/>
      <c r="E71" s="201"/>
      <c r="F71" s="200"/>
    </row>
    <row r="72" spans="1:6" s="209" customFormat="1" ht="11.25">
      <c r="A72" s="204"/>
      <c r="B72" s="205"/>
      <c r="C72" s="206"/>
      <c r="D72" s="206"/>
      <c r="E72" s="207"/>
      <c r="F72" s="208"/>
    </row>
    <row r="73" spans="1:6" s="147" customFormat="1" ht="12.75" customHeight="1">
      <c r="A73" s="153" t="s">
        <v>930</v>
      </c>
      <c r="B73" s="210"/>
      <c r="C73" s="148"/>
      <c r="D73" s="148"/>
      <c r="E73" s="149" t="s">
        <v>931</v>
      </c>
      <c r="F73" s="164"/>
    </row>
    <row r="74" spans="1:6" s="147" customFormat="1" ht="12.75" customHeight="1">
      <c r="A74" s="153"/>
      <c r="B74" s="210"/>
      <c r="C74" s="148"/>
      <c r="D74" s="148"/>
      <c r="E74" s="149"/>
      <c r="F74" s="164"/>
    </row>
    <row r="75" spans="1:6" s="199" customFormat="1" ht="12.75">
      <c r="A75" s="39"/>
      <c r="B75" s="210"/>
      <c r="C75" s="148"/>
      <c r="D75" s="148"/>
      <c r="E75" s="212"/>
      <c r="F75" s="200"/>
    </row>
    <row r="76" spans="1:6" s="209" customFormat="1" ht="12.75">
      <c r="A76" s="39"/>
      <c r="B76" s="210"/>
      <c r="C76" s="148"/>
      <c r="D76" s="148"/>
      <c r="E76" s="212"/>
      <c r="F76" s="164"/>
    </row>
    <row r="77" spans="1:6" s="199" customFormat="1" ht="12.75">
      <c r="A77" s="215" t="s">
        <v>1034</v>
      </c>
      <c r="B77" s="210"/>
      <c r="C77" s="148"/>
      <c r="D77" s="148"/>
      <c r="E77" s="212"/>
      <c r="F77" s="164"/>
    </row>
    <row r="78" spans="1:6" s="199" customFormat="1" ht="12.75" customHeight="1">
      <c r="A78" s="209" t="s">
        <v>933</v>
      </c>
      <c r="B78" s="176"/>
      <c r="C78" s="176"/>
      <c r="D78" s="216"/>
      <c r="E78" s="217"/>
      <c r="F78" s="218"/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H502"/>
  <sheetViews>
    <sheetView workbookViewId="0" topLeftCell="A1">
      <selection activeCell="C5" sqref="C5"/>
    </sheetView>
  </sheetViews>
  <sheetFormatPr defaultColWidth="9.140625" defaultRowHeight="17.25" customHeight="1"/>
  <cols>
    <col min="1" max="1" width="38.28125" style="42" customWidth="1"/>
    <col min="2" max="3" width="12.140625" style="42" customWidth="1"/>
    <col min="4" max="4" width="12.00390625" style="42" customWidth="1"/>
    <col min="5" max="5" width="7.7109375" style="42" customWidth="1"/>
    <col min="6" max="6" width="8.00390625" style="42" customWidth="1"/>
    <col min="7" max="7" width="12.00390625" style="42" customWidth="1"/>
    <col min="8" max="8" width="11.7109375" style="42" customWidth="1"/>
    <col min="9" max="16384" width="11.421875" style="42" customWidth="1"/>
  </cols>
  <sheetData>
    <row r="1" spans="1:8" ht="17.25" customHeight="1">
      <c r="A1" s="219"/>
      <c r="B1" s="220"/>
      <c r="C1" s="220"/>
      <c r="D1" s="220"/>
      <c r="E1" s="220"/>
      <c r="F1" s="220"/>
      <c r="G1" s="220"/>
      <c r="H1" s="42" t="s">
        <v>1180</v>
      </c>
    </row>
    <row r="2" spans="1:8" ht="14.25" customHeight="1">
      <c r="A2" s="220" t="s">
        <v>1181</v>
      </c>
      <c r="B2" s="220"/>
      <c r="C2" s="220"/>
      <c r="D2" s="220"/>
      <c r="E2" s="220"/>
      <c r="F2" s="220"/>
      <c r="G2" s="220"/>
      <c r="H2" s="219"/>
    </row>
    <row r="3" spans="1:8" ht="17.25" customHeight="1">
      <c r="A3" s="221" t="s">
        <v>1182</v>
      </c>
      <c r="B3" s="220"/>
      <c r="C3" s="220"/>
      <c r="D3" s="220"/>
      <c r="E3" s="220"/>
      <c r="F3" s="220"/>
      <c r="G3" s="220"/>
      <c r="H3" s="219"/>
    </row>
    <row r="4" spans="1:8" ht="13.5" customHeight="1">
      <c r="A4" s="222" t="s">
        <v>1183</v>
      </c>
      <c r="B4" s="222"/>
      <c r="C4" s="222"/>
      <c r="D4" s="222"/>
      <c r="E4" s="222"/>
      <c r="F4" s="222"/>
      <c r="G4" s="222"/>
      <c r="H4" s="219"/>
    </row>
    <row r="5" spans="1:8" ht="14.25" customHeight="1">
      <c r="A5" s="223"/>
      <c r="B5" s="223" t="s">
        <v>1184</v>
      </c>
      <c r="C5" s="223"/>
      <c r="D5" s="223"/>
      <c r="E5" s="223"/>
      <c r="F5" s="223"/>
      <c r="G5" s="224"/>
      <c r="H5" s="219"/>
    </row>
    <row r="6" spans="1:8" ht="14.25" customHeight="1">
      <c r="A6" s="224"/>
      <c r="B6" s="224"/>
      <c r="C6" s="224"/>
      <c r="D6" s="224"/>
      <c r="E6" s="224"/>
      <c r="F6" s="224"/>
      <c r="G6" s="224"/>
      <c r="H6" s="219"/>
    </row>
    <row r="7" spans="1:8" ht="11.25" customHeight="1">
      <c r="A7" s="224"/>
      <c r="B7" s="224"/>
      <c r="C7" s="224"/>
      <c r="D7" s="224"/>
      <c r="E7" s="224"/>
      <c r="F7" s="224"/>
      <c r="G7" s="224"/>
      <c r="H7" s="225" t="s">
        <v>938</v>
      </c>
    </row>
    <row r="8" spans="1:8" ht="113.25" customHeight="1">
      <c r="A8" s="65" t="s">
        <v>887</v>
      </c>
      <c r="B8" s="65" t="s">
        <v>939</v>
      </c>
      <c r="C8" s="65" t="s">
        <v>1185</v>
      </c>
      <c r="D8" s="65" t="s">
        <v>940</v>
      </c>
      <c r="E8" s="65" t="s">
        <v>1186</v>
      </c>
      <c r="F8" s="65" t="s">
        <v>1187</v>
      </c>
      <c r="G8" s="65" t="s">
        <v>1188</v>
      </c>
      <c r="H8" s="65" t="s">
        <v>1041</v>
      </c>
    </row>
    <row r="9" spans="1:8" ht="12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131">
        <v>8</v>
      </c>
    </row>
    <row r="10" spans="1:8" ht="12.75">
      <c r="A10" s="227" t="s">
        <v>1189</v>
      </c>
      <c r="B10" s="70">
        <v>1412871889</v>
      </c>
      <c r="C10" s="66" t="s">
        <v>894</v>
      </c>
      <c r="D10" s="70">
        <v>1266523351</v>
      </c>
      <c r="E10" s="228">
        <v>89.64176871665397</v>
      </c>
      <c r="F10" s="66" t="s">
        <v>894</v>
      </c>
      <c r="G10" s="66" t="s">
        <v>894</v>
      </c>
      <c r="H10" s="229">
        <v>118237389</v>
      </c>
    </row>
    <row r="11" spans="1:8" ht="12.75" customHeight="1">
      <c r="A11" s="230" t="s">
        <v>1190</v>
      </c>
      <c r="B11" s="229">
        <v>1613366835</v>
      </c>
      <c r="C11" s="229">
        <v>1454859492</v>
      </c>
      <c r="D11" s="229">
        <v>1404201869</v>
      </c>
      <c r="E11" s="228">
        <v>87.03549859446565</v>
      </c>
      <c r="F11" s="232">
        <v>96.51804017648736</v>
      </c>
      <c r="G11" s="229">
        <v>173132537</v>
      </c>
      <c r="H11" s="229">
        <v>179309183</v>
      </c>
    </row>
    <row r="12" spans="1:8" ht="12" customHeight="1">
      <c r="A12" s="234" t="s">
        <v>1191</v>
      </c>
      <c r="B12" s="233">
        <v>1385752673</v>
      </c>
      <c r="C12" s="233">
        <v>1260101121</v>
      </c>
      <c r="D12" s="233">
        <v>1260101121</v>
      </c>
      <c r="E12" s="235">
        <v>90.932613413043</v>
      </c>
      <c r="F12" s="236">
        <v>100</v>
      </c>
      <c r="G12" s="233">
        <v>154334318</v>
      </c>
      <c r="H12" s="233">
        <v>154334318</v>
      </c>
    </row>
    <row r="13" spans="1:8" ht="12.75" customHeight="1">
      <c r="A13" s="234" t="s">
        <v>1192</v>
      </c>
      <c r="B13" s="233">
        <v>1344427</v>
      </c>
      <c r="C13" s="233">
        <v>1344427</v>
      </c>
      <c r="D13" s="233">
        <v>1232438</v>
      </c>
      <c r="E13" s="235">
        <v>91.67013158765779</v>
      </c>
      <c r="F13" s="236">
        <v>91.67013158765779</v>
      </c>
      <c r="G13" s="233">
        <v>0</v>
      </c>
      <c r="H13" s="233">
        <v>0</v>
      </c>
    </row>
    <row r="14" spans="1:8" ht="12.75" customHeight="1">
      <c r="A14" s="234" t="s">
        <v>1193</v>
      </c>
      <c r="B14" s="233">
        <v>104425058</v>
      </c>
      <c r="C14" s="233">
        <v>94967463</v>
      </c>
      <c r="D14" s="233">
        <v>86609484</v>
      </c>
      <c r="E14" s="235">
        <v>82.93936882467425</v>
      </c>
      <c r="F14" s="236">
        <v>91.19911311098203</v>
      </c>
      <c r="G14" s="233">
        <v>10714847</v>
      </c>
      <c r="H14" s="233">
        <v>12966326</v>
      </c>
    </row>
    <row r="15" spans="1:8" ht="12.75" customHeight="1">
      <c r="A15" s="234" t="s">
        <v>1194</v>
      </c>
      <c r="B15" s="233">
        <v>121844677</v>
      </c>
      <c r="C15" s="233">
        <v>98446481</v>
      </c>
      <c r="D15" s="233">
        <v>56258826</v>
      </c>
      <c r="E15" s="235">
        <v>46.17257592631642</v>
      </c>
      <c r="F15" s="236">
        <v>57.14660943543528</v>
      </c>
      <c r="G15" s="233">
        <v>8083372</v>
      </c>
      <c r="H15" s="233">
        <v>12008539</v>
      </c>
    </row>
    <row r="16" spans="1:8" s="238" customFormat="1" ht="12.75" customHeight="1">
      <c r="A16" s="237" t="s">
        <v>1195</v>
      </c>
      <c r="B16" s="22">
        <v>1604302468</v>
      </c>
      <c r="C16" s="22">
        <v>1456968283</v>
      </c>
      <c r="D16" s="22">
        <v>1284390046.69</v>
      </c>
      <c r="E16" s="228">
        <v>80.05909560752481</v>
      </c>
      <c r="F16" s="232">
        <v>88.15497644501572</v>
      </c>
      <c r="G16" s="22">
        <v>174457578</v>
      </c>
      <c r="H16" s="22">
        <v>155901389.69</v>
      </c>
    </row>
    <row r="17" spans="1:8" s="240" customFormat="1" ht="12.75" customHeight="1">
      <c r="A17" s="67" t="s">
        <v>1196</v>
      </c>
      <c r="B17" s="77">
        <v>1432744027</v>
      </c>
      <c r="C17" s="77">
        <v>1295963796</v>
      </c>
      <c r="D17" s="77">
        <v>1170781579.69</v>
      </c>
      <c r="E17" s="235">
        <v>81.71603284513293</v>
      </c>
      <c r="F17" s="236">
        <v>90.34060853425261</v>
      </c>
      <c r="G17" s="239">
        <v>159076877</v>
      </c>
      <c r="H17" s="77">
        <v>139111460.69</v>
      </c>
    </row>
    <row r="18" spans="1:8" s="240" customFormat="1" ht="12.75" customHeight="1">
      <c r="A18" s="67" t="s">
        <v>1197</v>
      </c>
      <c r="B18" s="77">
        <v>614128155</v>
      </c>
      <c r="C18" s="77">
        <v>553126281</v>
      </c>
      <c r="D18" s="77">
        <v>504676738.69</v>
      </c>
      <c r="E18" s="235">
        <v>82.17775631700195</v>
      </c>
      <c r="F18" s="236">
        <v>91.24078099807375</v>
      </c>
      <c r="G18" s="77">
        <v>63671920</v>
      </c>
      <c r="H18" s="77">
        <v>61715339.69</v>
      </c>
    </row>
    <row r="19" spans="1:8" s="240" customFormat="1" ht="12.75" customHeight="1">
      <c r="A19" s="86" t="s">
        <v>1198</v>
      </c>
      <c r="B19" s="241">
        <v>270391069</v>
      </c>
      <c r="C19" s="241">
        <v>242760329</v>
      </c>
      <c r="D19" s="241">
        <v>234822442</v>
      </c>
      <c r="E19" s="242">
        <v>86.84548748908567</v>
      </c>
      <c r="F19" s="243">
        <v>96.73015478571048</v>
      </c>
      <c r="G19" s="241">
        <v>26333365</v>
      </c>
      <c r="H19" s="241">
        <v>27227288</v>
      </c>
    </row>
    <row r="20" spans="1:8" s="240" customFormat="1" ht="12.75" customHeight="1">
      <c r="A20" s="67" t="s">
        <v>1199</v>
      </c>
      <c r="B20" s="77">
        <v>55042343</v>
      </c>
      <c r="C20" s="77">
        <v>53041953</v>
      </c>
      <c r="D20" s="77">
        <v>51537449</v>
      </c>
      <c r="E20" s="235">
        <v>93.63236772097437</v>
      </c>
      <c r="F20" s="236">
        <v>97.1635584383554</v>
      </c>
      <c r="G20" s="77">
        <v>10420267</v>
      </c>
      <c r="H20" s="77">
        <v>9926322</v>
      </c>
    </row>
    <row r="21" spans="1:8" s="240" customFormat="1" ht="12.75" customHeight="1">
      <c r="A21" s="67" t="s">
        <v>1200</v>
      </c>
      <c r="B21" s="77">
        <v>763573529</v>
      </c>
      <c r="C21" s="77">
        <v>689795562</v>
      </c>
      <c r="D21" s="244">
        <v>614567392</v>
      </c>
      <c r="E21" s="235">
        <v>80.48568587819655</v>
      </c>
      <c r="F21" s="236">
        <v>89.09413540123646</v>
      </c>
      <c r="G21" s="77">
        <v>84984690</v>
      </c>
      <c r="H21" s="77">
        <v>67469799</v>
      </c>
    </row>
    <row r="22" spans="1:8" s="251" customFormat="1" ht="12.75" customHeight="1">
      <c r="A22" s="245" t="s">
        <v>1201</v>
      </c>
      <c r="B22" s="246">
        <v>14552193</v>
      </c>
      <c r="C22" s="247" t="s">
        <v>894</v>
      </c>
      <c r="D22" s="246">
        <v>13154989</v>
      </c>
      <c r="E22" s="248">
        <v>90.3986704959177</v>
      </c>
      <c r="F22" s="249" t="s">
        <v>894</v>
      </c>
      <c r="G22" s="247" t="s">
        <v>894</v>
      </c>
      <c r="H22" s="246">
        <v>1247667</v>
      </c>
    </row>
    <row r="23" spans="1:8" s="251" customFormat="1" ht="12.75">
      <c r="A23" s="245" t="s">
        <v>1202</v>
      </c>
      <c r="B23" s="246">
        <v>37438798</v>
      </c>
      <c r="C23" s="247" t="s">
        <v>894</v>
      </c>
      <c r="D23" s="246">
        <v>27676114</v>
      </c>
      <c r="E23" s="248">
        <v>73.92361795376016</v>
      </c>
      <c r="F23" s="247" t="s">
        <v>894</v>
      </c>
      <c r="G23" s="247" t="s">
        <v>894</v>
      </c>
      <c r="H23" s="246">
        <v>4804466</v>
      </c>
    </row>
    <row r="24" spans="1:8" s="240" customFormat="1" ht="24.75" customHeight="1">
      <c r="A24" s="252" t="s">
        <v>1203</v>
      </c>
      <c r="B24" s="77">
        <v>289480451</v>
      </c>
      <c r="C24" s="77">
        <v>297926688</v>
      </c>
      <c r="D24" s="77">
        <v>250004275</v>
      </c>
      <c r="E24" s="235">
        <v>86.36309434242246</v>
      </c>
      <c r="F24" s="236">
        <v>83.91469615504872</v>
      </c>
      <c r="G24" s="77">
        <v>46700064</v>
      </c>
      <c r="H24" s="77">
        <v>26256770</v>
      </c>
    </row>
    <row r="25" spans="1:8" s="251" customFormat="1" ht="12.75">
      <c r="A25" s="245" t="s">
        <v>1202</v>
      </c>
      <c r="B25" s="246">
        <v>10720393</v>
      </c>
      <c r="C25" s="247" t="s">
        <v>894</v>
      </c>
      <c r="D25" s="246">
        <v>9722802</v>
      </c>
      <c r="E25" s="248">
        <v>90.6944549514183</v>
      </c>
      <c r="F25" s="249" t="s">
        <v>894</v>
      </c>
      <c r="G25" s="247" t="s">
        <v>894</v>
      </c>
      <c r="H25" s="246">
        <v>1016166</v>
      </c>
    </row>
    <row r="26" spans="1:8" s="240" customFormat="1" ht="12" customHeight="1">
      <c r="A26" s="67" t="s">
        <v>1204</v>
      </c>
      <c r="B26" s="77">
        <v>97491800</v>
      </c>
      <c r="C26" s="77">
        <v>87929444</v>
      </c>
      <c r="D26" s="77">
        <v>85123343</v>
      </c>
      <c r="E26" s="235">
        <v>87.31333609595883</v>
      </c>
      <c r="F26" s="236">
        <v>96.80869015844112</v>
      </c>
      <c r="G26" s="77">
        <v>8449545</v>
      </c>
      <c r="H26" s="77">
        <v>8242269.07</v>
      </c>
    </row>
    <row r="27" spans="1:8" s="240" customFormat="1" ht="24.75" customHeight="1">
      <c r="A27" s="252" t="s">
        <v>1205</v>
      </c>
      <c r="B27" s="77">
        <v>6272827</v>
      </c>
      <c r="C27" s="77">
        <v>6216627</v>
      </c>
      <c r="D27" s="77">
        <v>5317637</v>
      </c>
      <c r="E27" s="235">
        <v>84.77257542731532</v>
      </c>
      <c r="F27" s="236">
        <v>85.53894258092049</v>
      </c>
      <c r="G27" s="77">
        <v>651835</v>
      </c>
      <c r="H27" s="77">
        <v>535783</v>
      </c>
    </row>
    <row r="28" spans="1:8" s="240" customFormat="1" ht="12.75" customHeight="1">
      <c r="A28" s="67" t="s">
        <v>1206</v>
      </c>
      <c r="B28" s="77">
        <v>171558441</v>
      </c>
      <c r="C28" s="77">
        <v>161004487</v>
      </c>
      <c r="D28" s="77">
        <v>113608467</v>
      </c>
      <c r="E28" s="235">
        <v>66.22143820950204</v>
      </c>
      <c r="F28" s="236">
        <v>70.56229867680645</v>
      </c>
      <c r="G28" s="77">
        <v>15380701</v>
      </c>
      <c r="H28" s="77">
        <v>16789929</v>
      </c>
    </row>
    <row r="29" spans="1:8" s="240" customFormat="1" ht="12.75" customHeight="1">
      <c r="A29" s="67" t="s">
        <v>1207</v>
      </c>
      <c r="B29" s="77">
        <v>74840051</v>
      </c>
      <c r="C29" s="77">
        <v>67641692</v>
      </c>
      <c r="D29" s="77">
        <v>52289129</v>
      </c>
      <c r="E29" s="235">
        <v>69.86784255398223</v>
      </c>
      <c r="F29" s="236">
        <v>77.30310619669301</v>
      </c>
      <c r="G29" s="77">
        <v>10549683</v>
      </c>
      <c r="H29" s="77">
        <v>7335823</v>
      </c>
    </row>
    <row r="30" spans="1:8" s="240" customFormat="1" ht="12.75" customHeight="1">
      <c r="A30" s="67" t="s">
        <v>1208</v>
      </c>
      <c r="B30" s="77">
        <v>96718390</v>
      </c>
      <c r="C30" s="77">
        <v>93362795</v>
      </c>
      <c r="D30" s="77">
        <v>61319338</v>
      </c>
      <c r="E30" s="235">
        <v>63.39987462570459</v>
      </c>
      <c r="F30" s="236">
        <v>65.67855857357313</v>
      </c>
      <c r="G30" s="77">
        <v>4831018</v>
      </c>
      <c r="H30" s="77">
        <v>9454106</v>
      </c>
    </row>
    <row r="31" spans="1:8" s="251" customFormat="1" ht="12.75" customHeight="1">
      <c r="A31" s="245" t="s">
        <v>1209</v>
      </c>
      <c r="B31" s="246">
        <v>14922641</v>
      </c>
      <c r="C31" s="247" t="s">
        <v>894</v>
      </c>
      <c r="D31" s="246">
        <v>8810762</v>
      </c>
      <c r="E31" s="248">
        <v>59.04291338242339</v>
      </c>
      <c r="F31" s="249" t="s">
        <v>894</v>
      </c>
      <c r="G31" s="247" t="s">
        <v>894</v>
      </c>
      <c r="H31" s="246">
        <v>2840674</v>
      </c>
    </row>
    <row r="32" spans="1:8" s="251" customFormat="1" ht="12.75" customHeight="1">
      <c r="A32" s="245" t="s">
        <v>1210</v>
      </c>
      <c r="B32" s="246">
        <v>99100</v>
      </c>
      <c r="C32" s="246" t="s">
        <v>894</v>
      </c>
      <c r="D32" s="246">
        <v>0</v>
      </c>
      <c r="E32" s="248">
        <v>0</v>
      </c>
      <c r="F32" s="249" t="s">
        <v>894</v>
      </c>
      <c r="G32" s="247" t="s">
        <v>894</v>
      </c>
      <c r="H32" s="246">
        <v>0</v>
      </c>
    </row>
    <row r="33" spans="1:8" ht="12.75" customHeight="1">
      <c r="A33" s="73" t="s">
        <v>1211</v>
      </c>
      <c r="B33" s="74">
        <v>-7155693</v>
      </c>
      <c r="C33" s="253" t="s">
        <v>894</v>
      </c>
      <c r="D33" s="74">
        <v>-22580799</v>
      </c>
      <c r="E33" s="254" t="s">
        <v>894</v>
      </c>
      <c r="F33" s="255" t="s">
        <v>894</v>
      </c>
      <c r="G33" s="253" t="s">
        <v>894</v>
      </c>
      <c r="H33" s="74">
        <v>1520119</v>
      </c>
    </row>
    <row r="34" spans="1:8" ht="12.75">
      <c r="A34" s="79" t="s">
        <v>1212</v>
      </c>
      <c r="B34" s="74">
        <v>-184274886</v>
      </c>
      <c r="C34" s="253" t="s">
        <v>894</v>
      </c>
      <c r="D34" s="74">
        <v>4714103.309999943</v>
      </c>
      <c r="E34" s="254" t="s">
        <v>894</v>
      </c>
      <c r="F34" s="255" t="s">
        <v>894</v>
      </c>
      <c r="G34" s="253" t="s">
        <v>894</v>
      </c>
      <c r="H34" s="74">
        <v>-39184119.69</v>
      </c>
    </row>
    <row r="35" spans="1:8" ht="12.75">
      <c r="A35" s="72" t="s">
        <v>1213</v>
      </c>
      <c r="B35" s="74">
        <v>184274886</v>
      </c>
      <c r="C35" s="253" t="s">
        <v>894</v>
      </c>
      <c r="D35" s="74">
        <v>-4714103</v>
      </c>
      <c r="E35" s="254" t="s">
        <v>894</v>
      </c>
      <c r="F35" s="254" t="s">
        <v>894</v>
      </c>
      <c r="G35" s="253" t="s">
        <v>894</v>
      </c>
      <c r="H35" s="74">
        <v>39184120</v>
      </c>
    </row>
    <row r="36" spans="1:8" ht="25.5">
      <c r="A36" s="252" t="s">
        <v>1214</v>
      </c>
      <c r="B36" s="74">
        <v>400000</v>
      </c>
      <c r="C36" s="253" t="s">
        <v>894</v>
      </c>
      <c r="D36" s="74">
        <v>400000</v>
      </c>
      <c r="E36" s="254" t="s">
        <v>894</v>
      </c>
      <c r="F36" s="254" t="s">
        <v>894</v>
      </c>
      <c r="G36" s="253" t="s">
        <v>894</v>
      </c>
      <c r="H36" s="74">
        <v>0</v>
      </c>
    </row>
    <row r="37" spans="1:8" ht="12.75">
      <c r="A37" s="73" t="s">
        <v>1215</v>
      </c>
      <c r="B37" s="74">
        <v>194476814</v>
      </c>
      <c r="C37" s="253" t="s">
        <v>894</v>
      </c>
      <c r="D37" s="74">
        <v>-5797528</v>
      </c>
      <c r="E37" s="254" t="s">
        <v>894</v>
      </c>
      <c r="F37" s="255" t="s">
        <v>894</v>
      </c>
      <c r="G37" s="253" t="s">
        <v>894</v>
      </c>
      <c r="H37" s="74">
        <v>37970023</v>
      </c>
    </row>
    <row r="38" spans="1:8" ht="38.25" customHeight="1">
      <c r="A38" s="76" t="s">
        <v>1216</v>
      </c>
      <c r="B38" s="74">
        <v>-6161778</v>
      </c>
      <c r="C38" s="74">
        <v>-6003428</v>
      </c>
      <c r="D38" s="74">
        <v>-6003428</v>
      </c>
      <c r="E38" s="254" t="s">
        <v>894</v>
      </c>
      <c r="F38" s="255" t="s">
        <v>894</v>
      </c>
      <c r="G38" s="74">
        <v>1492387</v>
      </c>
      <c r="H38" s="74">
        <v>1492387</v>
      </c>
    </row>
    <row r="39" spans="1:8" ht="28.5" customHeight="1">
      <c r="A39" s="252" t="s">
        <v>1217</v>
      </c>
      <c r="B39" s="74">
        <v>-4440150</v>
      </c>
      <c r="C39" s="74">
        <v>6686853</v>
      </c>
      <c r="D39" s="74">
        <v>6686853</v>
      </c>
      <c r="E39" s="254" t="s">
        <v>894</v>
      </c>
      <c r="F39" s="255" t="s">
        <v>894</v>
      </c>
      <c r="G39" s="74">
        <v>-278290</v>
      </c>
      <c r="H39" s="74">
        <v>-278290</v>
      </c>
    </row>
    <row r="40" spans="1:8" s="240" customFormat="1" ht="12.75" customHeight="1">
      <c r="A40" s="256" t="s">
        <v>1218</v>
      </c>
      <c r="B40" s="70"/>
      <c r="C40" s="70"/>
      <c r="D40" s="70"/>
      <c r="E40" s="228"/>
      <c r="F40" s="232"/>
      <c r="G40" s="70"/>
      <c r="H40" s="70"/>
    </row>
    <row r="41" spans="1:8" s="240" customFormat="1" ht="12.75" customHeight="1">
      <c r="A41" s="230" t="s">
        <v>1190</v>
      </c>
      <c r="B41" s="70">
        <v>1610131</v>
      </c>
      <c r="C41" s="70">
        <v>1482277</v>
      </c>
      <c r="D41" s="70">
        <v>1482277</v>
      </c>
      <c r="E41" s="228">
        <v>92.05940386217021</v>
      </c>
      <c r="F41" s="232">
        <v>100</v>
      </c>
      <c r="G41" s="70">
        <v>256878</v>
      </c>
      <c r="H41" s="70">
        <v>256878</v>
      </c>
    </row>
    <row r="42" spans="1:8" s="240" customFormat="1" ht="12.75" customHeight="1">
      <c r="A42" s="234" t="s">
        <v>1191</v>
      </c>
      <c r="B42" s="74">
        <v>1610131</v>
      </c>
      <c r="C42" s="74">
        <v>1482277</v>
      </c>
      <c r="D42" s="74">
        <v>1482277</v>
      </c>
      <c r="E42" s="235">
        <v>92.05940386217021</v>
      </c>
      <c r="F42" s="236">
        <v>100</v>
      </c>
      <c r="G42" s="74">
        <v>256878</v>
      </c>
      <c r="H42" s="74">
        <v>256878</v>
      </c>
    </row>
    <row r="43" spans="1:8" s="240" customFormat="1" ht="12.75" customHeight="1">
      <c r="A43" s="237" t="s">
        <v>1219</v>
      </c>
      <c r="B43" s="70">
        <v>1610131</v>
      </c>
      <c r="C43" s="70">
        <v>1482277</v>
      </c>
      <c r="D43" s="70">
        <v>1407436</v>
      </c>
      <c r="E43" s="228">
        <v>87.41127274737272</v>
      </c>
      <c r="F43" s="232">
        <v>94.95094371699756</v>
      </c>
      <c r="G43" s="70">
        <v>256878</v>
      </c>
      <c r="H43" s="70">
        <v>279792</v>
      </c>
    </row>
    <row r="44" spans="1:8" s="240" customFormat="1" ht="12.75" customHeight="1">
      <c r="A44" s="67" t="s">
        <v>1220</v>
      </c>
      <c r="B44" s="74">
        <v>1519231</v>
      </c>
      <c r="C44" s="74">
        <v>1396467</v>
      </c>
      <c r="D44" s="74">
        <v>1344232</v>
      </c>
      <c r="E44" s="235">
        <v>88.48108023072199</v>
      </c>
      <c r="F44" s="236">
        <v>96.2594891250563</v>
      </c>
      <c r="G44" s="74">
        <v>251788</v>
      </c>
      <c r="H44" s="74">
        <v>245369</v>
      </c>
    </row>
    <row r="45" spans="1:8" s="240" customFormat="1" ht="12.75" customHeight="1">
      <c r="A45" s="67" t="s">
        <v>1221</v>
      </c>
      <c r="B45" s="74">
        <v>1507231</v>
      </c>
      <c r="C45" s="74">
        <v>1385467</v>
      </c>
      <c r="D45" s="74">
        <v>1333232</v>
      </c>
      <c r="E45" s="235">
        <v>88.45571780304412</v>
      </c>
      <c r="F45" s="236">
        <v>96.22979111014554</v>
      </c>
      <c r="G45" s="74">
        <v>250788</v>
      </c>
      <c r="H45" s="74">
        <v>244369</v>
      </c>
    </row>
    <row r="46" spans="1:8" s="251" customFormat="1" ht="12.75" customHeight="1">
      <c r="A46" s="86" t="s">
        <v>1198</v>
      </c>
      <c r="B46" s="257">
        <v>493439</v>
      </c>
      <c r="C46" s="257">
        <v>440465</v>
      </c>
      <c r="D46" s="257">
        <v>413261</v>
      </c>
      <c r="E46" s="242">
        <v>83.75118302363616</v>
      </c>
      <c r="F46" s="243">
        <v>93.82379984788803</v>
      </c>
      <c r="G46" s="257">
        <v>58465</v>
      </c>
      <c r="H46" s="257">
        <v>58288</v>
      </c>
    </row>
    <row r="47" spans="1:8" s="240" customFormat="1" ht="12.75" customHeight="1">
      <c r="A47" s="67" t="s">
        <v>1222</v>
      </c>
      <c r="B47" s="74">
        <v>12000</v>
      </c>
      <c r="C47" s="74">
        <v>11000</v>
      </c>
      <c r="D47" s="74">
        <v>11000</v>
      </c>
      <c r="E47" s="235">
        <v>91.66666666666666</v>
      </c>
      <c r="F47" s="236">
        <v>100</v>
      </c>
      <c r="G47" s="74">
        <v>1000</v>
      </c>
      <c r="H47" s="74">
        <v>1000</v>
      </c>
    </row>
    <row r="48" spans="1:8" s="240" customFormat="1" ht="12.75" customHeight="1">
      <c r="A48" s="67" t="s">
        <v>1204</v>
      </c>
      <c r="B48" s="74">
        <v>12000</v>
      </c>
      <c r="C48" s="74">
        <v>11000</v>
      </c>
      <c r="D48" s="74">
        <v>11000</v>
      </c>
      <c r="E48" s="235">
        <v>91.66666666666666</v>
      </c>
      <c r="F48" s="236">
        <v>100</v>
      </c>
      <c r="G48" s="74">
        <v>1000</v>
      </c>
      <c r="H48" s="74">
        <v>1000</v>
      </c>
    </row>
    <row r="49" spans="1:8" s="240" customFormat="1" ht="12.75" customHeight="1">
      <c r="A49" s="67" t="s">
        <v>1206</v>
      </c>
      <c r="B49" s="74">
        <v>90900</v>
      </c>
      <c r="C49" s="74">
        <v>85810</v>
      </c>
      <c r="D49" s="74">
        <v>63204</v>
      </c>
      <c r="E49" s="235">
        <v>69.53135313531354</v>
      </c>
      <c r="F49" s="236">
        <v>0</v>
      </c>
      <c r="G49" s="74">
        <v>5090</v>
      </c>
      <c r="H49" s="74">
        <v>34423</v>
      </c>
    </row>
    <row r="50" spans="1:8" s="240" customFormat="1" ht="12.75" customHeight="1">
      <c r="A50" s="67" t="s">
        <v>1223</v>
      </c>
      <c r="B50" s="74">
        <v>90900</v>
      </c>
      <c r="C50" s="74">
        <v>85810</v>
      </c>
      <c r="D50" s="74">
        <v>63204</v>
      </c>
      <c r="E50" s="235">
        <v>69.53135313531354</v>
      </c>
      <c r="F50" s="236">
        <v>0</v>
      </c>
      <c r="G50" s="74">
        <v>5090</v>
      </c>
      <c r="H50" s="74">
        <v>34423</v>
      </c>
    </row>
    <row r="51" spans="1:8" s="240" customFormat="1" ht="12.75" customHeight="1">
      <c r="A51" s="237" t="s">
        <v>1224</v>
      </c>
      <c r="B51" s="70"/>
      <c r="C51" s="70"/>
      <c r="D51" s="70"/>
      <c r="E51" s="228"/>
      <c r="F51" s="232"/>
      <c r="G51" s="70"/>
      <c r="H51" s="70"/>
    </row>
    <row r="52" spans="1:8" s="240" customFormat="1" ht="12.75" customHeight="1">
      <c r="A52" s="230" t="s">
        <v>1190</v>
      </c>
      <c r="B52" s="70">
        <v>8828220</v>
      </c>
      <c r="C52" s="70">
        <v>8116795</v>
      </c>
      <c r="D52" s="70">
        <v>8064016</v>
      </c>
      <c r="E52" s="228">
        <v>91.34362306331288</v>
      </c>
      <c r="F52" s="232">
        <v>99.34975566094747</v>
      </c>
      <c r="G52" s="70">
        <v>844221</v>
      </c>
      <c r="H52" s="70">
        <v>834412</v>
      </c>
    </row>
    <row r="53" spans="1:8" s="240" customFormat="1" ht="12.75" customHeight="1">
      <c r="A53" s="234" t="s">
        <v>1191</v>
      </c>
      <c r="B53" s="74">
        <v>8485220</v>
      </c>
      <c r="C53" s="74">
        <v>7817195</v>
      </c>
      <c r="D53" s="74">
        <v>7817195</v>
      </c>
      <c r="E53" s="235">
        <v>92.12719293076668</v>
      </c>
      <c r="F53" s="236">
        <v>100</v>
      </c>
      <c r="G53" s="74">
        <v>800821</v>
      </c>
      <c r="H53" s="74">
        <v>800821</v>
      </c>
    </row>
    <row r="54" spans="1:8" s="240" customFormat="1" ht="13.5" customHeight="1">
      <c r="A54" s="234" t="s">
        <v>1193</v>
      </c>
      <c r="B54" s="74">
        <v>343000</v>
      </c>
      <c r="C54" s="74">
        <v>299600</v>
      </c>
      <c r="D54" s="74">
        <v>246821</v>
      </c>
      <c r="E54" s="235">
        <v>71.9594752186589</v>
      </c>
      <c r="F54" s="236">
        <v>82.38351134846462</v>
      </c>
      <c r="G54" s="74">
        <v>43400</v>
      </c>
      <c r="H54" s="74">
        <v>33591</v>
      </c>
    </row>
    <row r="55" spans="1:8" s="240" customFormat="1" ht="12.75" customHeight="1">
      <c r="A55" s="68" t="s">
        <v>1225</v>
      </c>
      <c r="B55" s="70">
        <v>8828220</v>
      </c>
      <c r="C55" s="70">
        <v>8116795</v>
      </c>
      <c r="D55" s="70">
        <v>7204392</v>
      </c>
      <c r="E55" s="228">
        <v>81.60639404092784</v>
      </c>
      <c r="F55" s="232">
        <v>88.75907300849659</v>
      </c>
      <c r="G55" s="70">
        <v>844221</v>
      </c>
      <c r="H55" s="70">
        <v>727074</v>
      </c>
    </row>
    <row r="56" spans="1:8" s="240" customFormat="1" ht="12.75" customHeight="1">
      <c r="A56" s="67" t="s">
        <v>1220</v>
      </c>
      <c r="B56" s="74">
        <v>8134959</v>
      </c>
      <c r="C56" s="74">
        <v>7446554</v>
      </c>
      <c r="D56" s="74">
        <v>6716834</v>
      </c>
      <c r="E56" s="235">
        <v>82.56752123766081</v>
      </c>
      <c r="F56" s="236">
        <v>90.20056794055344</v>
      </c>
      <c r="G56" s="74">
        <v>771590</v>
      </c>
      <c r="H56" s="74">
        <v>636093</v>
      </c>
    </row>
    <row r="57" spans="1:8" s="240" customFormat="1" ht="12.75" customHeight="1">
      <c r="A57" s="67" t="s">
        <v>1221</v>
      </c>
      <c r="B57" s="74">
        <v>8043985</v>
      </c>
      <c r="C57" s="74">
        <v>7355580</v>
      </c>
      <c r="D57" s="74">
        <v>6631656</v>
      </c>
      <c r="E57" s="235">
        <v>82.44242126259559</v>
      </c>
      <c r="F57" s="236">
        <v>90.158165637516</v>
      </c>
      <c r="G57" s="74">
        <v>771590</v>
      </c>
      <c r="H57" s="74">
        <v>636093</v>
      </c>
    </row>
    <row r="58" spans="1:8" s="251" customFormat="1" ht="12" customHeight="1">
      <c r="A58" s="86" t="s">
        <v>1198</v>
      </c>
      <c r="B58" s="257">
        <v>4587833</v>
      </c>
      <c r="C58" s="257">
        <v>4219868</v>
      </c>
      <c r="D58" s="257">
        <v>3963675</v>
      </c>
      <c r="E58" s="242">
        <v>86.39536356271033</v>
      </c>
      <c r="F58" s="243">
        <v>93.92888592723753</v>
      </c>
      <c r="G58" s="257">
        <v>439934</v>
      </c>
      <c r="H58" s="257">
        <v>369193</v>
      </c>
    </row>
    <row r="59" spans="1:8" s="240" customFormat="1" ht="12.75" customHeight="1">
      <c r="A59" s="67" t="s">
        <v>1222</v>
      </c>
      <c r="B59" s="74">
        <v>90974</v>
      </c>
      <c r="C59" s="74">
        <v>90974</v>
      </c>
      <c r="D59" s="74">
        <v>85178</v>
      </c>
      <c r="E59" s="235">
        <v>93.62894893046365</v>
      </c>
      <c r="F59" s="236">
        <v>93.62894893046365</v>
      </c>
      <c r="G59" s="74">
        <v>0</v>
      </c>
      <c r="H59" s="74">
        <v>0</v>
      </c>
    </row>
    <row r="60" spans="1:8" s="240" customFormat="1" ht="27.75" customHeight="1">
      <c r="A60" s="252" t="s">
        <v>1205</v>
      </c>
      <c r="B60" s="74">
        <v>90974</v>
      </c>
      <c r="C60" s="74">
        <v>90974</v>
      </c>
      <c r="D60" s="74">
        <v>85178</v>
      </c>
      <c r="E60" s="235">
        <v>93.62894893046365</v>
      </c>
      <c r="F60" s="236">
        <v>93.62894893046365</v>
      </c>
      <c r="G60" s="74">
        <v>0</v>
      </c>
      <c r="H60" s="74">
        <v>0</v>
      </c>
    </row>
    <row r="61" spans="1:8" s="240" customFormat="1" ht="12.75" customHeight="1">
      <c r="A61" s="67" t="s">
        <v>1206</v>
      </c>
      <c r="B61" s="74">
        <v>693261</v>
      </c>
      <c r="C61" s="74">
        <v>670241</v>
      </c>
      <c r="D61" s="74">
        <v>487558</v>
      </c>
      <c r="E61" s="235">
        <v>70.32820250958875</v>
      </c>
      <c r="F61" s="236">
        <v>72.74368473429706</v>
      </c>
      <c r="G61" s="74">
        <v>72631</v>
      </c>
      <c r="H61" s="74">
        <v>90981</v>
      </c>
    </row>
    <row r="62" spans="1:8" s="240" customFormat="1" ht="12.75">
      <c r="A62" s="67" t="s">
        <v>1207</v>
      </c>
      <c r="B62" s="74">
        <v>693261</v>
      </c>
      <c r="C62" s="74">
        <v>670241</v>
      </c>
      <c r="D62" s="74">
        <v>487558</v>
      </c>
      <c r="E62" s="235">
        <v>70.32820250958875</v>
      </c>
      <c r="F62" s="236">
        <v>72.74368473429706</v>
      </c>
      <c r="G62" s="74">
        <v>72631</v>
      </c>
      <c r="H62" s="74">
        <v>90981</v>
      </c>
    </row>
    <row r="63" spans="1:8" s="240" customFormat="1" ht="12.75" customHeight="1">
      <c r="A63" s="237" t="s">
        <v>1226</v>
      </c>
      <c r="B63" s="74"/>
      <c r="C63" s="74"/>
      <c r="D63" s="74"/>
      <c r="E63" s="228"/>
      <c r="F63" s="232"/>
      <c r="G63" s="74"/>
      <c r="H63" s="74"/>
    </row>
    <row r="64" spans="1:8" s="240" customFormat="1" ht="12.75" customHeight="1">
      <c r="A64" s="230" t="s">
        <v>1190</v>
      </c>
      <c r="B64" s="70">
        <v>7432703</v>
      </c>
      <c r="C64" s="70">
        <v>6912136</v>
      </c>
      <c r="D64" s="70">
        <v>5938785</v>
      </c>
      <c r="E64" s="228">
        <v>79.90074404964116</v>
      </c>
      <c r="F64" s="232">
        <v>85.91823135424418</v>
      </c>
      <c r="G64" s="70">
        <v>582845</v>
      </c>
      <c r="H64" s="70">
        <v>643535</v>
      </c>
    </row>
    <row r="65" spans="1:8" s="240" customFormat="1" ht="12.75" customHeight="1">
      <c r="A65" s="234" t="s">
        <v>1191</v>
      </c>
      <c r="B65" s="74">
        <v>6017342</v>
      </c>
      <c r="C65" s="74">
        <v>5521155</v>
      </c>
      <c r="D65" s="74">
        <v>5521155</v>
      </c>
      <c r="E65" s="235">
        <v>91.75405021020909</v>
      </c>
      <c r="F65" s="236">
        <v>100</v>
      </c>
      <c r="G65" s="74">
        <v>552754</v>
      </c>
      <c r="H65" s="74">
        <v>552754</v>
      </c>
    </row>
    <row r="66" spans="1:8" s="240" customFormat="1" ht="13.5" customHeight="1">
      <c r="A66" s="234" t="s">
        <v>1193</v>
      </c>
      <c r="B66" s="74">
        <v>405517</v>
      </c>
      <c r="C66" s="74">
        <v>385376</v>
      </c>
      <c r="D66" s="74">
        <v>351783</v>
      </c>
      <c r="E66" s="235">
        <v>86.74926082013825</v>
      </c>
      <c r="F66" s="236">
        <v>91.28305862326663</v>
      </c>
      <c r="G66" s="74">
        <v>25852</v>
      </c>
      <c r="H66" s="74">
        <v>24934</v>
      </c>
    </row>
    <row r="67" spans="1:8" s="240" customFormat="1" ht="12.75" customHeight="1">
      <c r="A67" s="234" t="s">
        <v>1194</v>
      </c>
      <c r="B67" s="74">
        <v>1009844</v>
      </c>
      <c r="C67" s="74">
        <v>1005605</v>
      </c>
      <c r="D67" s="74">
        <v>65847</v>
      </c>
      <c r="E67" s="235">
        <v>6.520512079093405</v>
      </c>
      <c r="F67" s="236">
        <v>6.5479984685835895</v>
      </c>
      <c r="G67" s="74">
        <v>4239</v>
      </c>
      <c r="H67" s="74">
        <v>65847</v>
      </c>
    </row>
    <row r="68" spans="1:8" s="240" customFormat="1" ht="12.75" customHeight="1">
      <c r="A68" s="68" t="s">
        <v>1225</v>
      </c>
      <c r="B68" s="70">
        <v>7327955</v>
      </c>
      <c r="C68" s="70">
        <v>6824886</v>
      </c>
      <c r="D68" s="70">
        <v>5524708</v>
      </c>
      <c r="E68" s="228">
        <v>75.39222061270846</v>
      </c>
      <c r="F68" s="232">
        <v>80.94945468686217</v>
      </c>
      <c r="G68" s="70">
        <v>559637</v>
      </c>
      <c r="H68" s="70">
        <v>699077</v>
      </c>
    </row>
    <row r="69" spans="1:8" s="240" customFormat="1" ht="12.75" customHeight="1">
      <c r="A69" s="67" t="s">
        <v>1227</v>
      </c>
      <c r="B69" s="74">
        <v>6651067</v>
      </c>
      <c r="C69" s="74">
        <v>6150083</v>
      </c>
      <c r="D69" s="74">
        <v>5384986</v>
      </c>
      <c r="E69" s="235">
        <v>80.96424227872009</v>
      </c>
      <c r="F69" s="236">
        <v>87.55956626926825</v>
      </c>
      <c r="G69" s="74">
        <v>539677</v>
      </c>
      <c r="H69" s="74">
        <v>669557</v>
      </c>
    </row>
    <row r="70" spans="1:8" s="240" customFormat="1" ht="12.75" customHeight="1">
      <c r="A70" s="67" t="s">
        <v>1221</v>
      </c>
      <c r="B70" s="74">
        <v>6556890</v>
      </c>
      <c r="C70" s="74">
        <v>6063406</v>
      </c>
      <c r="D70" s="74">
        <v>5298324</v>
      </c>
      <c r="E70" s="235">
        <v>80.80544282426577</v>
      </c>
      <c r="F70" s="236">
        <v>87.38197640072262</v>
      </c>
      <c r="G70" s="74">
        <v>532163</v>
      </c>
      <c r="H70" s="74">
        <v>662057</v>
      </c>
    </row>
    <row r="71" spans="1:8" s="251" customFormat="1" ht="12.75" customHeight="1">
      <c r="A71" s="86" t="s">
        <v>1228</v>
      </c>
      <c r="B71" s="257">
        <v>3495730</v>
      </c>
      <c r="C71" s="257">
        <v>3216077</v>
      </c>
      <c r="D71" s="257">
        <v>3175617</v>
      </c>
      <c r="E71" s="242">
        <v>90.8427424314807</v>
      </c>
      <c r="F71" s="243">
        <v>98.74194554421427</v>
      </c>
      <c r="G71" s="257">
        <v>315547</v>
      </c>
      <c r="H71" s="257">
        <v>378840</v>
      </c>
    </row>
    <row r="72" spans="1:8" s="240" customFormat="1" ht="12.75" customHeight="1">
      <c r="A72" s="67" t="s">
        <v>1222</v>
      </c>
      <c r="B72" s="74">
        <v>94177</v>
      </c>
      <c r="C72" s="74">
        <v>86677</v>
      </c>
      <c r="D72" s="74">
        <v>86662</v>
      </c>
      <c r="E72" s="235">
        <v>92.02034467014239</v>
      </c>
      <c r="F72" s="236">
        <v>99.98269437105576</v>
      </c>
      <c r="G72" s="74">
        <v>7514</v>
      </c>
      <c r="H72" s="74">
        <v>7500</v>
      </c>
    </row>
    <row r="73" spans="1:8" s="240" customFormat="1" ht="25.5" customHeight="1">
      <c r="A73" s="252" t="s">
        <v>1203</v>
      </c>
      <c r="B73" s="74">
        <v>90000</v>
      </c>
      <c r="C73" s="74">
        <v>82500</v>
      </c>
      <c r="D73" s="74">
        <v>82500</v>
      </c>
      <c r="E73" s="235">
        <v>91.66666666666666</v>
      </c>
      <c r="F73" s="236">
        <v>100</v>
      </c>
      <c r="G73" s="74">
        <v>7500</v>
      </c>
      <c r="H73" s="74">
        <v>7500</v>
      </c>
    </row>
    <row r="74" spans="1:8" s="240" customFormat="1" ht="25.5" customHeight="1">
      <c r="A74" s="252" t="s">
        <v>1205</v>
      </c>
      <c r="B74" s="74">
        <v>4177</v>
      </c>
      <c r="C74" s="74">
        <v>4177</v>
      </c>
      <c r="D74" s="74">
        <v>4162</v>
      </c>
      <c r="E74" s="235">
        <v>99.6408905913335</v>
      </c>
      <c r="F74" s="236">
        <v>99.6408905913335</v>
      </c>
      <c r="G74" s="74">
        <v>14</v>
      </c>
      <c r="H74" s="74">
        <v>0</v>
      </c>
    </row>
    <row r="75" spans="1:8" s="240" customFormat="1" ht="12.75" customHeight="1">
      <c r="A75" s="67" t="s">
        <v>1206</v>
      </c>
      <c r="B75" s="74">
        <v>676888</v>
      </c>
      <c r="C75" s="74">
        <v>674803</v>
      </c>
      <c r="D75" s="74">
        <v>139722</v>
      </c>
      <c r="E75" s="235">
        <v>20.641819621562206</v>
      </c>
      <c r="F75" s="236">
        <v>20.705598522828144</v>
      </c>
      <c r="G75" s="74">
        <v>19960</v>
      </c>
      <c r="H75" s="74">
        <v>29520</v>
      </c>
    </row>
    <row r="76" spans="1:8" s="240" customFormat="1" ht="11.25" customHeight="1">
      <c r="A76" s="67" t="s">
        <v>1207</v>
      </c>
      <c r="B76" s="74">
        <v>676888</v>
      </c>
      <c r="C76" s="74">
        <v>674803</v>
      </c>
      <c r="D76" s="74">
        <v>139722</v>
      </c>
      <c r="E76" s="235">
        <v>20.641819621562206</v>
      </c>
      <c r="F76" s="236">
        <v>20.705598522828144</v>
      </c>
      <c r="G76" s="74">
        <v>19960</v>
      </c>
      <c r="H76" s="74">
        <v>29520</v>
      </c>
    </row>
    <row r="77" spans="1:8" s="240" customFormat="1" ht="11.25" customHeight="1">
      <c r="A77" s="79" t="s">
        <v>1212</v>
      </c>
      <c r="B77" s="74">
        <v>104748</v>
      </c>
      <c r="C77" s="74">
        <v>87250</v>
      </c>
      <c r="D77" s="74">
        <v>414077</v>
      </c>
      <c r="E77" s="254" t="s">
        <v>894</v>
      </c>
      <c r="F77" s="255" t="s">
        <v>894</v>
      </c>
      <c r="G77" s="253" t="s">
        <v>894</v>
      </c>
      <c r="H77" s="74">
        <v>-55542</v>
      </c>
    </row>
    <row r="78" spans="1:8" s="240" customFormat="1" ht="38.25" customHeight="1">
      <c r="A78" s="76" t="s">
        <v>1216</v>
      </c>
      <c r="B78" s="74">
        <v>-104748</v>
      </c>
      <c r="C78" s="74">
        <v>-80995</v>
      </c>
      <c r="D78" s="74">
        <v>-80995</v>
      </c>
      <c r="E78" s="254" t="s">
        <v>894</v>
      </c>
      <c r="F78" s="255" t="s">
        <v>894</v>
      </c>
      <c r="G78" s="74">
        <v>-28208</v>
      </c>
      <c r="H78" s="74">
        <v>-28208</v>
      </c>
    </row>
    <row r="79" spans="1:8" s="240" customFormat="1" ht="12.75" customHeight="1">
      <c r="A79" s="237" t="s">
        <v>1229</v>
      </c>
      <c r="B79" s="74"/>
      <c r="C79" s="74"/>
      <c r="D79" s="74"/>
      <c r="E79" s="228"/>
      <c r="F79" s="232"/>
      <c r="G79" s="74"/>
      <c r="H79" s="74"/>
    </row>
    <row r="80" spans="1:8" s="240" customFormat="1" ht="12.75" customHeight="1">
      <c r="A80" s="230" t="s">
        <v>1190</v>
      </c>
      <c r="B80" s="70">
        <v>93327608</v>
      </c>
      <c r="C80" s="70">
        <v>84437267</v>
      </c>
      <c r="D80" s="70">
        <v>84735807</v>
      </c>
      <c r="E80" s="228">
        <v>90.79393420219235</v>
      </c>
      <c r="F80" s="232">
        <v>100.35356426209295</v>
      </c>
      <c r="G80" s="70">
        <v>10657656</v>
      </c>
      <c r="H80" s="70">
        <v>10864176</v>
      </c>
    </row>
    <row r="81" spans="1:8" s="240" customFormat="1" ht="12.75" customHeight="1">
      <c r="A81" s="234" t="s">
        <v>1191</v>
      </c>
      <c r="B81" s="74">
        <v>92499169</v>
      </c>
      <c r="C81" s="74">
        <v>83644508</v>
      </c>
      <c r="D81" s="74">
        <v>83644508</v>
      </c>
      <c r="E81" s="235">
        <v>90.427307514514</v>
      </c>
      <c r="F81" s="236">
        <v>100</v>
      </c>
      <c r="G81" s="74">
        <v>10619405</v>
      </c>
      <c r="H81" s="74">
        <v>10619405</v>
      </c>
    </row>
    <row r="82" spans="1:8" s="240" customFormat="1" ht="12.75" customHeight="1">
      <c r="A82" s="234" t="s">
        <v>1193</v>
      </c>
      <c r="B82" s="74">
        <v>828439</v>
      </c>
      <c r="C82" s="74">
        <v>792759</v>
      </c>
      <c r="D82" s="74">
        <v>1091299</v>
      </c>
      <c r="E82" s="235">
        <v>131.72955401665058</v>
      </c>
      <c r="F82" s="236">
        <v>137.65835518738987</v>
      </c>
      <c r="G82" s="74">
        <v>38251</v>
      </c>
      <c r="H82" s="74">
        <v>244771</v>
      </c>
    </row>
    <row r="83" spans="1:8" s="240" customFormat="1" ht="12.75" customHeight="1">
      <c r="A83" s="68" t="s">
        <v>1225</v>
      </c>
      <c r="B83" s="70">
        <v>93327608</v>
      </c>
      <c r="C83" s="70">
        <v>84437267</v>
      </c>
      <c r="D83" s="70">
        <v>76246985</v>
      </c>
      <c r="E83" s="228">
        <v>81.69820981589928</v>
      </c>
      <c r="F83" s="232">
        <v>90.30015739377258</v>
      </c>
      <c r="G83" s="70">
        <v>10657656</v>
      </c>
      <c r="H83" s="70">
        <v>9187782</v>
      </c>
    </row>
    <row r="84" spans="1:8" s="240" customFormat="1" ht="12.75" customHeight="1">
      <c r="A84" s="258" t="s">
        <v>1227</v>
      </c>
      <c r="B84" s="74">
        <v>75841420</v>
      </c>
      <c r="C84" s="74">
        <v>68467672</v>
      </c>
      <c r="D84" s="74">
        <v>63716419</v>
      </c>
      <c r="E84" s="235">
        <v>84.01269253661125</v>
      </c>
      <c r="F84" s="236">
        <v>93.06058923691754</v>
      </c>
      <c r="G84" s="74">
        <v>9158458</v>
      </c>
      <c r="H84" s="74">
        <v>8160050</v>
      </c>
    </row>
    <row r="85" spans="1:8" s="240" customFormat="1" ht="12.75" customHeight="1">
      <c r="A85" s="67" t="s">
        <v>1197</v>
      </c>
      <c r="B85" s="74">
        <v>71085729</v>
      </c>
      <c r="C85" s="74">
        <v>63914692</v>
      </c>
      <c r="D85" s="74">
        <v>59359106</v>
      </c>
      <c r="E85" s="235">
        <v>83.50354822977198</v>
      </c>
      <c r="F85" s="236">
        <v>92.87239622464269</v>
      </c>
      <c r="G85" s="74">
        <v>8735796</v>
      </c>
      <c r="H85" s="74">
        <v>7605109</v>
      </c>
    </row>
    <row r="86" spans="1:8" s="251" customFormat="1" ht="12.75" customHeight="1">
      <c r="A86" s="86" t="s">
        <v>1198</v>
      </c>
      <c r="B86" s="257">
        <v>26514650</v>
      </c>
      <c r="C86" s="257">
        <v>23285760</v>
      </c>
      <c r="D86" s="257">
        <v>22929282</v>
      </c>
      <c r="E86" s="242">
        <v>86.47778492267483</v>
      </c>
      <c r="F86" s="243">
        <v>98.46911588885224</v>
      </c>
      <c r="G86" s="257">
        <v>2966611</v>
      </c>
      <c r="H86" s="257">
        <v>2790837</v>
      </c>
    </row>
    <row r="87" spans="1:8" s="240" customFormat="1" ht="12.75" customHeight="1">
      <c r="A87" s="67" t="s">
        <v>1230</v>
      </c>
      <c r="B87" s="74">
        <v>4755691</v>
      </c>
      <c r="C87" s="74">
        <v>4552980</v>
      </c>
      <c r="D87" s="74">
        <v>4357313</v>
      </c>
      <c r="E87" s="235">
        <v>91.62313110755093</v>
      </c>
      <c r="F87" s="236">
        <v>95.70244103861647</v>
      </c>
      <c r="G87" s="74">
        <v>422662</v>
      </c>
      <c r="H87" s="74">
        <v>554941</v>
      </c>
    </row>
    <row r="88" spans="1:8" s="251" customFormat="1" ht="12.75" customHeight="1">
      <c r="A88" s="245" t="s">
        <v>1231</v>
      </c>
      <c r="B88" s="81">
        <v>112460</v>
      </c>
      <c r="C88" s="247" t="s">
        <v>894</v>
      </c>
      <c r="D88" s="81">
        <v>112460</v>
      </c>
      <c r="E88" s="248">
        <v>100</v>
      </c>
      <c r="F88" s="249" t="s">
        <v>894</v>
      </c>
      <c r="G88" s="247" t="s">
        <v>894</v>
      </c>
      <c r="H88" s="81">
        <v>0</v>
      </c>
    </row>
    <row r="89" spans="1:8" s="240" customFormat="1" ht="24.75" customHeight="1">
      <c r="A89" s="252" t="s">
        <v>1203</v>
      </c>
      <c r="B89" s="74">
        <v>1991213</v>
      </c>
      <c r="C89" s="74">
        <v>1965071</v>
      </c>
      <c r="D89" s="74">
        <v>1902871</v>
      </c>
      <c r="E89" s="235">
        <v>95.56340783231127</v>
      </c>
      <c r="F89" s="236">
        <v>96.83471996686124</v>
      </c>
      <c r="G89" s="74">
        <v>32183</v>
      </c>
      <c r="H89" s="74">
        <v>207203</v>
      </c>
    </row>
    <row r="90" spans="1:8" s="240" customFormat="1" ht="12.75" customHeight="1">
      <c r="A90" s="67" t="s">
        <v>1204</v>
      </c>
      <c r="B90" s="74">
        <v>1530711</v>
      </c>
      <c r="C90" s="74">
        <v>1375142</v>
      </c>
      <c r="D90" s="74">
        <v>1375065</v>
      </c>
      <c r="E90" s="235">
        <v>89.83178405329288</v>
      </c>
      <c r="F90" s="236">
        <v>99.99440057826754</v>
      </c>
      <c r="G90" s="74">
        <v>128979</v>
      </c>
      <c r="H90" s="74">
        <v>132423</v>
      </c>
    </row>
    <row r="91" spans="1:8" s="240" customFormat="1" ht="25.5" customHeight="1">
      <c r="A91" s="252" t="s">
        <v>1205</v>
      </c>
      <c r="B91" s="74">
        <v>1041307</v>
      </c>
      <c r="C91" s="74">
        <v>1020307</v>
      </c>
      <c r="D91" s="74">
        <v>921917</v>
      </c>
      <c r="E91" s="235">
        <v>88.5346012271117</v>
      </c>
      <c r="F91" s="236">
        <v>90.35682397552893</v>
      </c>
      <c r="G91" s="74">
        <v>261500</v>
      </c>
      <c r="H91" s="74">
        <v>173316</v>
      </c>
    </row>
    <row r="92" spans="1:8" s="240" customFormat="1" ht="13.5" customHeight="1">
      <c r="A92" s="67" t="s">
        <v>1206</v>
      </c>
      <c r="B92" s="74">
        <v>17486188</v>
      </c>
      <c r="C92" s="74">
        <v>15969595</v>
      </c>
      <c r="D92" s="74">
        <v>12530566</v>
      </c>
      <c r="E92" s="235">
        <v>71.65979228863375</v>
      </c>
      <c r="F92" s="236">
        <v>78.46514579737307</v>
      </c>
      <c r="G92" s="74">
        <v>1499198</v>
      </c>
      <c r="H92" s="74">
        <v>1027732</v>
      </c>
    </row>
    <row r="93" spans="1:8" s="240" customFormat="1" ht="13.5" customHeight="1">
      <c r="A93" s="67" t="s">
        <v>1207</v>
      </c>
      <c r="B93" s="74">
        <v>9962940</v>
      </c>
      <c r="C93" s="74">
        <v>9405999</v>
      </c>
      <c r="D93" s="74">
        <v>8234006</v>
      </c>
      <c r="E93" s="235">
        <v>82.6463473633285</v>
      </c>
      <c r="F93" s="236">
        <v>87.53994126514367</v>
      </c>
      <c r="G93" s="74">
        <v>998171</v>
      </c>
      <c r="H93" s="74">
        <v>607995</v>
      </c>
    </row>
    <row r="94" spans="1:8" s="240" customFormat="1" ht="13.5" customHeight="1">
      <c r="A94" s="67" t="s">
        <v>1208</v>
      </c>
      <c r="B94" s="74">
        <v>7523248</v>
      </c>
      <c r="C94" s="74">
        <v>6563596</v>
      </c>
      <c r="D94" s="74">
        <v>4296560</v>
      </c>
      <c r="E94" s="235">
        <v>57.11043953356316</v>
      </c>
      <c r="F94" s="236">
        <v>65.46045795627884</v>
      </c>
      <c r="G94" s="74">
        <v>501027</v>
      </c>
      <c r="H94" s="74">
        <v>419737</v>
      </c>
    </row>
    <row r="95" spans="1:8" s="240" customFormat="1" ht="12.75" customHeight="1">
      <c r="A95" s="237" t="s">
        <v>1232</v>
      </c>
      <c r="B95" s="74"/>
      <c r="C95" s="74"/>
      <c r="D95" s="74"/>
      <c r="E95" s="228"/>
      <c r="F95" s="232"/>
      <c r="G95" s="74"/>
      <c r="H95" s="74"/>
    </row>
    <row r="96" spans="1:8" s="240" customFormat="1" ht="12.75" customHeight="1">
      <c r="A96" s="230" t="s">
        <v>1190</v>
      </c>
      <c r="B96" s="70">
        <v>18141140</v>
      </c>
      <c r="C96" s="70">
        <v>15866358</v>
      </c>
      <c r="D96" s="70">
        <v>16429750</v>
      </c>
      <c r="E96" s="228">
        <v>90.5662488685937</v>
      </c>
      <c r="F96" s="232">
        <v>103.55085899360144</v>
      </c>
      <c r="G96" s="70">
        <v>3225404</v>
      </c>
      <c r="H96" s="70">
        <v>4360213</v>
      </c>
    </row>
    <row r="97" spans="1:8" s="240" customFormat="1" ht="12.75" customHeight="1">
      <c r="A97" s="234" t="s">
        <v>1191</v>
      </c>
      <c r="B97" s="74">
        <v>17003239</v>
      </c>
      <c r="C97" s="74">
        <v>15541659</v>
      </c>
      <c r="D97" s="74">
        <v>15541659</v>
      </c>
      <c r="E97" s="235">
        <v>91.40410835841337</v>
      </c>
      <c r="F97" s="236">
        <v>100</v>
      </c>
      <c r="G97" s="74">
        <v>3569855</v>
      </c>
      <c r="H97" s="74">
        <v>3569855</v>
      </c>
    </row>
    <row r="98" spans="1:8" ht="13.5" customHeight="1">
      <c r="A98" s="234" t="s">
        <v>1193</v>
      </c>
      <c r="B98" s="74">
        <v>347000</v>
      </c>
      <c r="C98" s="74">
        <v>324700</v>
      </c>
      <c r="D98" s="74">
        <v>128364</v>
      </c>
      <c r="E98" s="235">
        <v>36.99250720461095</v>
      </c>
      <c r="F98" s="236">
        <v>39.53310748383123</v>
      </c>
      <c r="G98" s="74">
        <v>51000</v>
      </c>
      <c r="H98" s="74">
        <v>30631</v>
      </c>
    </row>
    <row r="99" spans="1:8" ht="13.5" customHeight="1">
      <c r="A99" s="234" t="s">
        <v>1233</v>
      </c>
      <c r="B99" s="74">
        <v>790901</v>
      </c>
      <c r="C99" s="259">
        <v>0</v>
      </c>
      <c r="D99" s="74">
        <v>759727</v>
      </c>
      <c r="E99" s="235">
        <v>96.05841944819895</v>
      </c>
      <c r="F99" s="236">
        <v>0</v>
      </c>
      <c r="G99" s="74">
        <v>-395451</v>
      </c>
      <c r="H99" s="74">
        <v>759727</v>
      </c>
    </row>
    <row r="100" spans="1:8" s="240" customFormat="1" ht="12.75" customHeight="1">
      <c r="A100" s="68" t="s">
        <v>1225</v>
      </c>
      <c r="B100" s="70">
        <v>18141140</v>
      </c>
      <c r="C100" s="70">
        <v>15866358</v>
      </c>
      <c r="D100" s="70">
        <v>13169792.69</v>
      </c>
      <c r="E100" s="228">
        <v>72.59627945101576</v>
      </c>
      <c r="F100" s="232">
        <v>83.00450985664133</v>
      </c>
      <c r="G100" s="70">
        <v>3225404</v>
      </c>
      <c r="H100" s="70">
        <v>1646249.69</v>
      </c>
    </row>
    <row r="101" spans="1:8" s="240" customFormat="1" ht="12.75" customHeight="1">
      <c r="A101" s="258" t="s">
        <v>1227</v>
      </c>
      <c r="B101" s="74">
        <v>15619436</v>
      </c>
      <c r="C101" s="74">
        <v>13371559</v>
      </c>
      <c r="D101" s="74">
        <v>12864715.69</v>
      </c>
      <c r="E101" s="235">
        <v>82.36350973236165</v>
      </c>
      <c r="F101" s="236">
        <v>96.20954213341915</v>
      </c>
      <c r="G101" s="74">
        <v>1031200</v>
      </c>
      <c r="H101" s="74">
        <v>1595864.69</v>
      </c>
    </row>
    <row r="102" spans="1:8" s="240" customFormat="1" ht="12.75" customHeight="1">
      <c r="A102" s="67" t="s">
        <v>1197</v>
      </c>
      <c r="B102" s="74">
        <v>14962246</v>
      </c>
      <c r="C102" s="74">
        <v>12715469</v>
      </c>
      <c r="D102" s="74">
        <v>12333895.69</v>
      </c>
      <c r="E102" s="235">
        <v>82.43345076668302</v>
      </c>
      <c r="F102" s="236">
        <v>96.999140888944</v>
      </c>
      <c r="G102" s="74">
        <v>1030100</v>
      </c>
      <c r="H102" s="74">
        <v>1590648.69</v>
      </c>
    </row>
    <row r="103" spans="1:8" s="251" customFormat="1" ht="12.75" customHeight="1">
      <c r="A103" s="86" t="s">
        <v>1198</v>
      </c>
      <c r="B103" s="257">
        <v>5532925</v>
      </c>
      <c r="C103" s="257">
        <v>4996127</v>
      </c>
      <c r="D103" s="257">
        <v>4887257</v>
      </c>
      <c r="E103" s="242">
        <v>88.33044004753363</v>
      </c>
      <c r="F103" s="243">
        <v>97.82091207849601</v>
      </c>
      <c r="G103" s="257">
        <v>528692</v>
      </c>
      <c r="H103" s="257">
        <v>349438</v>
      </c>
    </row>
    <row r="104" spans="1:8" s="240" customFormat="1" ht="12.75" customHeight="1">
      <c r="A104" s="67" t="s">
        <v>1230</v>
      </c>
      <c r="B104" s="74">
        <v>657190</v>
      </c>
      <c r="C104" s="74">
        <v>656090</v>
      </c>
      <c r="D104" s="74">
        <v>530820</v>
      </c>
      <c r="E104" s="235">
        <v>80.77116206880811</v>
      </c>
      <c r="F104" s="236">
        <v>80.90658293831639</v>
      </c>
      <c r="G104" s="74">
        <v>1100</v>
      </c>
      <c r="H104" s="74">
        <v>5216</v>
      </c>
    </row>
    <row r="105" spans="1:8" s="251" customFormat="1" ht="12.75" customHeight="1">
      <c r="A105" s="245" t="s">
        <v>1231</v>
      </c>
      <c r="B105" s="81">
        <v>13200</v>
      </c>
      <c r="C105" s="247" t="s">
        <v>894</v>
      </c>
      <c r="D105" s="81">
        <v>4604</v>
      </c>
      <c r="E105" s="248">
        <v>34.87878787878788</v>
      </c>
      <c r="F105" s="249" t="s">
        <v>894</v>
      </c>
      <c r="G105" s="247" t="s">
        <v>894</v>
      </c>
      <c r="H105" s="81">
        <v>460</v>
      </c>
    </row>
    <row r="106" spans="1:8" s="240" customFormat="1" ht="24.75" customHeight="1">
      <c r="A106" s="252" t="s">
        <v>1203</v>
      </c>
      <c r="B106" s="74">
        <v>10250</v>
      </c>
      <c r="C106" s="74">
        <v>10250</v>
      </c>
      <c r="D106" s="74">
        <v>10250</v>
      </c>
      <c r="E106" s="235">
        <v>100</v>
      </c>
      <c r="F106" s="236">
        <v>100</v>
      </c>
      <c r="G106" s="74">
        <v>0</v>
      </c>
      <c r="H106" s="74">
        <v>0</v>
      </c>
    </row>
    <row r="107" spans="1:8" s="240" customFormat="1" ht="25.5" customHeight="1">
      <c r="A107" s="252" t="s">
        <v>1205</v>
      </c>
      <c r="B107" s="74">
        <v>633740</v>
      </c>
      <c r="C107" s="74">
        <v>633740</v>
      </c>
      <c r="D107" s="74">
        <v>515967</v>
      </c>
      <c r="E107" s="235">
        <v>81.41619591630636</v>
      </c>
      <c r="F107" s="236">
        <v>81.41619591630636</v>
      </c>
      <c r="G107" s="74">
        <v>0</v>
      </c>
      <c r="H107" s="74">
        <v>4757</v>
      </c>
    </row>
    <row r="108" spans="1:8" s="240" customFormat="1" ht="12.75" customHeight="1">
      <c r="A108" s="258" t="s">
        <v>1206</v>
      </c>
      <c r="B108" s="74">
        <v>2521704</v>
      </c>
      <c r="C108" s="74">
        <v>2494799</v>
      </c>
      <c r="D108" s="74">
        <v>305077</v>
      </c>
      <c r="E108" s="235">
        <v>12.09804957282853</v>
      </c>
      <c r="F108" s="236">
        <v>12.228520213452065</v>
      </c>
      <c r="G108" s="74">
        <v>2194204</v>
      </c>
      <c r="H108" s="74">
        <v>50385</v>
      </c>
    </row>
    <row r="109" spans="1:8" s="240" customFormat="1" ht="12" customHeight="1">
      <c r="A109" s="67" t="s">
        <v>1207</v>
      </c>
      <c r="B109" s="74">
        <v>2521704</v>
      </c>
      <c r="C109" s="74">
        <v>2494799</v>
      </c>
      <c r="D109" s="74">
        <v>305077</v>
      </c>
      <c r="E109" s="235">
        <v>12.09804957282853</v>
      </c>
      <c r="F109" s="236">
        <v>12.228520213452065</v>
      </c>
      <c r="G109" s="74">
        <v>2194204</v>
      </c>
      <c r="H109" s="74">
        <v>50385</v>
      </c>
    </row>
    <row r="110" spans="1:8" s="240" customFormat="1" ht="12.75" customHeight="1">
      <c r="A110" s="237" t="s">
        <v>1234</v>
      </c>
      <c r="B110" s="70"/>
      <c r="C110" s="70"/>
      <c r="D110" s="70"/>
      <c r="E110" s="228"/>
      <c r="F110" s="232"/>
      <c r="G110" s="70"/>
      <c r="H110" s="70"/>
    </row>
    <row r="111" spans="1:8" s="240" customFormat="1" ht="12.75" customHeight="1">
      <c r="A111" s="230" t="s">
        <v>1190</v>
      </c>
      <c r="B111" s="70">
        <v>23037568</v>
      </c>
      <c r="C111" s="70">
        <v>17197534</v>
      </c>
      <c r="D111" s="70">
        <v>15456282</v>
      </c>
      <c r="E111" s="228">
        <v>67.09163918691418</v>
      </c>
      <c r="F111" s="232">
        <v>89.87499021662059</v>
      </c>
      <c r="G111" s="70">
        <v>1501482</v>
      </c>
      <c r="H111" s="70">
        <v>1903017</v>
      </c>
    </row>
    <row r="112" spans="1:8" s="240" customFormat="1" ht="12.75" customHeight="1">
      <c r="A112" s="234" t="s">
        <v>1191</v>
      </c>
      <c r="B112" s="74">
        <v>17923681</v>
      </c>
      <c r="C112" s="74">
        <v>12303361</v>
      </c>
      <c r="D112" s="74">
        <v>12303361</v>
      </c>
      <c r="E112" s="235">
        <v>68.6430482667037</v>
      </c>
      <c r="F112" s="236">
        <v>100</v>
      </c>
      <c r="G112" s="74">
        <v>1330654</v>
      </c>
      <c r="H112" s="74">
        <v>1330654</v>
      </c>
    </row>
    <row r="113" spans="1:8" s="240" customFormat="1" ht="12.75" customHeight="1">
      <c r="A113" s="234" t="s">
        <v>1193</v>
      </c>
      <c r="B113" s="74">
        <v>2877240</v>
      </c>
      <c r="C113" s="74">
        <v>2684338</v>
      </c>
      <c r="D113" s="74">
        <v>2469245</v>
      </c>
      <c r="E113" s="235">
        <v>85.8199176989059</v>
      </c>
      <c r="F113" s="236">
        <v>91.98711190617574</v>
      </c>
      <c r="G113" s="74">
        <v>214800</v>
      </c>
      <c r="H113" s="74">
        <v>149305</v>
      </c>
    </row>
    <row r="114" spans="1:8" s="240" customFormat="1" ht="12.75" customHeight="1">
      <c r="A114" s="234" t="s">
        <v>1233</v>
      </c>
      <c r="B114" s="74">
        <v>2236647</v>
      </c>
      <c r="C114" s="74">
        <v>2209835</v>
      </c>
      <c r="D114" s="74">
        <v>683676</v>
      </c>
      <c r="E114" s="235">
        <v>30.567004985587804</v>
      </c>
      <c r="F114" s="236">
        <v>30.93787545223965</v>
      </c>
      <c r="G114" s="74">
        <v>-43972</v>
      </c>
      <c r="H114" s="74">
        <v>423058</v>
      </c>
    </row>
    <row r="115" spans="1:8" s="240" customFormat="1" ht="12.75" customHeight="1">
      <c r="A115" s="68" t="s">
        <v>1225</v>
      </c>
      <c r="B115" s="70">
        <v>23133747</v>
      </c>
      <c r="C115" s="70">
        <v>17138075</v>
      </c>
      <c r="D115" s="70">
        <v>13693326</v>
      </c>
      <c r="E115" s="228">
        <v>59.19199341118411</v>
      </c>
      <c r="F115" s="232">
        <v>79.90002377746626</v>
      </c>
      <c r="G115" s="70">
        <v>1613232</v>
      </c>
      <c r="H115" s="70">
        <v>1589964</v>
      </c>
    </row>
    <row r="116" spans="1:8" s="240" customFormat="1" ht="12.75" customHeight="1">
      <c r="A116" s="67" t="s">
        <v>1227</v>
      </c>
      <c r="B116" s="74">
        <v>22118604</v>
      </c>
      <c r="C116" s="74">
        <v>16143856</v>
      </c>
      <c r="D116" s="74">
        <v>13260810</v>
      </c>
      <c r="E116" s="235">
        <v>59.95319596119176</v>
      </c>
      <c r="F116" s="236">
        <v>82.14152802155817</v>
      </c>
      <c r="G116" s="74">
        <v>1556115</v>
      </c>
      <c r="H116" s="74">
        <v>1426679</v>
      </c>
    </row>
    <row r="117" spans="1:8" s="240" customFormat="1" ht="12.75" customHeight="1">
      <c r="A117" s="67" t="s">
        <v>1197</v>
      </c>
      <c r="B117" s="74">
        <v>16550462</v>
      </c>
      <c r="C117" s="74">
        <v>15200283</v>
      </c>
      <c r="D117" s="74">
        <v>12543241</v>
      </c>
      <c r="E117" s="235">
        <v>75.78786018178828</v>
      </c>
      <c r="F117" s="236">
        <v>82.5197859803005</v>
      </c>
      <c r="G117" s="74">
        <v>1380244</v>
      </c>
      <c r="H117" s="74">
        <v>2691856</v>
      </c>
    </row>
    <row r="118" spans="1:8" s="251" customFormat="1" ht="12.75" customHeight="1">
      <c r="A118" s="86" t="s">
        <v>1198</v>
      </c>
      <c r="B118" s="257">
        <v>5052635</v>
      </c>
      <c r="C118" s="257">
        <v>4510390</v>
      </c>
      <c r="D118" s="257">
        <v>4378091</v>
      </c>
      <c r="E118" s="242">
        <v>86.64965903929335</v>
      </c>
      <c r="F118" s="243">
        <v>97.06679466742344</v>
      </c>
      <c r="G118" s="257">
        <v>547252</v>
      </c>
      <c r="H118" s="257">
        <v>1130990</v>
      </c>
    </row>
    <row r="119" spans="1:8" s="240" customFormat="1" ht="12.75" customHeight="1">
      <c r="A119" s="67" t="s">
        <v>1222</v>
      </c>
      <c r="B119" s="74">
        <v>5568142</v>
      </c>
      <c r="C119" s="74">
        <v>943573</v>
      </c>
      <c r="D119" s="74">
        <v>717569</v>
      </c>
      <c r="E119" s="235">
        <v>12.88704562491402</v>
      </c>
      <c r="F119" s="236">
        <v>76.04806411374636</v>
      </c>
      <c r="G119" s="81">
        <v>175871</v>
      </c>
      <c r="H119" s="74">
        <v>-1265177</v>
      </c>
    </row>
    <row r="120" spans="1:8" s="240" customFormat="1" ht="26.25" customHeight="1">
      <c r="A120" s="252" t="s">
        <v>1203</v>
      </c>
      <c r="B120" s="74">
        <v>1654177</v>
      </c>
      <c r="C120" s="74">
        <v>609608</v>
      </c>
      <c r="D120" s="74">
        <v>609591</v>
      </c>
      <c r="E120" s="235">
        <v>36.85161865991366</v>
      </c>
      <c r="F120" s="236">
        <v>99.99721132268606</v>
      </c>
      <c r="G120" s="81">
        <v>39254</v>
      </c>
      <c r="H120" s="74">
        <v>-1296948</v>
      </c>
    </row>
    <row r="121" spans="1:8" s="240" customFormat="1" ht="25.5">
      <c r="A121" s="252" t="s">
        <v>1205</v>
      </c>
      <c r="B121" s="74">
        <v>135465</v>
      </c>
      <c r="C121" s="74">
        <v>135465</v>
      </c>
      <c r="D121" s="74">
        <v>107977</v>
      </c>
      <c r="E121" s="235">
        <v>79.70841176687705</v>
      </c>
      <c r="F121" s="236">
        <v>79.70841176687705</v>
      </c>
      <c r="G121" s="81">
        <v>16617</v>
      </c>
      <c r="H121" s="74">
        <v>31770</v>
      </c>
    </row>
    <row r="122" spans="1:8" s="240" customFormat="1" ht="12.75" customHeight="1">
      <c r="A122" s="67" t="s">
        <v>1206</v>
      </c>
      <c r="B122" s="74">
        <v>1015143</v>
      </c>
      <c r="C122" s="74">
        <v>994219</v>
      </c>
      <c r="D122" s="74">
        <v>432516</v>
      </c>
      <c r="E122" s="235">
        <v>42.60641111646339</v>
      </c>
      <c r="F122" s="236">
        <v>43.503091371217</v>
      </c>
      <c r="G122" s="74">
        <v>57117</v>
      </c>
      <c r="H122" s="74">
        <v>163285</v>
      </c>
    </row>
    <row r="123" spans="1:8" s="240" customFormat="1" ht="12" customHeight="1">
      <c r="A123" s="67" t="s">
        <v>1235</v>
      </c>
      <c r="B123" s="74">
        <v>955143</v>
      </c>
      <c r="C123" s="74">
        <v>934219</v>
      </c>
      <c r="D123" s="74">
        <v>425101</v>
      </c>
      <c r="E123" s="235">
        <v>44.50652938879309</v>
      </c>
      <c r="F123" s="236">
        <v>45.50335627941629</v>
      </c>
      <c r="G123" s="74">
        <v>55117</v>
      </c>
      <c r="H123" s="74">
        <v>161920</v>
      </c>
    </row>
    <row r="124" spans="1:8" s="240" customFormat="1" ht="12.75">
      <c r="A124" s="67" t="s">
        <v>1208</v>
      </c>
      <c r="B124" s="74">
        <v>60000</v>
      </c>
      <c r="C124" s="74">
        <v>60000</v>
      </c>
      <c r="D124" s="74">
        <v>7415</v>
      </c>
      <c r="E124" s="235">
        <v>12.358333333333334</v>
      </c>
      <c r="F124" s="236">
        <v>12.358333333333334</v>
      </c>
      <c r="G124" s="74">
        <v>2000</v>
      </c>
      <c r="H124" s="74">
        <v>1365</v>
      </c>
    </row>
    <row r="125" spans="1:8" s="240" customFormat="1" ht="12.75">
      <c r="A125" s="79" t="s">
        <v>1212</v>
      </c>
      <c r="B125" s="74">
        <v>-96179</v>
      </c>
      <c r="C125" s="74">
        <v>59459</v>
      </c>
      <c r="D125" s="74">
        <v>1762956</v>
      </c>
      <c r="E125" s="254" t="s">
        <v>894</v>
      </c>
      <c r="F125" s="254" t="s">
        <v>894</v>
      </c>
      <c r="G125" s="74">
        <v>-111750</v>
      </c>
      <c r="H125" s="74">
        <v>313053</v>
      </c>
    </row>
    <row r="126" spans="1:8" s="240" customFormat="1" ht="39" customHeight="1">
      <c r="A126" s="76" t="s">
        <v>1216</v>
      </c>
      <c r="B126" s="74">
        <v>-70000</v>
      </c>
      <c r="C126" s="74">
        <v>-225638</v>
      </c>
      <c r="D126" s="74">
        <v>-225638</v>
      </c>
      <c r="E126" s="254" t="s">
        <v>894</v>
      </c>
      <c r="F126" s="254" t="s">
        <v>894</v>
      </c>
      <c r="G126" s="74">
        <v>111750</v>
      </c>
      <c r="H126" s="74">
        <v>111750</v>
      </c>
    </row>
    <row r="127" spans="1:8" s="240" customFormat="1" ht="27.75" customHeight="1">
      <c r="A127" s="252" t="s">
        <v>1217</v>
      </c>
      <c r="B127" s="74">
        <v>166179</v>
      </c>
      <c r="C127" s="74">
        <v>166179</v>
      </c>
      <c r="D127" s="74">
        <v>166179</v>
      </c>
      <c r="E127" s="254" t="s">
        <v>894</v>
      </c>
      <c r="F127" s="254" t="s">
        <v>894</v>
      </c>
      <c r="G127" s="74">
        <v>0</v>
      </c>
      <c r="H127" s="74">
        <v>0</v>
      </c>
    </row>
    <row r="128" spans="1:8" s="240" customFormat="1" ht="12.75" customHeight="1">
      <c r="A128" s="237" t="s">
        <v>1236</v>
      </c>
      <c r="B128" s="74"/>
      <c r="C128" s="74"/>
      <c r="D128" s="74"/>
      <c r="E128" s="228"/>
      <c r="F128" s="232"/>
      <c r="G128" s="74"/>
      <c r="H128" s="74"/>
    </row>
    <row r="129" spans="1:8" s="240" customFormat="1" ht="12.75" customHeight="1">
      <c r="A129" s="230" t="s">
        <v>1190</v>
      </c>
      <c r="B129" s="70">
        <v>227228395</v>
      </c>
      <c r="C129" s="70">
        <v>205659426</v>
      </c>
      <c r="D129" s="70">
        <v>195344719</v>
      </c>
      <c r="E129" s="228">
        <v>85.96844553692333</v>
      </c>
      <c r="F129" s="232">
        <v>94.9845688084338</v>
      </c>
      <c r="G129" s="70">
        <v>26603357</v>
      </c>
      <c r="H129" s="70">
        <v>30444670</v>
      </c>
    </row>
    <row r="130" spans="1:8" s="240" customFormat="1" ht="12.75" customHeight="1">
      <c r="A130" s="234" t="s">
        <v>1191</v>
      </c>
      <c r="B130" s="74">
        <v>198341967</v>
      </c>
      <c r="C130" s="74">
        <v>177978622</v>
      </c>
      <c r="D130" s="74">
        <v>177978622</v>
      </c>
      <c r="E130" s="235">
        <v>89.73321415129458</v>
      </c>
      <c r="F130" s="236">
        <v>100</v>
      </c>
      <c r="G130" s="74">
        <v>25542047</v>
      </c>
      <c r="H130" s="74">
        <v>25542047</v>
      </c>
    </row>
    <row r="131" spans="1:8" s="240" customFormat="1" ht="12.75" customHeight="1">
      <c r="A131" s="234" t="s">
        <v>1192</v>
      </c>
      <c r="B131" s="74">
        <v>813427</v>
      </c>
      <c r="C131" s="74">
        <v>813427</v>
      </c>
      <c r="D131" s="74">
        <v>767490</v>
      </c>
      <c r="E131" s="235">
        <v>94.35265856677981</v>
      </c>
      <c r="F131" s="236">
        <v>94.35265856677981</v>
      </c>
      <c r="G131" s="74">
        <v>0</v>
      </c>
      <c r="H131" s="74">
        <v>0</v>
      </c>
    </row>
    <row r="132" spans="1:8" s="240" customFormat="1" ht="12.75" customHeight="1">
      <c r="A132" s="234" t="s">
        <v>1193</v>
      </c>
      <c r="B132" s="74">
        <v>9006007</v>
      </c>
      <c r="C132" s="74">
        <v>8129827</v>
      </c>
      <c r="D132" s="74">
        <v>6049762</v>
      </c>
      <c r="E132" s="235">
        <v>67.17474236917649</v>
      </c>
      <c r="F132" s="236">
        <v>74.4144002080241</v>
      </c>
      <c r="G132" s="74">
        <v>660796</v>
      </c>
      <c r="H132" s="74">
        <v>254282</v>
      </c>
    </row>
    <row r="133" spans="1:8" s="240" customFormat="1" ht="12.75" customHeight="1">
      <c r="A133" s="234" t="s">
        <v>1194</v>
      </c>
      <c r="B133" s="74">
        <v>19066994</v>
      </c>
      <c r="C133" s="74">
        <v>18737550</v>
      </c>
      <c r="D133" s="74">
        <v>10548845</v>
      </c>
      <c r="E133" s="235">
        <v>55.32516032679299</v>
      </c>
      <c r="F133" s="236">
        <v>56.29788846460717</v>
      </c>
      <c r="G133" s="74">
        <v>400514</v>
      </c>
      <c r="H133" s="74">
        <v>4648341</v>
      </c>
    </row>
    <row r="134" spans="1:8" s="240" customFormat="1" ht="12.75" customHeight="1">
      <c r="A134" s="68" t="s">
        <v>1225</v>
      </c>
      <c r="B134" s="70">
        <v>226550284</v>
      </c>
      <c r="C134" s="70">
        <v>205176117</v>
      </c>
      <c r="D134" s="70">
        <v>172093605</v>
      </c>
      <c r="E134" s="228">
        <v>75.96265251205776</v>
      </c>
      <c r="F134" s="232">
        <v>83.87604147903822</v>
      </c>
      <c r="G134" s="70">
        <v>26537257</v>
      </c>
      <c r="H134" s="70">
        <v>32658906</v>
      </c>
    </row>
    <row r="135" spans="1:8" s="240" customFormat="1" ht="12.75" customHeight="1">
      <c r="A135" s="67" t="s">
        <v>1196</v>
      </c>
      <c r="B135" s="74">
        <v>202389840</v>
      </c>
      <c r="C135" s="74">
        <v>182542259</v>
      </c>
      <c r="D135" s="74">
        <v>158051622</v>
      </c>
      <c r="E135" s="235">
        <v>78.09266611406976</v>
      </c>
      <c r="F135" s="236">
        <v>86.58357953157575</v>
      </c>
      <c r="G135" s="74">
        <v>25160937</v>
      </c>
      <c r="H135" s="74">
        <v>28451276</v>
      </c>
    </row>
    <row r="136" spans="1:8" s="240" customFormat="1" ht="12.75" customHeight="1">
      <c r="A136" s="67" t="s">
        <v>1197</v>
      </c>
      <c r="B136" s="74">
        <v>67600135</v>
      </c>
      <c r="C136" s="74">
        <v>61746923</v>
      </c>
      <c r="D136" s="74">
        <v>51678307</v>
      </c>
      <c r="E136" s="235">
        <v>76.44704703622264</v>
      </c>
      <c r="F136" s="236">
        <v>83.6937364474016</v>
      </c>
      <c r="G136" s="74">
        <v>6023407</v>
      </c>
      <c r="H136" s="74">
        <v>5184770</v>
      </c>
    </row>
    <row r="137" spans="1:8" s="251" customFormat="1" ht="12.75" customHeight="1">
      <c r="A137" s="86" t="s">
        <v>1198</v>
      </c>
      <c r="B137" s="257">
        <v>29373400</v>
      </c>
      <c r="C137" s="257">
        <v>26496206</v>
      </c>
      <c r="D137" s="257">
        <v>25476623</v>
      </c>
      <c r="E137" s="242">
        <v>86.73365357772678</v>
      </c>
      <c r="F137" s="243">
        <v>96.15196605883877</v>
      </c>
      <c r="G137" s="257">
        <v>2299168</v>
      </c>
      <c r="H137" s="257">
        <v>2380687</v>
      </c>
    </row>
    <row r="138" spans="1:8" s="240" customFormat="1" ht="12.75" customHeight="1">
      <c r="A138" s="67" t="s">
        <v>1237</v>
      </c>
      <c r="B138" s="74">
        <v>50500000</v>
      </c>
      <c r="C138" s="74">
        <v>48599042</v>
      </c>
      <c r="D138" s="74">
        <v>47645147</v>
      </c>
      <c r="E138" s="235">
        <v>94.34682574257425</v>
      </c>
      <c r="F138" s="236">
        <v>98.03721439611917</v>
      </c>
      <c r="G138" s="74">
        <v>10245919</v>
      </c>
      <c r="H138" s="74">
        <v>9779592</v>
      </c>
    </row>
    <row r="139" spans="1:8" s="240" customFormat="1" ht="11.25" customHeight="1">
      <c r="A139" s="67" t="s">
        <v>1222</v>
      </c>
      <c r="B139" s="74">
        <v>84289705</v>
      </c>
      <c r="C139" s="74">
        <v>72196294</v>
      </c>
      <c r="D139" s="74">
        <v>58728168</v>
      </c>
      <c r="E139" s="235">
        <v>69.67418856193648</v>
      </c>
      <c r="F139" s="236">
        <v>81.34512832473091</v>
      </c>
      <c r="G139" s="74">
        <v>8891611</v>
      </c>
      <c r="H139" s="74">
        <v>13486914</v>
      </c>
    </row>
    <row r="140" spans="1:8" s="251" customFormat="1" ht="12.75" customHeight="1">
      <c r="A140" s="245" t="s">
        <v>1209</v>
      </c>
      <c r="B140" s="81">
        <v>6148477</v>
      </c>
      <c r="C140" s="247" t="s">
        <v>894</v>
      </c>
      <c r="D140" s="81">
        <v>3140585</v>
      </c>
      <c r="E140" s="248">
        <v>51.07907210192052</v>
      </c>
      <c r="F140" s="249" t="s">
        <v>894</v>
      </c>
      <c r="G140" s="247" t="s">
        <v>894</v>
      </c>
      <c r="H140" s="81">
        <v>2012723</v>
      </c>
    </row>
    <row r="141" spans="1:8" s="240" customFormat="1" ht="24.75" customHeight="1">
      <c r="A141" s="252" t="s">
        <v>1203</v>
      </c>
      <c r="B141" s="74">
        <v>1518450</v>
      </c>
      <c r="C141" s="74">
        <v>1296497</v>
      </c>
      <c r="D141" s="74">
        <v>1041593</v>
      </c>
      <c r="E141" s="235">
        <v>68.5958049326616</v>
      </c>
      <c r="F141" s="236">
        <v>80.3390212241139</v>
      </c>
      <c r="G141" s="74">
        <v>21953</v>
      </c>
      <c r="H141" s="74">
        <v>153749</v>
      </c>
    </row>
    <row r="142" spans="1:8" s="240" customFormat="1" ht="13.5" customHeight="1">
      <c r="A142" s="67" t="s">
        <v>1204</v>
      </c>
      <c r="B142" s="74">
        <v>1000000</v>
      </c>
      <c r="C142" s="74">
        <v>917000</v>
      </c>
      <c r="D142" s="74">
        <v>599445</v>
      </c>
      <c r="E142" s="235">
        <v>59.9445</v>
      </c>
      <c r="F142" s="236">
        <v>65.37022900763358</v>
      </c>
      <c r="G142" s="74">
        <v>83000</v>
      </c>
      <c r="H142" s="74">
        <v>35156</v>
      </c>
    </row>
    <row r="143" spans="1:8" s="240" customFormat="1" ht="24.75" customHeight="1">
      <c r="A143" s="252" t="s">
        <v>1205</v>
      </c>
      <c r="B143" s="74">
        <v>3466785</v>
      </c>
      <c r="C143" s="74">
        <v>3461785</v>
      </c>
      <c r="D143" s="74">
        <v>2972922</v>
      </c>
      <c r="E143" s="235">
        <v>85.75443818985025</v>
      </c>
      <c r="F143" s="236">
        <v>85.87829689018815</v>
      </c>
      <c r="G143" s="74">
        <v>336000</v>
      </c>
      <c r="H143" s="74">
        <v>190000</v>
      </c>
    </row>
    <row r="144" spans="1:8" s="240" customFormat="1" ht="12.75" customHeight="1">
      <c r="A144" s="67" t="s">
        <v>1206</v>
      </c>
      <c r="B144" s="74">
        <v>24160444</v>
      </c>
      <c r="C144" s="74">
        <v>22633858</v>
      </c>
      <c r="D144" s="74">
        <v>14041983</v>
      </c>
      <c r="E144" s="235">
        <v>58.119722468676486</v>
      </c>
      <c r="F144" s="236">
        <v>62.03972385087862</v>
      </c>
      <c r="G144" s="74">
        <v>1376320</v>
      </c>
      <c r="H144" s="74">
        <v>4207630</v>
      </c>
    </row>
    <row r="145" spans="1:8" s="240" customFormat="1" ht="12.75" customHeight="1">
      <c r="A145" s="67" t="s">
        <v>1207</v>
      </c>
      <c r="B145" s="74">
        <v>8085844</v>
      </c>
      <c r="C145" s="74">
        <v>7124007</v>
      </c>
      <c r="D145" s="74">
        <v>5371519</v>
      </c>
      <c r="E145" s="235">
        <v>66.43114806568121</v>
      </c>
      <c r="F145" s="236">
        <v>75.40024876449448</v>
      </c>
      <c r="G145" s="74">
        <v>1211420</v>
      </c>
      <c r="H145" s="74">
        <v>1177946</v>
      </c>
    </row>
    <row r="146" spans="1:8" s="240" customFormat="1" ht="12.75" customHeight="1">
      <c r="A146" s="67" t="s">
        <v>1208</v>
      </c>
      <c r="B146" s="74">
        <v>16074600</v>
      </c>
      <c r="C146" s="74">
        <v>15509851</v>
      </c>
      <c r="D146" s="74">
        <v>8670464</v>
      </c>
      <c r="E146" s="235">
        <v>53.93890983290408</v>
      </c>
      <c r="F146" s="236">
        <v>55.90294839067119</v>
      </c>
      <c r="G146" s="74">
        <v>164900</v>
      </c>
      <c r="H146" s="74">
        <v>3029684</v>
      </c>
    </row>
    <row r="147" spans="1:8" s="240" customFormat="1" ht="12.75" customHeight="1">
      <c r="A147" s="73" t="s">
        <v>1238</v>
      </c>
      <c r="B147" s="74">
        <v>-7155693</v>
      </c>
      <c r="C147" s="253" t="s">
        <v>894</v>
      </c>
      <c r="D147" s="74">
        <v>-22580799</v>
      </c>
      <c r="E147" s="254" t="s">
        <v>894</v>
      </c>
      <c r="F147" s="255" t="s">
        <v>894</v>
      </c>
      <c r="G147" s="253" t="s">
        <v>894</v>
      </c>
      <c r="H147" s="74">
        <v>1520119</v>
      </c>
    </row>
    <row r="148" spans="1:8" s="240" customFormat="1" ht="11.25" customHeight="1">
      <c r="A148" s="79" t="s">
        <v>1212</v>
      </c>
      <c r="B148" s="74">
        <v>7833804</v>
      </c>
      <c r="C148" s="74">
        <v>483309</v>
      </c>
      <c r="D148" s="74">
        <v>45831913</v>
      </c>
      <c r="E148" s="254" t="s">
        <v>894</v>
      </c>
      <c r="F148" s="255" t="s">
        <v>894</v>
      </c>
      <c r="G148" s="74">
        <v>66100</v>
      </c>
      <c r="H148" s="74">
        <v>-3734355</v>
      </c>
    </row>
    <row r="149" spans="1:8" s="240" customFormat="1" ht="38.25">
      <c r="A149" s="76" t="s">
        <v>1216</v>
      </c>
      <c r="B149" s="74">
        <v>-1185202</v>
      </c>
      <c r="C149" s="74">
        <v>-990400</v>
      </c>
      <c r="D149" s="74">
        <v>-990400</v>
      </c>
      <c r="E149" s="254" t="s">
        <v>894</v>
      </c>
      <c r="F149" s="254" t="s">
        <v>894</v>
      </c>
      <c r="G149" s="74">
        <v>-66100</v>
      </c>
      <c r="H149" s="74">
        <v>-66100</v>
      </c>
    </row>
    <row r="150" spans="1:8" s="240" customFormat="1" ht="30" customHeight="1">
      <c r="A150" s="252" t="s">
        <v>1217</v>
      </c>
      <c r="B150" s="74">
        <v>507091</v>
      </c>
      <c r="C150" s="74">
        <v>507091</v>
      </c>
      <c r="D150" s="74">
        <v>507091</v>
      </c>
      <c r="E150" s="254" t="s">
        <v>894</v>
      </c>
      <c r="F150" s="254" t="s">
        <v>894</v>
      </c>
      <c r="G150" s="74">
        <v>0</v>
      </c>
      <c r="H150" s="74">
        <v>0</v>
      </c>
    </row>
    <row r="151" spans="1:8" s="240" customFormat="1" ht="12.75" customHeight="1">
      <c r="A151" s="237" t="s">
        <v>1239</v>
      </c>
      <c r="B151" s="74"/>
      <c r="C151" s="74"/>
      <c r="D151" s="74"/>
      <c r="E151" s="228"/>
      <c r="F151" s="232"/>
      <c r="G151" s="74"/>
      <c r="H151" s="74"/>
    </row>
    <row r="152" spans="1:8" s="240" customFormat="1" ht="12.75" customHeight="1">
      <c r="A152" s="230" t="s">
        <v>1190</v>
      </c>
      <c r="B152" s="70">
        <v>126080376</v>
      </c>
      <c r="C152" s="70">
        <v>109477900</v>
      </c>
      <c r="D152" s="70">
        <v>106562225</v>
      </c>
      <c r="E152" s="228">
        <v>84.51927919377398</v>
      </c>
      <c r="F152" s="232">
        <v>97.33674558974916</v>
      </c>
      <c r="G152" s="70">
        <v>12400140</v>
      </c>
      <c r="H152" s="70">
        <v>15763217</v>
      </c>
    </row>
    <row r="153" spans="1:8" s="240" customFormat="1" ht="12.75" customHeight="1">
      <c r="A153" s="234" t="s">
        <v>1191</v>
      </c>
      <c r="B153" s="74">
        <v>104027438</v>
      </c>
      <c r="C153" s="74">
        <v>93547988</v>
      </c>
      <c r="D153" s="74">
        <v>93547988</v>
      </c>
      <c r="E153" s="235">
        <v>89.92626349213752</v>
      </c>
      <c r="F153" s="236">
        <v>100</v>
      </c>
      <c r="G153" s="74">
        <v>10422405</v>
      </c>
      <c r="H153" s="74">
        <v>10422405</v>
      </c>
    </row>
    <row r="154" spans="1:8" s="240" customFormat="1" ht="14.25" customHeight="1">
      <c r="A154" s="234" t="s">
        <v>1193</v>
      </c>
      <c r="B154" s="74">
        <v>12650784</v>
      </c>
      <c r="C154" s="74">
        <v>11638041</v>
      </c>
      <c r="D154" s="74">
        <v>11312257</v>
      </c>
      <c r="E154" s="235">
        <v>89.41941463865007</v>
      </c>
      <c r="F154" s="236">
        <v>97.20069726511532</v>
      </c>
      <c r="G154" s="74">
        <v>939722</v>
      </c>
      <c r="H154" s="74">
        <v>5145391</v>
      </c>
    </row>
    <row r="155" spans="1:8" s="240" customFormat="1" ht="12.75" customHeight="1">
      <c r="A155" s="234" t="s">
        <v>1194</v>
      </c>
      <c r="B155" s="74">
        <v>9402154</v>
      </c>
      <c r="C155" s="74">
        <v>4291871</v>
      </c>
      <c r="D155" s="74">
        <v>1701980</v>
      </c>
      <c r="E155" s="235">
        <v>18.102022153646917</v>
      </c>
      <c r="F155" s="236">
        <v>39.65589832499625</v>
      </c>
      <c r="G155" s="74">
        <v>1038013</v>
      </c>
      <c r="H155" s="74">
        <v>195421</v>
      </c>
    </row>
    <row r="156" spans="1:8" s="240" customFormat="1" ht="12.75" customHeight="1">
      <c r="A156" s="68" t="s">
        <v>1225</v>
      </c>
      <c r="B156" s="70">
        <v>122072076</v>
      </c>
      <c r="C156" s="70">
        <v>105469600</v>
      </c>
      <c r="D156" s="70">
        <v>100024987</v>
      </c>
      <c r="E156" s="228">
        <v>81.93928560697206</v>
      </c>
      <c r="F156" s="232">
        <v>94.8377418706433</v>
      </c>
      <c r="G156" s="70">
        <v>12400140</v>
      </c>
      <c r="H156" s="70">
        <v>9999558</v>
      </c>
    </row>
    <row r="157" spans="1:8" s="240" customFormat="1" ht="12.75" customHeight="1">
      <c r="A157" s="67" t="s">
        <v>1196</v>
      </c>
      <c r="B157" s="74">
        <v>107070233</v>
      </c>
      <c r="C157" s="74">
        <v>95080136</v>
      </c>
      <c r="D157" s="74">
        <v>91990728</v>
      </c>
      <c r="E157" s="235">
        <v>85.91624901012403</v>
      </c>
      <c r="F157" s="236">
        <v>96.75073245583073</v>
      </c>
      <c r="G157" s="74">
        <v>9811078</v>
      </c>
      <c r="H157" s="74">
        <v>9132387</v>
      </c>
    </row>
    <row r="158" spans="1:8" s="240" customFormat="1" ht="12.75" customHeight="1">
      <c r="A158" s="67" t="s">
        <v>1197</v>
      </c>
      <c r="B158" s="74">
        <v>103680579</v>
      </c>
      <c r="C158" s="74">
        <v>91958645</v>
      </c>
      <c r="D158" s="74">
        <v>88897693</v>
      </c>
      <c r="E158" s="235">
        <v>85.74189482487361</v>
      </c>
      <c r="F158" s="236">
        <v>96.67138201090285</v>
      </c>
      <c r="G158" s="74">
        <v>9537571</v>
      </c>
      <c r="H158" s="74">
        <v>8859648</v>
      </c>
    </row>
    <row r="159" spans="1:8" s="251" customFormat="1" ht="12" customHeight="1">
      <c r="A159" s="86" t="s">
        <v>1198</v>
      </c>
      <c r="B159" s="257">
        <v>53337520</v>
      </c>
      <c r="C159" s="257">
        <v>48196850</v>
      </c>
      <c r="D159" s="257">
        <v>48033357</v>
      </c>
      <c r="E159" s="242">
        <v>90.05547502021092</v>
      </c>
      <c r="F159" s="243">
        <v>99.66078073567049</v>
      </c>
      <c r="G159" s="257">
        <v>4523735</v>
      </c>
      <c r="H159" s="257">
        <v>4639968</v>
      </c>
    </row>
    <row r="160" spans="1:8" s="240" customFormat="1" ht="12.75" customHeight="1">
      <c r="A160" s="67" t="s">
        <v>1230</v>
      </c>
      <c r="B160" s="74">
        <v>3389654</v>
      </c>
      <c r="C160" s="74">
        <v>3121491</v>
      </c>
      <c r="D160" s="74">
        <v>3093035</v>
      </c>
      <c r="E160" s="235">
        <v>91.24928385021008</v>
      </c>
      <c r="F160" s="236">
        <v>99.08838436503581</v>
      </c>
      <c r="G160" s="74">
        <v>273507</v>
      </c>
      <c r="H160" s="74">
        <v>272739</v>
      </c>
    </row>
    <row r="161" spans="1:8" s="240" customFormat="1" ht="27" customHeight="1">
      <c r="A161" s="252" t="s">
        <v>1203</v>
      </c>
      <c r="B161" s="74">
        <v>369875</v>
      </c>
      <c r="C161" s="74">
        <v>369875</v>
      </c>
      <c r="D161" s="74">
        <v>369875</v>
      </c>
      <c r="E161" s="235">
        <v>100</v>
      </c>
      <c r="F161" s="236">
        <v>100</v>
      </c>
      <c r="G161" s="74">
        <v>3851</v>
      </c>
      <c r="H161" s="74">
        <v>3851</v>
      </c>
    </row>
    <row r="162" spans="1:8" s="240" customFormat="1" ht="12.75" customHeight="1">
      <c r="A162" s="67" t="s">
        <v>1204</v>
      </c>
      <c r="B162" s="74">
        <v>2998403</v>
      </c>
      <c r="C162" s="74">
        <v>2730240</v>
      </c>
      <c r="D162" s="74">
        <v>2705388</v>
      </c>
      <c r="E162" s="235">
        <v>90.22763117566251</v>
      </c>
      <c r="F162" s="236">
        <v>99.08975035161744</v>
      </c>
      <c r="G162" s="74">
        <v>266052</v>
      </c>
      <c r="H162" s="74">
        <v>268888</v>
      </c>
    </row>
    <row r="163" spans="1:8" s="240" customFormat="1" ht="25.5" customHeight="1">
      <c r="A163" s="252" t="s">
        <v>1205</v>
      </c>
      <c r="B163" s="74">
        <v>21376</v>
      </c>
      <c r="C163" s="74">
        <v>21376</v>
      </c>
      <c r="D163" s="74">
        <v>17772</v>
      </c>
      <c r="E163" s="235">
        <v>83.13997005988024</v>
      </c>
      <c r="F163" s="236">
        <v>83.13997005988024</v>
      </c>
      <c r="G163" s="74">
        <v>3604</v>
      </c>
      <c r="H163" s="74">
        <v>0</v>
      </c>
    </row>
    <row r="164" spans="1:8" s="240" customFormat="1" ht="12.75" customHeight="1">
      <c r="A164" s="67" t="s">
        <v>1206</v>
      </c>
      <c r="B164" s="74">
        <v>15001843</v>
      </c>
      <c r="C164" s="74">
        <v>10389464</v>
      </c>
      <c r="D164" s="74">
        <v>8034259</v>
      </c>
      <c r="E164" s="235">
        <v>53.555146524330375</v>
      </c>
      <c r="F164" s="236">
        <v>77.33083246642946</v>
      </c>
      <c r="G164" s="74">
        <v>2589062</v>
      </c>
      <c r="H164" s="74">
        <v>867171</v>
      </c>
    </row>
    <row r="165" spans="1:8" s="240" customFormat="1" ht="12.75" customHeight="1">
      <c r="A165" s="67" t="s">
        <v>1207</v>
      </c>
      <c r="B165" s="74">
        <v>7663167</v>
      </c>
      <c r="C165" s="74">
        <v>4025240</v>
      </c>
      <c r="D165" s="74">
        <v>2101546</v>
      </c>
      <c r="E165" s="235">
        <v>27.423988019574676</v>
      </c>
      <c r="F165" s="236">
        <v>52.20920988562173</v>
      </c>
      <c r="G165" s="74">
        <v>1958104</v>
      </c>
      <c r="H165" s="74">
        <v>400641</v>
      </c>
    </row>
    <row r="166" spans="1:8" s="240" customFormat="1" ht="12.75">
      <c r="A166" s="67" t="s">
        <v>1208</v>
      </c>
      <c r="B166" s="74">
        <v>7338676</v>
      </c>
      <c r="C166" s="74">
        <v>6364224</v>
      </c>
      <c r="D166" s="74">
        <v>5932713</v>
      </c>
      <c r="E166" s="235">
        <v>80.84173493965396</v>
      </c>
      <c r="F166" s="236">
        <v>93.21973896581893</v>
      </c>
      <c r="G166" s="74">
        <v>630958</v>
      </c>
      <c r="H166" s="74">
        <v>466530</v>
      </c>
    </row>
    <row r="167" spans="1:8" s="240" customFormat="1" ht="12.75">
      <c r="A167" s="79" t="s">
        <v>1212</v>
      </c>
      <c r="B167" s="74">
        <v>4008300</v>
      </c>
      <c r="C167" s="74">
        <v>4008300</v>
      </c>
      <c r="D167" s="74">
        <v>6537238</v>
      </c>
      <c r="E167" s="235">
        <v>163.09253299403736</v>
      </c>
      <c r="F167" s="255" t="s">
        <v>894</v>
      </c>
      <c r="G167" s="74">
        <v>0</v>
      </c>
      <c r="H167" s="74">
        <v>5763659</v>
      </c>
    </row>
    <row r="168" spans="1:8" s="240" customFormat="1" ht="38.25">
      <c r="A168" s="76" t="s">
        <v>1216</v>
      </c>
      <c r="B168" s="74">
        <v>-4008300</v>
      </c>
      <c r="C168" s="74">
        <v>-4008300</v>
      </c>
      <c r="D168" s="74">
        <v>-4008300</v>
      </c>
      <c r="E168" s="254" t="s">
        <v>894</v>
      </c>
      <c r="F168" s="254" t="s">
        <v>894</v>
      </c>
      <c r="G168" s="74">
        <v>0</v>
      </c>
      <c r="H168" s="74">
        <v>0</v>
      </c>
    </row>
    <row r="169" spans="1:8" s="240" customFormat="1" ht="12.75" customHeight="1">
      <c r="A169" s="256" t="s">
        <v>1240</v>
      </c>
      <c r="B169" s="74"/>
      <c r="C169" s="74"/>
      <c r="D169" s="74"/>
      <c r="E169" s="235"/>
      <c r="F169" s="236"/>
      <c r="G169" s="74"/>
      <c r="H169" s="74"/>
    </row>
    <row r="170" spans="1:8" s="240" customFormat="1" ht="12.75" customHeight="1">
      <c r="A170" s="230" t="s">
        <v>1190</v>
      </c>
      <c r="B170" s="70">
        <v>118853659</v>
      </c>
      <c r="C170" s="70">
        <v>103980097</v>
      </c>
      <c r="D170" s="70">
        <v>101537817</v>
      </c>
      <c r="E170" s="228">
        <v>85.43095589509785</v>
      </c>
      <c r="F170" s="232">
        <v>97.65120434538545</v>
      </c>
      <c r="G170" s="70">
        <v>15553891</v>
      </c>
      <c r="H170" s="70">
        <v>14206683</v>
      </c>
    </row>
    <row r="171" spans="1:8" s="240" customFormat="1" ht="12.75" customHeight="1">
      <c r="A171" s="234" t="s">
        <v>1191</v>
      </c>
      <c r="B171" s="74">
        <v>83490803</v>
      </c>
      <c r="C171" s="74">
        <v>72687350</v>
      </c>
      <c r="D171" s="74">
        <v>72687350</v>
      </c>
      <c r="E171" s="235">
        <v>87.06030770838316</v>
      </c>
      <c r="F171" s="236">
        <v>100</v>
      </c>
      <c r="G171" s="74">
        <v>11186027</v>
      </c>
      <c r="H171" s="74">
        <v>11186027</v>
      </c>
    </row>
    <row r="172" spans="1:8" s="240" customFormat="1" ht="12.75" customHeight="1">
      <c r="A172" s="234" t="s">
        <v>1192</v>
      </c>
      <c r="B172" s="74">
        <v>531000</v>
      </c>
      <c r="C172" s="74">
        <v>531000</v>
      </c>
      <c r="D172" s="74">
        <v>464948</v>
      </c>
      <c r="E172" s="235">
        <v>87.56082862523542</v>
      </c>
      <c r="F172" s="236">
        <v>87.56082862523542</v>
      </c>
      <c r="G172" s="74">
        <v>0</v>
      </c>
      <c r="H172" s="74">
        <v>0</v>
      </c>
    </row>
    <row r="173" spans="1:8" s="240" customFormat="1" ht="12.75" customHeight="1">
      <c r="A173" s="234" t="s">
        <v>1193</v>
      </c>
      <c r="B173" s="74">
        <v>30909956</v>
      </c>
      <c r="C173" s="74">
        <v>27659696</v>
      </c>
      <c r="D173" s="74">
        <v>27338604</v>
      </c>
      <c r="E173" s="235">
        <v>88.44594925984366</v>
      </c>
      <c r="F173" s="236">
        <v>98.83913402374343</v>
      </c>
      <c r="G173" s="74">
        <v>3106272</v>
      </c>
      <c r="H173" s="74">
        <v>2427726</v>
      </c>
    </row>
    <row r="174" spans="1:8" s="240" customFormat="1" ht="12.75" customHeight="1">
      <c r="A174" s="234" t="s">
        <v>1194</v>
      </c>
      <c r="B174" s="74">
        <v>3921900</v>
      </c>
      <c r="C174" s="74">
        <v>3102051</v>
      </c>
      <c r="D174" s="74">
        <v>1046915</v>
      </c>
      <c r="E174" s="235">
        <v>26.694076850506132</v>
      </c>
      <c r="F174" s="236">
        <v>33.749122757814106</v>
      </c>
      <c r="G174" s="74">
        <v>1261592</v>
      </c>
      <c r="H174" s="74">
        <v>592930</v>
      </c>
    </row>
    <row r="175" spans="1:8" s="240" customFormat="1" ht="12.75" customHeight="1">
      <c r="A175" s="68" t="s">
        <v>1225</v>
      </c>
      <c r="B175" s="70">
        <v>120391220</v>
      </c>
      <c r="C175" s="70">
        <v>105411718</v>
      </c>
      <c r="D175" s="70">
        <v>94300342</v>
      </c>
      <c r="E175" s="228">
        <v>78.32825516678044</v>
      </c>
      <c r="F175" s="232">
        <v>89.45906943666357</v>
      </c>
      <c r="G175" s="70">
        <v>15659835</v>
      </c>
      <c r="H175" s="70">
        <v>14091389</v>
      </c>
    </row>
    <row r="176" spans="1:8" s="240" customFormat="1" ht="12.75" customHeight="1">
      <c r="A176" s="67" t="s">
        <v>1227</v>
      </c>
      <c r="B176" s="74">
        <v>117134247</v>
      </c>
      <c r="C176" s="74">
        <v>102382401</v>
      </c>
      <c r="D176" s="74">
        <v>91863982</v>
      </c>
      <c r="E176" s="235">
        <v>78.42623686307559</v>
      </c>
      <c r="F176" s="236">
        <v>89.72634076045941</v>
      </c>
      <c r="G176" s="74">
        <v>15165373</v>
      </c>
      <c r="H176" s="74">
        <v>13643745</v>
      </c>
    </row>
    <row r="177" spans="1:8" s="240" customFormat="1" ht="12.75" customHeight="1">
      <c r="A177" s="67" t="s">
        <v>1197</v>
      </c>
      <c r="B177" s="74">
        <v>84238391</v>
      </c>
      <c r="C177" s="74">
        <v>74781879</v>
      </c>
      <c r="D177" s="74">
        <v>70055219</v>
      </c>
      <c r="E177" s="235">
        <v>83.16305447951873</v>
      </c>
      <c r="F177" s="236">
        <v>93.67940460549273</v>
      </c>
      <c r="G177" s="74">
        <v>9047967</v>
      </c>
      <c r="H177" s="74">
        <v>9803774</v>
      </c>
    </row>
    <row r="178" spans="1:8" s="251" customFormat="1" ht="12.75" customHeight="1">
      <c r="A178" s="86" t="s">
        <v>1198</v>
      </c>
      <c r="B178" s="257">
        <v>41781640</v>
      </c>
      <c r="C178" s="257">
        <v>36962141</v>
      </c>
      <c r="D178" s="257">
        <v>34875493</v>
      </c>
      <c r="E178" s="242">
        <v>83.4708570558743</v>
      </c>
      <c r="F178" s="243">
        <v>94.35463438116315</v>
      </c>
      <c r="G178" s="257">
        <v>4621890</v>
      </c>
      <c r="H178" s="257">
        <v>4989848</v>
      </c>
    </row>
    <row r="179" spans="1:8" s="240" customFormat="1" ht="12.75" customHeight="1">
      <c r="A179" s="67" t="s">
        <v>1199</v>
      </c>
      <c r="B179" s="74">
        <v>2445021</v>
      </c>
      <c r="C179" s="74">
        <v>2376621</v>
      </c>
      <c r="D179" s="74">
        <v>1898215</v>
      </c>
      <c r="E179" s="235">
        <v>77.63593850523165</v>
      </c>
      <c r="F179" s="236">
        <v>79.87032850420829</v>
      </c>
      <c r="G179" s="74">
        <v>66400</v>
      </c>
      <c r="H179" s="74">
        <v>33085</v>
      </c>
    </row>
    <row r="180" spans="1:8" s="240" customFormat="1" ht="12.75" customHeight="1">
      <c r="A180" s="67" t="s">
        <v>1230</v>
      </c>
      <c r="B180" s="74">
        <v>30450835</v>
      </c>
      <c r="C180" s="74">
        <v>25223901</v>
      </c>
      <c r="D180" s="74">
        <v>19910548</v>
      </c>
      <c r="E180" s="235">
        <v>65.38588514896226</v>
      </c>
      <c r="F180" s="236">
        <v>78.93524479024873</v>
      </c>
      <c r="G180" s="74">
        <v>6051006</v>
      </c>
      <c r="H180" s="74">
        <v>3806886</v>
      </c>
    </row>
    <row r="181" spans="1:8" s="251" customFormat="1" ht="12.75">
      <c r="A181" s="245" t="s">
        <v>1202</v>
      </c>
      <c r="B181" s="81">
        <v>1672118</v>
      </c>
      <c r="C181" s="247" t="s">
        <v>894</v>
      </c>
      <c r="D181" s="81">
        <v>1602118</v>
      </c>
      <c r="E181" s="235">
        <v>95.81369257432789</v>
      </c>
      <c r="F181" s="247" t="s">
        <v>894</v>
      </c>
      <c r="G181" s="247" t="s">
        <v>894</v>
      </c>
      <c r="H181" s="81">
        <v>336300</v>
      </c>
    </row>
    <row r="182" spans="1:8" s="240" customFormat="1" ht="26.25" customHeight="1">
      <c r="A182" s="252" t="s">
        <v>1203</v>
      </c>
      <c r="B182" s="74">
        <v>21205692</v>
      </c>
      <c r="C182" s="74">
        <v>17210748</v>
      </c>
      <c r="D182" s="74">
        <v>12353250</v>
      </c>
      <c r="E182" s="235">
        <v>58.25440641125977</v>
      </c>
      <c r="F182" s="236">
        <v>71.77636904566845</v>
      </c>
      <c r="G182" s="74">
        <v>4956834</v>
      </c>
      <c r="H182" s="74">
        <v>2666920</v>
      </c>
    </row>
    <row r="183" spans="1:8" s="251" customFormat="1" ht="12.75">
      <c r="A183" s="245" t="s">
        <v>1202</v>
      </c>
      <c r="B183" s="81">
        <v>3440356</v>
      </c>
      <c r="C183" s="247" t="s">
        <v>894</v>
      </c>
      <c r="D183" s="81">
        <v>3117728</v>
      </c>
      <c r="E183" s="248">
        <v>90.62224955789459</v>
      </c>
      <c r="F183" s="249" t="s">
        <v>894</v>
      </c>
      <c r="G183" s="247" t="s">
        <v>894</v>
      </c>
      <c r="H183" s="74">
        <v>341137</v>
      </c>
    </row>
    <row r="184" spans="1:8" s="240" customFormat="1" ht="12.75" customHeight="1">
      <c r="A184" s="67" t="s">
        <v>1204</v>
      </c>
      <c r="B184" s="74">
        <v>7063614</v>
      </c>
      <c r="C184" s="74">
        <v>6303212</v>
      </c>
      <c r="D184" s="74">
        <v>5943942</v>
      </c>
      <c r="E184" s="235">
        <v>84.14873745932323</v>
      </c>
      <c r="F184" s="236">
        <v>94.3002075767085</v>
      </c>
      <c r="G184" s="74">
        <v>772872</v>
      </c>
      <c r="H184" s="74">
        <v>793986</v>
      </c>
    </row>
    <row r="185" spans="1:8" s="240" customFormat="1" ht="26.25" customHeight="1">
      <c r="A185" s="252" t="s">
        <v>1205</v>
      </c>
      <c r="B185" s="74">
        <v>40823</v>
      </c>
      <c r="C185" s="74">
        <v>40823</v>
      </c>
      <c r="D185" s="74">
        <v>11237</v>
      </c>
      <c r="E185" s="235">
        <v>27.526149474560906</v>
      </c>
      <c r="F185" s="236">
        <v>27.526149474560906</v>
      </c>
      <c r="G185" s="74">
        <v>0</v>
      </c>
      <c r="H185" s="74">
        <v>9678</v>
      </c>
    </row>
    <row r="186" spans="1:8" s="240" customFormat="1" ht="12.75" customHeight="1">
      <c r="A186" s="67" t="s">
        <v>1206</v>
      </c>
      <c r="B186" s="74">
        <v>3256973</v>
      </c>
      <c r="C186" s="74">
        <v>3029317</v>
      </c>
      <c r="D186" s="74">
        <v>2436360</v>
      </c>
      <c r="E186" s="235">
        <v>74.80442730105531</v>
      </c>
      <c r="F186" s="236">
        <v>80.42604983235495</v>
      </c>
      <c r="G186" s="74">
        <v>494462</v>
      </c>
      <c r="H186" s="74">
        <v>447644</v>
      </c>
    </row>
    <row r="187" spans="1:8" s="240" customFormat="1" ht="12.75" customHeight="1">
      <c r="A187" s="67" t="s">
        <v>1207</v>
      </c>
      <c r="B187" s="74">
        <v>2594290</v>
      </c>
      <c r="C187" s="74">
        <v>2371634</v>
      </c>
      <c r="D187" s="74">
        <v>1909610</v>
      </c>
      <c r="E187" s="235">
        <v>73.60819337853516</v>
      </c>
      <c r="F187" s="236">
        <v>80.51874783377198</v>
      </c>
      <c r="G187" s="74">
        <v>475682</v>
      </c>
      <c r="H187" s="74">
        <v>440140</v>
      </c>
    </row>
    <row r="188" spans="1:8" s="240" customFormat="1" ht="12.75" customHeight="1">
      <c r="A188" s="67" t="s">
        <v>1208</v>
      </c>
      <c r="B188" s="74">
        <v>662683</v>
      </c>
      <c r="C188" s="74">
        <v>657683</v>
      </c>
      <c r="D188" s="74">
        <v>526750</v>
      </c>
      <c r="E188" s="235">
        <v>79.48747742133116</v>
      </c>
      <c r="F188" s="236">
        <v>80.09177673742516</v>
      </c>
      <c r="G188" s="74">
        <v>18780</v>
      </c>
      <c r="H188" s="74">
        <v>7504</v>
      </c>
    </row>
    <row r="189" spans="1:8" s="240" customFormat="1" ht="12.75" customHeight="1">
      <c r="A189" s="67" t="s">
        <v>1238</v>
      </c>
      <c r="B189" s="74">
        <v>616840</v>
      </c>
      <c r="C189" s="74">
        <v>578324</v>
      </c>
      <c r="D189" s="74">
        <v>-289560</v>
      </c>
      <c r="E189" s="235">
        <v>0</v>
      </c>
      <c r="F189" s="236">
        <v>0</v>
      </c>
      <c r="G189" s="74">
        <v>38511</v>
      </c>
      <c r="H189" s="74">
        <v>14051</v>
      </c>
    </row>
    <row r="190" spans="1:8" s="240" customFormat="1" ht="12.75" customHeight="1">
      <c r="A190" s="67" t="s">
        <v>1241</v>
      </c>
      <c r="B190" s="74">
        <v>2154401</v>
      </c>
      <c r="C190" s="74">
        <v>2009945</v>
      </c>
      <c r="D190" s="74">
        <v>1048415</v>
      </c>
      <c r="E190" s="235">
        <v>48.66387455260186</v>
      </c>
      <c r="F190" s="236">
        <v>52.161377550131974</v>
      </c>
      <c r="G190" s="74">
        <v>144455</v>
      </c>
      <c r="H190" s="74">
        <v>108804</v>
      </c>
    </row>
    <row r="191" spans="1:8" s="240" customFormat="1" ht="12.75" customHeight="1">
      <c r="A191" s="67" t="s">
        <v>1242</v>
      </c>
      <c r="B191" s="74">
        <v>1537561</v>
      </c>
      <c r="C191" s="74">
        <v>1431621</v>
      </c>
      <c r="D191" s="259">
        <v>1337975</v>
      </c>
      <c r="E191" s="235">
        <v>87.01931175413529</v>
      </c>
      <c r="F191" s="236">
        <v>93.4587436199944</v>
      </c>
      <c r="G191" s="74">
        <v>105944</v>
      </c>
      <c r="H191" s="74">
        <v>94753</v>
      </c>
    </row>
    <row r="192" spans="1:8" s="240" customFormat="1" ht="12.75" customHeight="1">
      <c r="A192" s="68" t="s">
        <v>1212</v>
      </c>
      <c r="B192" s="74">
        <v>-2154401</v>
      </c>
      <c r="C192" s="74">
        <v>-2009945</v>
      </c>
      <c r="D192" s="74">
        <v>7527035</v>
      </c>
      <c r="E192" s="254" t="s">
        <v>894</v>
      </c>
      <c r="F192" s="254" t="s">
        <v>894</v>
      </c>
      <c r="G192" s="74">
        <v>-144455</v>
      </c>
      <c r="H192" s="74">
        <v>101243</v>
      </c>
    </row>
    <row r="193" spans="1:8" s="240" customFormat="1" ht="13.5" customHeight="1">
      <c r="A193" s="72" t="s">
        <v>1213</v>
      </c>
      <c r="B193" s="74">
        <v>2154401</v>
      </c>
      <c r="C193" s="74">
        <v>2009945</v>
      </c>
      <c r="D193" s="74">
        <v>1048415</v>
      </c>
      <c r="E193" s="254" t="s">
        <v>894</v>
      </c>
      <c r="F193" s="254" t="s">
        <v>894</v>
      </c>
      <c r="G193" s="74">
        <v>144455</v>
      </c>
      <c r="H193" s="74">
        <v>108804</v>
      </c>
    </row>
    <row r="194" spans="1:8" s="240" customFormat="1" ht="12.75" customHeight="1">
      <c r="A194" s="72" t="s">
        <v>1243</v>
      </c>
      <c r="B194" s="74">
        <v>2154401</v>
      </c>
      <c r="C194" s="77">
        <v>2009945</v>
      </c>
      <c r="D194" s="74">
        <v>1048415</v>
      </c>
      <c r="E194" s="254" t="s">
        <v>894</v>
      </c>
      <c r="F194" s="254" t="s">
        <v>894</v>
      </c>
      <c r="G194" s="74">
        <v>144455</v>
      </c>
      <c r="H194" s="74">
        <v>108804</v>
      </c>
    </row>
    <row r="195" spans="1:8" s="240" customFormat="1" ht="12.75" customHeight="1">
      <c r="A195" s="237" t="s">
        <v>1244</v>
      </c>
      <c r="C195" s="74"/>
      <c r="D195" s="74"/>
      <c r="E195" s="228"/>
      <c r="F195" s="232"/>
      <c r="G195" s="74"/>
      <c r="H195" s="74"/>
    </row>
    <row r="196" spans="1:8" s="240" customFormat="1" ht="12.75" customHeight="1">
      <c r="A196" s="230" t="s">
        <v>1190</v>
      </c>
      <c r="B196" s="70">
        <v>151210776</v>
      </c>
      <c r="C196" s="70">
        <v>140838329</v>
      </c>
      <c r="D196" s="70">
        <v>129193560</v>
      </c>
      <c r="E196" s="228">
        <v>85.43938693893087</v>
      </c>
      <c r="F196" s="232">
        <v>91.73181826092242</v>
      </c>
      <c r="G196" s="70">
        <v>25268499</v>
      </c>
      <c r="H196" s="70">
        <v>24166179</v>
      </c>
    </row>
    <row r="197" spans="1:8" s="240" customFormat="1" ht="12.75" customHeight="1">
      <c r="A197" s="234" t="s">
        <v>1191</v>
      </c>
      <c r="B197" s="74">
        <v>108637157</v>
      </c>
      <c r="C197" s="74">
        <v>101697317</v>
      </c>
      <c r="D197" s="74">
        <v>101697317</v>
      </c>
      <c r="E197" s="235">
        <v>93.61190941327744</v>
      </c>
      <c r="F197" s="236">
        <v>100</v>
      </c>
      <c r="G197" s="74">
        <v>20229417</v>
      </c>
      <c r="H197" s="74">
        <v>20229417</v>
      </c>
    </row>
    <row r="198" spans="1:8" s="240" customFormat="1" ht="13.5" customHeight="1">
      <c r="A198" s="234" t="s">
        <v>1193</v>
      </c>
      <c r="B198" s="74">
        <v>11122721</v>
      </c>
      <c r="C198" s="74">
        <v>10525886</v>
      </c>
      <c r="D198" s="74">
        <v>7606856</v>
      </c>
      <c r="E198" s="235">
        <v>68.39024371824125</v>
      </c>
      <c r="F198" s="236">
        <v>72.26808270581688</v>
      </c>
      <c r="G198" s="74">
        <v>768238</v>
      </c>
      <c r="H198" s="74">
        <v>818185</v>
      </c>
    </row>
    <row r="199" spans="1:8" s="240" customFormat="1" ht="12.75" customHeight="1">
      <c r="A199" s="234" t="s">
        <v>1194</v>
      </c>
      <c r="B199" s="74">
        <v>31450898</v>
      </c>
      <c r="C199" s="74">
        <v>28615126</v>
      </c>
      <c r="D199" s="74">
        <v>19889387</v>
      </c>
      <c r="E199" s="235">
        <v>63.2394884241461</v>
      </c>
      <c r="F199" s="236">
        <v>69.50655048662026</v>
      </c>
      <c r="G199" s="74">
        <v>4270844</v>
      </c>
      <c r="H199" s="74">
        <v>3118577</v>
      </c>
    </row>
    <row r="200" spans="1:8" s="240" customFormat="1" ht="12.75" customHeight="1">
      <c r="A200" s="68" t="s">
        <v>1225</v>
      </c>
      <c r="B200" s="70">
        <v>150835296</v>
      </c>
      <c r="C200" s="70">
        <v>140221329</v>
      </c>
      <c r="D200" s="70">
        <v>88369665</v>
      </c>
      <c r="E200" s="228">
        <v>58.58686086312318</v>
      </c>
      <c r="F200" s="232">
        <v>63.021557155545146</v>
      </c>
      <c r="G200" s="70">
        <v>26808499</v>
      </c>
      <c r="H200" s="70">
        <v>6450559</v>
      </c>
    </row>
    <row r="201" spans="1:8" ht="12.75" customHeight="1">
      <c r="A201" s="67" t="s">
        <v>1227</v>
      </c>
      <c r="B201" s="74">
        <v>145102187</v>
      </c>
      <c r="C201" s="74">
        <v>134575388</v>
      </c>
      <c r="D201" s="74">
        <v>84400262</v>
      </c>
      <c r="E201" s="235">
        <v>58.166085394701874</v>
      </c>
      <c r="F201" s="236">
        <v>62.71597151181909</v>
      </c>
      <c r="G201" s="74">
        <v>26193533</v>
      </c>
      <c r="H201" s="74">
        <v>6176078</v>
      </c>
    </row>
    <row r="202" spans="1:8" ht="12.75" customHeight="1">
      <c r="A202" s="67" t="s">
        <v>1197</v>
      </c>
      <c r="B202" s="74">
        <v>46392133</v>
      </c>
      <c r="C202" s="74">
        <v>42370714</v>
      </c>
      <c r="D202" s="74">
        <v>37179686</v>
      </c>
      <c r="E202" s="235">
        <v>80.14222152708521</v>
      </c>
      <c r="F202" s="236">
        <v>87.74854726309309</v>
      </c>
      <c r="G202" s="74">
        <v>5966722</v>
      </c>
      <c r="H202" s="74">
        <v>4065622</v>
      </c>
    </row>
    <row r="203" spans="1:8" s="250" customFormat="1" ht="12.75" customHeight="1">
      <c r="A203" s="86" t="s">
        <v>1198</v>
      </c>
      <c r="B203" s="257">
        <v>21591910</v>
      </c>
      <c r="C203" s="257">
        <v>19641118</v>
      </c>
      <c r="D203" s="257">
        <v>18947434</v>
      </c>
      <c r="E203" s="242">
        <v>87.75246840135958</v>
      </c>
      <c r="F203" s="243">
        <v>96.46820511948454</v>
      </c>
      <c r="G203" s="257">
        <v>2203243</v>
      </c>
      <c r="H203" s="257">
        <v>2004018</v>
      </c>
    </row>
    <row r="204" spans="1:8" ht="12.75" customHeight="1">
      <c r="A204" s="67" t="s">
        <v>1199</v>
      </c>
      <c r="B204" s="74">
        <v>21201</v>
      </c>
      <c r="C204" s="74">
        <v>21201</v>
      </c>
      <c r="D204" s="74">
        <v>21201</v>
      </c>
      <c r="E204" s="235">
        <v>100</v>
      </c>
      <c r="F204" s="236">
        <v>100</v>
      </c>
      <c r="G204" s="74">
        <v>0</v>
      </c>
      <c r="H204" s="74">
        <v>0</v>
      </c>
    </row>
    <row r="205" spans="1:8" ht="12.75" customHeight="1">
      <c r="A205" s="67" t="s">
        <v>1230</v>
      </c>
      <c r="B205" s="74">
        <v>98688853</v>
      </c>
      <c r="C205" s="74">
        <v>92183473</v>
      </c>
      <c r="D205" s="74">
        <v>47199375</v>
      </c>
      <c r="E205" s="235">
        <v>47.826450065236855</v>
      </c>
      <c r="F205" s="236">
        <v>51.20155865683213</v>
      </c>
      <c r="G205" s="74">
        <v>20226811</v>
      </c>
      <c r="H205" s="74">
        <v>2110456</v>
      </c>
    </row>
    <row r="206" spans="1:8" ht="25.5" customHeight="1">
      <c r="A206" s="252" t="s">
        <v>1203</v>
      </c>
      <c r="B206" s="74">
        <v>0</v>
      </c>
      <c r="C206" s="74">
        <v>36978891</v>
      </c>
      <c r="D206" s="74">
        <v>3680562</v>
      </c>
      <c r="E206" s="235">
        <v>0</v>
      </c>
      <c r="F206" s="236">
        <v>9.953143267600966</v>
      </c>
      <c r="G206" s="74">
        <v>15723235</v>
      </c>
      <c r="H206" s="74">
        <v>1451848</v>
      </c>
    </row>
    <row r="207" spans="1:8" ht="12.75" customHeight="1">
      <c r="A207" s="67" t="s">
        <v>1204</v>
      </c>
      <c r="B207" s="74">
        <v>1378740</v>
      </c>
      <c r="C207" s="74">
        <v>1315070</v>
      </c>
      <c r="D207" s="74">
        <v>1220750</v>
      </c>
      <c r="E207" s="235">
        <v>88.54098669799963</v>
      </c>
      <c r="F207" s="236">
        <v>92.82775821819371</v>
      </c>
      <c r="G207" s="74">
        <v>62000</v>
      </c>
      <c r="H207" s="74">
        <v>41158</v>
      </c>
    </row>
    <row r="208" spans="1:8" ht="25.5">
      <c r="A208" s="252" t="s">
        <v>1205</v>
      </c>
      <c r="B208" s="74">
        <v>163510</v>
      </c>
      <c r="C208" s="74">
        <v>163510</v>
      </c>
      <c r="D208" s="74">
        <v>156163</v>
      </c>
      <c r="E208" s="235">
        <v>95.50669683811388</v>
      </c>
      <c r="F208" s="236">
        <v>95.50669683811388</v>
      </c>
      <c r="G208" s="74">
        <v>0</v>
      </c>
      <c r="H208" s="74">
        <v>0</v>
      </c>
    </row>
    <row r="209" spans="1:8" ht="12.75" customHeight="1">
      <c r="A209" s="67" t="s">
        <v>1206</v>
      </c>
      <c r="B209" s="74">
        <v>5733109</v>
      </c>
      <c r="C209" s="74">
        <v>5645941</v>
      </c>
      <c r="D209" s="74">
        <v>3969403</v>
      </c>
      <c r="E209" s="235">
        <v>69.23648233445412</v>
      </c>
      <c r="F209" s="236">
        <v>70.30542827139001</v>
      </c>
      <c r="G209" s="74">
        <v>614966</v>
      </c>
      <c r="H209" s="74">
        <v>274481</v>
      </c>
    </row>
    <row r="210" spans="1:8" ht="12.75" customHeight="1">
      <c r="A210" s="67" t="s">
        <v>1207</v>
      </c>
      <c r="B210" s="74">
        <v>3886778</v>
      </c>
      <c r="C210" s="74">
        <v>3814610</v>
      </c>
      <c r="D210" s="74">
        <v>2716994</v>
      </c>
      <c r="E210" s="235">
        <v>69.90350362176589</v>
      </c>
      <c r="F210" s="236">
        <v>71.22599689090103</v>
      </c>
      <c r="G210" s="74">
        <v>465144</v>
      </c>
      <c r="H210" s="74">
        <v>178357</v>
      </c>
    </row>
    <row r="211" spans="1:8" ht="12.75">
      <c r="A211" s="67" t="s">
        <v>1208</v>
      </c>
      <c r="B211" s="74">
        <v>1846331</v>
      </c>
      <c r="C211" s="74">
        <v>1831331</v>
      </c>
      <c r="D211" s="74">
        <v>1252409</v>
      </c>
      <c r="E211" s="235">
        <v>67.8323117577509</v>
      </c>
      <c r="F211" s="236">
        <v>68.3879102139373</v>
      </c>
      <c r="G211" s="74">
        <v>149822</v>
      </c>
      <c r="H211" s="74">
        <v>96124</v>
      </c>
    </row>
    <row r="212" spans="1:8" ht="12.75">
      <c r="A212" s="68" t="s">
        <v>1212</v>
      </c>
      <c r="B212" s="74">
        <v>375480</v>
      </c>
      <c r="C212" s="74">
        <v>617000</v>
      </c>
      <c r="D212" s="74">
        <v>40823895</v>
      </c>
      <c r="E212" s="254" t="s">
        <v>894</v>
      </c>
      <c r="F212" s="254" t="s">
        <v>894</v>
      </c>
      <c r="G212" s="74">
        <v>-1540000</v>
      </c>
      <c r="H212" s="74">
        <v>17715620</v>
      </c>
    </row>
    <row r="213" spans="1:8" ht="39.75" customHeight="1">
      <c r="A213" s="76" t="s">
        <v>1216</v>
      </c>
      <c r="B213" s="74">
        <v>-375480</v>
      </c>
      <c r="C213" s="74">
        <v>-617000</v>
      </c>
      <c r="D213" s="74">
        <v>-617000</v>
      </c>
      <c r="E213" s="254" t="s">
        <v>894</v>
      </c>
      <c r="F213" s="254" t="s">
        <v>894</v>
      </c>
      <c r="G213" s="74">
        <v>1540000</v>
      </c>
      <c r="H213" s="74">
        <v>1540000</v>
      </c>
    </row>
    <row r="214" spans="1:8" ht="12.75" customHeight="1">
      <c r="A214" s="237" t="s">
        <v>1245</v>
      </c>
      <c r="B214" s="74"/>
      <c r="C214" s="74"/>
      <c r="D214" s="74"/>
      <c r="E214" s="228"/>
      <c r="F214" s="232"/>
      <c r="G214" s="74"/>
      <c r="H214" s="74"/>
    </row>
    <row r="215" spans="1:8" ht="12.75" customHeight="1">
      <c r="A215" s="230" t="s">
        <v>1190</v>
      </c>
      <c r="B215" s="70">
        <v>149251713</v>
      </c>
      <c r="C215" s="70">
        <v>130182299</v>
      </c>
      <c r="D215" s="70">
        <v>121498691</v>
      </c>
      <c r="E215" s="228">
        <v>81.405223804701</v>
      </c>
      <c r="F215" s="232">
        <v>93.32965536274635</v>
      </c>
      <c r="G215" s="70">
        <v>11356982</v>
      </c>
      <c r="H215" s="70">
        <v>11163375</v>
      </c>
    </row>
    <row r="216" spans="1:8" ht="12.75" customHeight="1">
      <c r="A216" s="234" t="s">
        <v>1191</v>
      </c>
      <c r="B216" s="74">
        <v>117278095</v>
      </c>
      <c r="C216" s="74">
        <v>109867473</v>
      </c>
      <c r="D216" s="74">
        <v>109867473</v>
      </c>
      <c r="E216" s="235">
        <v>93.6811541831405</v>
      </c>
      <c r="F216" s="236">
        <v>100</v>
      </c>
      <c r="G216" s="74">
        <v>9939170</v>
      </c>
      <c r="H216" s="74">
        <v>9939170</v>
      </c>
    </row>
    <row r="217" spans="1:8" ht="12.75" customHeight="1">
      <c r="A217" s="234" t="s">
        <v>1193</v>
      </c>
      <c r="B217" s="74">
        <v>3924170</v>
      </c>
      <c r="C217" s="74">
        <v>3632348</v>
      </c>
      <c r="D217" s="74">
        <v>3483776</v>
      </c>
      <c r="E217" s="235">
        <v>88.77739751335952</v>
      </c>
      <c r="F217" s="236">
        <v>95.90975314039294</v>
      </c>
      <c r="G217" s="74">
        <v>958070</v>
      </c>
      <c r="H217" s="74">
        <v>849179</v>
      </c>
    </row>
    <row r="218" spans="1:8" ht="12.75">
      <c r="A218" s="234" t="s">
        <v>1233</v>
      </c>
      <c r="B218" s="74">
        <v>28049448</v>
      </c>
      <c r="C218" s="74">
        <v>16682478</v>
      </c>
      <c r="D218" s="74">
        <v>8147442</v>
      </c>
      <c r="E218" s="235">
        <v>29.04671065184598</v>
      </c>
      <c r="F218" s="236">
        <v>48.83832006252308</v>
      </c>
      <c r="G218" s="74">
        <v>459742</v>
      </c>
      <c r="H218" s="74">
        <v>375026</v>
      </c>
    </row>
    <row r="219" spans="1:8" ht="12.75" customHeight="1">
      <c r="A219" s="68" t="s">
        <v>1225</v>
      </c>
      <c r="B219" s="70">
        <v>141481665</v>
      </c>
      <c r="C219" s="70">
        <v>133555485</v>
      </c>
      <c r="D219" s="70">
        <v>119370970</v>
      </c>
      <c r="E219" s="228">
        <v>84.372042129982</v>
      </c>
      <c r="F219" s="232">
        <v>89.37930928108268</v>
      </c>
      <c r="G219" s="70">
        <v>11518870</v>
      </c>
      <c r="H219" s="70">
        <v>12361958</v>
      </c>
    </row>
    <row r="220" spans="1:8" ht="12.75" customHeight="1">
      <c r="A220" s="67" t="s">
        <v>1227</v>
      </c>
      <c r="B220" s="74">
        <v>78286167</v>
      </c>
      <c r="C220" s="74">
        <v>71557609</v>
      </c>
      <c r="D220" s="74">
        <v>70742353</v>
      </c>
      <c r="E220" s="235">
        <v>90.36379696556098</v>
      </c>
      <c r="F220" s="236">
        <v>98.8606997754774</v>
      </c>
      <c r="G220" s="74">
        <v>7834354</v>
      </c>
      <c r="H220" s="74">
        <v>7786220</v>
      </c>
    </row>
    <row r="221" spans="1:8" ht="12.75" customHeight="1">
      <c r="A221" s="67" t="s">
        <v>1197</v>
      </c>
      <c r="B221" s="74">
        <v>30493075</v>
      </c>
      <c r="C221" s="74">
        <v>28414826</v>
      </c>
      <c r="D221" s="74">
        <v>27678112</v>
      </c>
      <c r="E221" s="235">
        <v>90.76851711413165</v>
      </c>
      <c r="F221" s="236">
        <v>97.4072901238248</v>
      </c>
      <c r="G221" s="74">
        <v>2606288</v>
      </c>
      <c r="H221" s="74">
        <v>2270271</v>
      </c>
    </row>
    <row r="222" spans="1:8" s="250" customFormat="1" ht="12" customHeight="1">
      <c r="A222" s="86" t="s">
        <v>1198</v>
      </c>
      <c r="B222" s="257">
        <v>959519</v>
      </c>
      <c r="C222" s="257">
        <v>842662</v>
      </c>
      <c r="D222" s="257">
        <v>817692</v>
      </c>
      <c r="E222" s="242">
        <v>85.21894824385969</v>
      </c>
      <c r="F222" s="243">
        <v>97.03677156439949</v>
      </c>
      <c r="G222" s="257">
        <v>105180</v>
      </c>
      <c r="H222" s="257">
        <v>112612</v>
      </c>
    </row>
    <row r="223" spans="1:8" ht="12" customHeight="1">
      <c r="A223" s="67" t="s">
        <v>1237</v>
      </c>
      <c r="B223" s="74">
        <v>1362000</v>
      </c>
      <c r="C223" s="74">
        <v>1362000</v>
      </c>
      <c r="D223" s="74">
        <v>1358093</v>
      </c>
      <c r="E223" s="235">
        <v>99.71314243759177</v>
      </c>
      <c r="F223" s="236">
        <v>99.71314243759177</v>
      </c>
      <c r="G223" s="74">
        <v>0</v>
      </c>
      <c r="H223" s="74">
        <v>0</v>
      </c>
    </row>
    <row r="224" spans="1:8" ht="12.75" customHeight="1">
      <c r="A224" s="67" t="s">
        <v>1230</v>
      </c>
      <c r="B224" s="74">
        <v>46431092</v>
      </c>
      <c r="C224" s="74">
        <v>41780783</v>
      </c>
      <c r="D224" s="74">
        <v>41706148</v>
      </c>
      <c r="E224" s="235">
        <v>89.82374999924619</v>
      </c>
      <c r="F224" s="236">
        <v>99.82136524344219</v>
      </c>
      <c r="G224" s="74">
        <v>5228066</v>
      </c>
      <c r="H224" s="74">
        <v>5515949</v>
      </c>
    </row>
    <row r="225" spans="1:8" ht="12.75" customHeight="1">
      <c r="A225" s="245" t="s">
        <v>1202</v>
      </c>
      <c r="B225" s="81">
        <v>29406380</v>
      </c>
      <c r="C225" s="253" t="s">
        <v>894</v>
      </c>
      <c r="D225" s="81">
        <v>22748269</v>
      </c>
      <c r="E225" s="235">
        <v>77.35827735341786</v>
      </c>
      <c r="F225" s="255" t="s">
        <v>894</v>
      </c>
      <c r="G225" s="253" t="s">
        <v>894</v>
      </c>
      <c r="H225" s="81">
        <v>2290301</v>
      </c>
    </row>
    <row r="226" spans="1:8" ht="27" customHeight="1">
      <c r="A226" s="252" t="s">
        <v>1203</v>
      </c>
      <c r="B226" s="74">
        <v>11683943</v>
      </c>
      <c r="C226" s="74">
        <v>10295569</v>
      </c>
      <c r="D226" s="74">
        <v>10220941</v>
      </c>
      <c r="E226" s="235">
        <v>87.47852501505699</v>
      </c>
      <c r="F226" s="236">
        <v>99.27514448205825</v>
      </c>
      <c r="G226" s="74">
        <v>2075706</v>
      </c>
      <c r="H226" s="74">
        <v>2343906</v>
      </c>
    </row>
    <row r="227" spans="1:8" ht="12.75">
      <c r="A227" s="67" t="s">
        <v>1204</v>
      </c>
      <c r="B227" s="74">
        <v>5133336</v>
      </c>
      <c r="C227" s="74">
        <v>4705558</v>
      </c>
      <c r="D227" s="74">
        <v>4705558</v>
      </c>
      <c r="E227" s="235">
        <v>91.66666666666666</v>
      </c>
      <c r="F227" s="236">
        <v>100</v>
      </c>
      <c r="G227" s="74">
        <v>427778</v>
      </c>
      <c r="H227" s="74">
        <v>427778</v>
      </c>
    </row>
    <row r="228" spans="1:8" ht="24.75" customHeight="1">
      <c r="A228" s="252" t="s">
        <v>1205</v>
      </c>
      <c r="B228" s="74">
        <v>123253</v>
      </c>
      <c r="C228" s="74">
        <v>93053</v>
      </c>
      <c r="D228" s="74">
        <v>93053</v>
      </c>
      <c r="E228" s="235">
        <v>75.4975538120776</v>
      </c>
      <c r="F228" s="236">
        <v>100</v>
      </c>
      <c r="G228" s="74">
        <v>3000</v>
      </c>
      <c r="H228" s="74">
        <v>22682</v>
      </c>
    </row>
    <row r="229" spans="1:8" ht="12.75" customHeight="1">
      <c r="A229" s="67" t="s">
        <v>1206</v>
      </c>
      <c r="B229" s="74">
        <v>63195498</v>
      </c>
      <c r="C229" s="74">
        <v>61997876</v>
      </c>
      <c r="D229" s="74">
        <v>48628617</v>
      </c>
      <c r="E229" s="235">
        <v>76.94949567451783</v>
      </c>
      <c r="F229" s="236">
        <v>78.43594028930927</v>
      </c>
      <c r="G229" s="74">
        <v>3684516</v>
      </c>
      <c r="H229" s="74">
        <v>4575738</v>
      </c>
    </row>
    <row r="230" spans="1:8" ht="12.75" customHeight="1">
      <c r="A230" s="67" t="s">
        <v>1207</v>
      </c>
      <c r="B230" s="74">
        <v>27060685</v>
      </c>
      <c r="C230" s="74">
        <v>26259385</v>
      </c>
      <c r="D230" s="74">
        <v>26007965</v>
      </c>
      <c r="E230" s="235">
        <v>96.10978066519749</v>
      </c>
      <c r="F230" s="236">
        <v>99.04255183432514</v>
      </c>
      <c r="G230" s="74">
        <v>1599823</v>
      </c>
      <c r="H230" s="74">
        <v>2785646</v>
      </c>
    </row>
    <row r="231" spans="1:8" ht="12.75">
      <c r="A231" s="67" t="s">
        <v>1208</v>
      </c>
      <c r="B231" s="74">
        <v>36134813</v>
      </c>
      <c r="C231" s="74">
        <v>35738491</v>
      </c>
      <c r="D231" s="74">
        <v>22620652</v>
      </c>
      <c r="E231" s="235">
        <v>62.600716931896116</v>
      </c>
      <c r="F231" s="236">
        <v>63.294927589416126</v>
      </c>
      <c r="G231" s="74">
        <v>2084693</v>
      </c>
      <c r="H231" s="74">
        <v>1790092</v>
      </c>
    </row>
    <row r="232" spans="1:8" ht="12" customHeight="1">
      <c r="A232" s="68" t="s">
        <v>1212</v>
      </c>
      <c r="B232" s="74">
        <v>7770048</v>
      </c>
      <c r="C232" s="74">
        <v>-3373186</v>
      </c>
      <c r="D232" s="74">
        <v>2127721</v>
      </c>
      <c r="E232" s="254" t="s">
        <v>894</v>
      </c>
      <c r="F232" s="255" t="s">
        <v>894</v>
      </c>
      <c r="G232" s="74">
        <v>-161888</v>
      </c>
      <c r="H232" s="74">
        <v>-1198583</v>
      </c>
    </row>
    <row r="233" spans="1:8" ht="38.25" customHeight="1">
      <c r="A233" s="76" t="s">
        <v>1216</v>
      </c>
      <c r="B233" s="74">
        <v>221532</v>
      </c>
      <c r="C233" s="74">
        <v>245996</v>
      </c>
      <c r="D233" s="74">
        <v>245996</v>
      </c>
      <c r="E233" s="254" t="s">
        <v>894</v>
      </c>
      <c r="F233" s="255" t="s">
        <v>894</v>
      </c>
      <c r="G233" s="74">
        <v>26398</v>
      </c>
      <c r="H233" s="74">
        <v>26398</v>
      </c>
    </row>
    <row r="234" spans="1:8" ht="26.25" customHeight="1">
      <c r="A234" s="252" t="s">
        <v>1217</v>
      </c>
      <c r="B234" s="74">
        <v>-7991580</v>
      </c>
      <c r="C234" s="74">
        <v>3127190</v>
      </c>
      <c r="D234" s="74">
        <v>3127190</v>
      </c>
      <c r="E234" s="254" t="s">
        <v>894</v>
      </c>
      <c r="F234" s="255" t="s">
        <v>894</v>
      </c>
      <c r="G234" s="74">
        <v>135490</v>
      </c>
      <c r="H234" s="74">
        <v>135490</v>
      </c>
    </row>
    <row r="235" spans="1:8" ht="12.75" customHeight="1">
      <c r="A235" s="237" t="s">
        <v>1246</v>
      </c>
      <c r="B235" s="70"/>
      <c r="C235" s="70"/>
      <c r="D235" s="70"/>
      <c r="E235" s="228"/>
      <c r="F235" s="232"/>
      <c r="G235" s="70"/>
      <c r="H235" s="70"/>
    </row>
    <row r="236" spans="1:8" ht="12.75">
      <c r="A236" s="230" t="s">
        <v>1190</v>
      </c>
      <c r="B236" s="260">
        <v>125796704</v>
      </c>
      <c r="C236" s="70">
        <v>107954790</v>
      </c>
      <c r="D236" s="70">
        <v>107327345</v>
      </c>
      <c r="E236" s="228">
        <v>85.31808989208494</v>
      </c>
      <c r="F236" s="232">
        <v>99.41878910606931</v>
      </c>
      <c r="G236" s="70">
        <v>12363282</v>
      </c>
      <c r="H236" s="70">
        <v>12341646</v>
      </c>
    </row>
    <row r="237" spans="1:8" ht="11.25" customHeight="1">
      <c r="A237" s="234" t="s">
        <v>1191</v>
      </c>
      <c r="B237" s="259">
        <v>121157834</v>
      </c>
      <c r="C237" s="74">
        <v>104931838</v>
      </c>
      <c r="D237" s="74">
        <v>104931838</v>
      </c>
      <c r="E237" s="235">
        <v>86.60755523245818</v>
      </c>
      <c r="F237" s="236">
        <v>100</v>
      </c>
      <c r="G237" s="74">
        <v>12068023</v>
      </c>
      <c r="H237" s="74">
        <v>12068023</v>
      </c>
    </row>
    <row r="238" spans="1:8" ht="12.75" customHeight="1">
      <c r="A238" s="234" t="s">
        <v>1193</v>
      </c>
      <c r="B238" s="259">
        <v>2105384</v>
      </c>
      <c r="C238" s="74">
        <v>1851620</v>
      </c>
      <c r="D238" s="74">
        <v>1640951</v>
      </c>
      <c r="E238" s="235">
        <v>77.9406987038944</v>
      </c>
      <c r="F238" s="236">
        <v>88.62244953068125</v>
      </c>
      <c r="G238" s="74">
        <v>251459</v>
      </c>
      <c r="H238" s="74">
        <v>168689</v>
      </c>
    </row>
    <row r="239" spans="1:8" ht="12.75" customHeight="1">
      <c r="A239" s="234" t="s">
        <v>1194</v>
      </c>
      <c r="B239" s="259">
        <v>2533486</v>
      </c>
      <c r="C239" s="74">
        <v>1171332</v>
      </c>
      <c r="D239" s="74">
        <v>754556</v>
      </c>
      <c r="E239" s="235">
        <v>29.783310426819014</v>
      </c>
      <c r="F239" s="236">
        <v>64.41862768198939</v>
      </c>
      <c r="G239" s="74">
        <v>43800</v>
      </c>
      <c r="H239" s="74">
        <v>104934</v>
      </c>
    </row>
    <row r="240" spans="1:8" ht="12.75" customHeight="1">
      <c r="A240" s="68" t="s">
        <v>1225</v>
      </c>
      <c r="B240" s="260">
        <v>125796704</v>
      </c>
      <c r="C240" s="70">
        <v>107954790</v>
      </c>
      <c r="D240" s="70">
        <v>103397986</v>
      </c>
      <c r="E240" s="228">
        <v>82.19451123298111</v>
      </c>
      <c r="F240" s="232">
        <v>95.77897006700675</v>
      </c>
      <c r="G240" s="70">
        <v>12363282</v>
      </c>
      <c r="H240" s="70">
        <v>10407031</v>
      </c>
    </row>
    <row r="241" spans="1:8" ht="12.75" customHeight="1">
      <c r="A241" s="67" t="s">
        <v>1227</v>
      </c>
      <c r="B241" s="259">
        <v>122375776</v>
      </c>
      <c r="C241" s="74">
        <v>106574407</v>
      </c>
      <c r="D241" s="74">
        <v>102730395</v>
      </c>
      <c r="E241" s="235">
        <v>83.94667503477159</v>
      </c>
      <c r="F241" s="236">
        <v>96.39311903466655</v>
      </c>
      <c r="G241" s="74">
        <v>11979709</v>
      </c>
      <c r="H241" s="74">
        <v>10226657</v>
      </c>
    </row>
    <row r="242" spans="1:8" ht="12.75" customHeight="1">
      <c r="A242" s="67" t="s">
        <v>1197</v>
      </c>
      <c r="B242" s="259">
        <v>23342740</v>
      </c>
      <c r="C242" s="74">
        <v>18246408</v>
      </c>
      <c r="D242" s="74">
        <v>16185056</v>
      </c>
      <c r="E242" s="235">
        <v>69.33657317007344</v>
      </c>
      <c r="F242" s="236">
        <v>88.70269699110094</v>
      </c>
      <c r="G242" s="74">
        <v>3233939</v>
      </c>
      <c r="H242" s="74">
        <v>2430149</v>
      </c>
    </row>
    <row r="243" spans="1:8" s="250" customFormat="1" ht="12.75" customHeight="1">
      <c r="A243" s="86" t="s">
        <v>1198</v>
      </c>
      <c r="B243" s="257">
        <v>9496822</v>
      </c>
      <c r="C243" s="257">
        <v>8437646</v>
      </c>
      <c r="D243" s="257">
        <v>7968408</v>
      </c>
      <c r="E243" s="242">
        <v>83.90604772838745</v>
      </c>
      <c r="F243" s="243">
        <v>94.43875697084235</v>
      </c>
      <c r="G243" s="257">
        <v>1106644</v>
      </c>
      <c r="H243" s="257">
        <v>1020889</v>
      </c>
    </row>
    <row r="244" spans="1:8" ht="12.75" customHeight="1">
      <c r="A244" s="67" t="s">
        <v>1237</v>
      </c>
      <c r="B244" s="74">
        <v>23119</v>
      </c>
      <c r="C244" s="74">
        <v>23119</v>
      </c>
      <c r="D244" s="74">
        <v>23119</v>
      </c>
      <c r="E244" s="235">
        <v>100</v>
      </c>
      <c r="F244" s="243">
        <v>100</v>
      </c>
      <c r="G244" s="74">
        <v>11019</v>
      </c>
      <c r="H244" s="74">
        <v>11163</v>
      </c>
    </row>
    <row r="245" spans="1:8" ht="12.75" customHeight="1">
      <c r="A245" s="67" t="s">
        <v>1222</v>
      </c>
      <c r="B245" s="74">
        <v>99009917</v>
      </c>
      <c r="C245" s="74">
        <v>88304880</v>
      </c>
      <c r="D245" s="74">
        <v>86522220</v>
      </c>
      <c r="E245" s="235">
        <v>87.38742806945288</v>
      </c>
      <c r="F245" s="236">
        <v>97.9812440716753</v>
      </c>
      <c r="G245" s="74">
        <v>8734751</v>
      </c>
      <c r="H245" s="74">
        <v>7785345</v>
      </c>
    </row>
    <row r="246" spans="1:8" s="250" customFormat="1" ht="12.75" customHeight="1">
      <c r="A246" s="245" t="s">
        <v>1231</v>
      </c>
      <c r="B246" s="81">
        <v>14419512</v>
      </c>
      <c r="C246" s="247" t="s">
        <v>894</v>
      </c>
      <c r="D246" s="81">
        <v>13031490</v>
      </c>
      <c r="E246" s="248">
        <v>90.37400156121788</v>
      </c>
      <c r="F246" s="249" t="s">
        <v>894</v>
      </c>
      <c r="G246" s="247" t="s">
        <v>894</v>
      </c>
      <c r="H246" s="81">
        <v>1246622</v>
      </c>
    </row>
    <row r="247" spans="1:8" ht="24.75" customHeight="1">
      <c r="A247" s="252" t="s">
        <v>1203</v>
      </c>
      <c r="B247" s="74">
        <v>8201420</v>
      </c>
      <c r="C247" s="74">
        <v>7683507</v>
      </c>
      <c r="D247" s="74">
        <v>6737993</v>
      </c>
      <c r="E247" s="235">
        <v>82.1564192542267</v>
      </c>
      <c r="F247" s="236">
        <v>87.69423910201422</v>
      </c>
      <c r="G247" s="74">
        <v>916716</v>
      </c>
      <c r="H247" s="74">
        <v>302825</v>
      </c>
    </row>
    <row r="248" spans="1:8" ht="12.75" customHeight="1">
      <c r="A248" s="67" t="s">
        <v>1204</v>
      </c>
      <c r="B248" s="74">
        <v>73908356</v>
      </c>
      <c r="C248" s="74">
        <v>66649030</v>
      </c>
      <c r="D248" s="74">
        <v>66639987</v>
      </c>
      <c r="E248" s="235">
        <v>90.16570061442037</v>
      </c>
      <c r="F248" s="236">
        <v>99.98643191056193</v>
      </c>
      <c r="G248" s="74">
        <v>6157361</v>
      </c>
      <c r="H248" s="74">
        <v>6235897</v>
      </c>
    </row>
    <row r="249" spans="1:8" ht="25.5">
      <c r="A249" s="252" t="s">
        <v>1205</v>
      </c>
      <c r="B249" s="74">
        <v>112750</v>
      </c>
      <c r="C249" s="74">
        <v>112750</v>
      </c>
      <c r="D249" s="74">
        <v>112749</v>
      </c>
      <c r="E249" s="235">
        <v>99.99911308203991</v>
      </c>
      <c r="F249" s="236">
        <v>99.99911308203991</v>
      </c>
      <c r="G249" s="74">
        <v>0</v>
      </c>
      <c r="H249" s="74">
        <v>0</v>
      </c>
    </row>
    <row r="250" spans="1:8" ht="12.75" customHeight="1">
      <c r="A250" s="67" t="s">
        <v>1206</v>
      </c>
      <c r="B250" s="74">
        <v>3420928</v>
      </c>
      <c r="C250" s="74">
        <v>1380383</v>
      </c>
      <c r="D250" s="74">
        <v>667591</v>
      </c>
      <c r="E250" s="235">
        <v>19.514909404699544</v>
      </c>
      <c r="F250" s="236">
        <v>48.36273700849692</v>
      </c>
      <c r="G250" s="74">
        <v>383573</v>
      </c>
      <c r="H250" s="74">
        <v>180374</v>
      </c>
    </row>
    <row r="251" spans="1:8" ht="12.75" customHeight="1">
      <c r="A251" s="67" t="s">
        <v>1207</v>
      </c>
      <c r="B251" s="74">
        <v>2316157</v>
      </c>
      <c r="C251" s="74">
        <v>851371</v>
      </c>
      <c r="D251" s="74">
        <v>656488</v>
      </c>
      <c r="E251" s="235">
        <v>28.343847157165943</v>
      </c>
      <c r="F251" s="236">
        <v>77.1095092503738</v>
      </c>
      <c r="G251" s="74">
        <v>160470</v>
      </c>
      <c r="H251" s="74">
        <v>169271</v>
      </c>
    </row>
    <row r="252" spans="1:8" ht="12" customHeight="1">
      <c r="A252" s="67" t="s">
        <v>1208</v>
      </c>
      <c r="B252" s="74">
        <v>1104771</v>
      </c>
      <c r="C252" s="74">
        <v>529012</v>
      </c>
      <c r="D252" s="74">
        <v>11103</v>
      </c>
      <c r="E252" s="235">
        <v>1.0050046570737283</v>
      </c>
      <c r="F252" s="236">
        <v>2.098818174256917</v>
      </c>
      <c r="G252" s="74">
        <v>223103</v>
      </c>
      <c r="H252" s="74">
        <v>11103</v>
      </c>
    </row>
    <row r="253" spans="1:8" ht="12" customHeight="1">
      <c r="A253" s="245" t="s">
        <v>1231</v>
      </c>
      <c r="B253" s="74">
        <v>99100</v>
      </c>
      <c r="C253" s="253" t="s">
        <v>894</v>
      </c>
      <c r="D253" s="74">
        <v>0</v>
      </c>
      <c r="E253" s="235">
        <v>0</v>
      </c>
      <c r="F253" s="236">
        <v>0</v>
      </c>
      <c r="G253" s="253" t="s">
        <v>894</v>
      </c>
      <c r="H253" s="74">
        <v>0</v>
      </c>
    </row>
    <row r="254" spans="1:8" ht="12.75" customHeight="1">
      <c r="A254" s="237" t="s">
        <v>1247</v>
      </c>
      <c r="B254" s="70"/>
      <c r="C254" s="70"/>
      <c r="D254" s="70"/>
      <c r="E254" s="235"/>
      <c r="F254" s="236"/>
      <c r="G254" s="70"/>
      <c r="H254" s="70"/>
    </row>
    <row r="255" spans="1:8" ht="12.75" customHeight="1">
      <c r="A255" s="230" t="s">
        <v>1190</v>
      </c>
      <c r="B255" s="70">
        <v>41049388</v>
      </c>
      <c r="C255" s="70">
        <v>37017618</v>
      </c>
      <c r="D255" s="70">
        <v>35939690</v>
      </c>
      <c r="E255" s="228">
        <v>87.55231624890486</v>
      </c>
      <c r="F255" s="232">
        <v>97.08806763309298</v>
      </c>
      <c r="G255" s="70">
        <v>3987686</v>
      </c>
      <c r="H255" s="70">
        <v>3988670</v>
      </c>
    </row>
    <row r="256" spans="1:8" ht="12.75" customHeight="1">
      <c r="A256" s="234" t="s">
        <v>1191</v>
      </c>
      <c r="B256" s="74">
        <v>36368796</v>
      </c>
      <c r="C256" s="74">
        <v>32784253</v>
      </c>
      <c r="D256" s="74">
        <v>32784253</v>
      </c>
      <c r="E256" s="235">
        <v>90.14390523128674</v>
      </c>
      <c r="F256" s="236">
        <v>100</v>
      </c>
      <c r="G256" s="74">
        <v>3497565</v>
      </c>
      <c r="H256" s="74">
        <v>3497565</v>
      </c>
    </row>
    <row r="257" spans="1:8" ht="12" customHeight="1">
      <c r="A257" s="234" t="s">
        <v>1193</v>
      </c>
      <c r="B257" s="74">
        <v>2972074</v>
      </c>
      <c r="C257" s="74">
        <v>2706618</v>
      </c>
      <c r="D257" s="74">
        <v>2895431</v>
      </c>
      <c r="E257" s="235">
        <v>97.42122840817558</v>
      </c>
      <c r="F257" s="236">
        <v>106.97597518379025</v>
      </c>
      <c r="G257" s="74">
        <v>308355</v>
      </c>
      <c r="H257" s="74">
        <v>264471</v>
      </c>
    </row>
    <row r="258" spans="1:8" ht="12.75" customHeight="1">
      <c r="A258" s="234" t="s">
        <v>1194</v>
      </c>
      <c r="B258" s="74">
        <v>1708518</v>
      </c>
      <c r="C258" s="74">
        <v>1526747</v>
      </c>
      <c r="D258" s="74">
        <v>260006</v>
      </c>
      <c r="E258" s="235">
        <v>15.218218362346784</v>
      </c>
      <c r="F258" s="236">
        <v>17.03006457520467</v>
      </c>
      <c r="G258" s="74">
        <v>181766</v>
      </c>
      <c r="H258" s="74">
        <v>226634</v>
      </c>
    </row>
    <row r="259" spans="1:8" ht="12.75" customHeight="1">
      <c r="A259" s="68" t="s">
        <v>1225</v>
      </c>
      <c r="B259" s="70">
        <v>41049388</v>
      </c>
      <c r="C259" s="70">
        <v>37017618</v>
      </c>
      <c r="D259" s="70">
        <v>33266732</v>
      </c>
      <c r="E259" s="228">
        <v>81.04075022994253</v>
      </c>
      <c r="F259" s="232">
        <v>89.86729508095308</v>
      </c>
      <c r="G259" s="70">
        <v>3987686</v>
      </c>
      <c r="H259" s="70">
        <v>3759959</v>
      </c>
    </row>
    <row r="260" spans="1:8" ht="12.75" customHeight="1">
      <c r="A260" s="67" t="s">
        <v>1227</v>
      </c>
      <c r="B260" s="74">
        <v>38308300</v>
      </c>
      <c r="C260" s="74">
        <v>34762860</v>
      </c>
      <c r="D260" s="74">
        <v>32401258</v>
      </c>
      <c r="E260" s="235">
        <v>84.58025545377895</v>
      </c>
      <c r="F260" s="236">
        <v>93.20653709159718</v>
      </c>
      <c r="G260" s="74">
        <v>3506503</v>
      </c>
      <c r="H260" s="74">
        <v>3648564</v>
      </c>
    </row>
    <row r="261" spans="1:8" ht="12.75" customHeight="1">
      <c r="A261" s="67" t="s">
        <v>1197</v>
      </c>
      <c r="B261" s="74">
        <v>36723956</v>
      </c>
      <c r="C261" s="74">
        <v>33223594</v>
      </c>
      <c r="D261" s="74">
        <v>31121481</v>
      </c>
      <c r="E261" s="235">
        <v>84.7443586959967</v>
      </c>
      <c r="F261" s="236">
        <v>93.67283082016955</v>
      </c>
      <c r="G261" s="74">
        <v>3451407</v>
      </c>
      <c r="H261" s="74">
        <v>3600095</v>
      </c>
    </row>
    <row r="262" spans="1:8" s="250" customFormat="1" ht="12.75" customHeight="1">
      <c r="A262" s="86" t="s">
        <v>1198</v>
      </c>
      <c r="B262" s="257">
        <v>18803484</v>
      </c>
      <c r="C262" s="257">
        <v>16966920</v>
      </c>
      <c r="D262" s="257">
        <v>16360237</v>
      </c>
      <c r="E262" s="242">
        <v>87.0064132795816</v>
      </c>
      <c r="F262" s="243">
        <v>96.42431861528196</v>
      </c>
      <c r="G262" s="257">
        <v>1728375</v>
      </c>
      <c r="H262" s="257">
        <v>1780221</v>
      </c>
    </row>
    <row r="263" spans="1:8" ht="12.75" customHeight="1">
      <c r="A263" s="67" t="s">
        <v>1230</v>
      </c>
      <c r="B263" s="74">
        <v>1584344</v>
      </c>
      <c r="C263" s="74">
        <v>1539266</v>
      </c>
      <c r="D263" s="74">
        <v>1279777</v>
      </c>
      <c r="E263" s="235">
        <v>80.77646016269195</v>
      </c>
      <c r="F263" s="236">
        <v>83.14203003249601</v>
      </c>
      <c r="G263" s="74">
        <v>55096</v>
      </c>
      <c r="H263" s="74">
        <v>48469</v>
      </c>
    </row>
    <row r="264" spans="1:8" ht="24" customHeight="1">
      <c r="A264" s="252" t="s">
        <v>1203</v>
      </c>
      <c r="B264" s="74">
        <v>642332</v>
      </c>
      <c r="C264" s="74">
        <v>638630</v>
      </c>
      <c r="D264" s="74">
        <v>589500</v>
      </c>
      <c r="E264" s="235">
        <v>91.77496995323291</v>
      </c>
      <c r="F264" s="236">
        <v>92.30696960681459</v>
      </c>
      <c r="G264" s="74">
        <v>3720</v>
      </c>
      <c r="H264" s="74">
        <v>24984</v>
      </c>
    </row>
    <row r="265" spans="1:8" ht="12.75" customHeight="1">
      <c r="A265" s="67" t="s">
        <v>1204</v>
      </c>
      <c r="B265" s="74">
        <v>928709</v>
      </c>
      <c r="C265" s="74">
        <v>887333</v>
      </c>
      <c r="D265" s="74">
        <v>686974</v>
      </c>
      <c r="E265" s="235">
        <v>73.97085631774861</v>
      </c>
      <c r="F265" s="236">
        <v>77.42008918861352</v>
      </c>
      <c r="G265" s="74">
        <v>41376</v>
      </c>
      <c r="H265" s="74">
        <v>23485</v>
      </c>
    </row>
    <row r="266" spans="1:8" ht="25.5">
      <c r="A266" s="252" t="s">
        <v>1205</v>
      </c>
      <c r="B266" s="74">
        <v>13303</v>
      </c>
      <c r="C266" s="74">
        <v>13303</v>
      </c>
      <c r="D266" s="74">
        <v>3303</v>
      </c>
      <c r="E266" s="235">
        <v>24.82898594302037</v>
      </c>
      <c r="F266" s="236">
        <v>24.82898594302037</v>
      </c>
      <c r="G266" s="74">
        <v>10000</v>
      </c>
      <c r="H266" s="74">
        <v>0</v>
      </c>
    </row>
    <row r="267" spans="1:8" ht="12.75" customHeight="1">
      <c r="A267" s="67" t="s">
        <v>1206</v>
      </c>
      <c r="B267" s="74">
        <v>2741088</v>
      </c>
      <c r="C267" s="74">
        <v>2254758</v>
      </c>
      <c r="D267" s="74">
        <v>865474</v>
      </c>
      <c r="E267" s="235">
        <v>31.57410488098157</v>
      </c>
      <c r="F267" s="236">
        <v>38.384341024624376</v>
      </c>
      <c r="G267" s="74">
        <v>481183</v>
      </c>
      <c r="H267" s="74">
        <v>111395</v>
      </c>
    </row>
    <row r="268" spans="1:8" ht="12.75">
      <c r="A268" s="67" t="s">
        <v>1207</v>
      </c>
      <c r="B268" s="74">
        <v>2461088</v>
      </c>
      <c r="C268" s="74">
        <v>2023058</v>
      </c>
      <c r="D268" s="74">
        <v>646025</v>
      </c>
      <c r="E268" s="235">
        <v>26.249569296181203</v>
      </c>
      <c r="F268" s="236">
        <v>31.93309336657674</v>
      </c>
      <c r="G268" s="74">
        <v>465783</v>
      </c>
      <c r="H268" s="74">
        <v>95995</v>
      </c>
    </row>
    <row r="269" spans="1:8" ht="14.25" customHeight="1">
      <c r="A269" s="67" t="s">
        <v>1208</v>
      </c>
      <c r="B269" s="74">
        <v>280000</v>
      </c>
      <c r="C269" s="74">
        <v>231700</v>
      </c>
      <c r="D269" s="74">
        <v>219449</v>
      </c>
      <c r="E269" s="235">
        <v>78.37464285714286</v>
      </c>
      <c r="F269" s="236">
        <v>94.71255934397928</v>
      </c>
      <c r="G269" s="74">
        <v>15400</v>
      </c>
      <c r="H269" s="74">
        <v>15400</v>
      </c>
    </row>
    <row r="270" spans="1:8" ht="17.25" customHeight="1">
      <c r="A270" s="256" t="s">
        <v>1248</v>
      </c>
      <c r="B270" s="74"/>
      <c r="C270" s="74"/>
      <c r="D270" s="74"/>
      <c r="E270" s="228"/>
      <c r="F270" s="232"/>
      <c r="G270" s="74"/>
      <c r="H270" s="74"/>
    </row>
    <row r="271" spans="1:8" ht="12.75" customHeight="1">
      <c r="A271" s="230" t="s">
        <v>1190</v>
      </c>
      <c r="B271" s="70">
        <v>36851844</v>
      </c>
      <c r="C271" s="70">
        <v>36372982</v>
      </c>
      <c r="D271" s="70">
        <v>31112775</v>
      </c>
      <c r="E271" s="228">
        <v>84.42664361653111</v>
      </c>
      <c r="F271" s="232">
        <v>85.53814751839704</v>
      </c>
      <c r="G271" s="70">
        <v>3114727</v>
      </c>
      <c r="H271" s="70">
        <v>2652439</v>
      </c>
    </row>
    <row r="272" spans="1:8" ht="12.75" customHeight="1">
      <c r="A272" s="234" t="s">
        <v>1191</v>
      </c>
      <c r="B272" s="74">
        <v>19968440</v>
      </c>
      <c r="C272" s="74">
        <v>19663544</v>
      </c>
      <c r="D272" s="74">
        <v>19663544</v>
      </c>
      <c r="E272" s="235">
        <v>98.47311056847705</v>
      </c>
      <c r="F272" s="236">
        <v>100</v>
      </c>
      <c r="G272" s="74">
        <v>2515185</v>
      </c>
      <c r="H272" s="74">
        <v>2515185</v>
      </c>
    </row>
    <row r="273" spans="1:8" ht="12.75" customHeight="1">
      <c r="A273" s="234" t="s">
        <v>1193</v>
      </c>
      <c r="B273" s="74">
        <v>1921401</v>
      </c>
      <c r="C273" s="74">
        <v>1774035</v>
      </c>
      <c r="D273" s="74">
        <v>1493564</v>
      </c>
      <c r="E273" s="235">
        <v>77.73307081655521</v>
      </c>
      <c r="F273" s="236">
        <v>84.1902217261779</v>
      </c>
      <c r="G273" s="74">
        <v>172228</v>
      </c>
      <c r="H273" s="74">
        <v>-65850</v>
      </c>
    </row>
    <row r="274" spans="1:8" ht="12.75" customHeight="1">
      <c r="A274" s="234" t="s">
        <v>1194</v>
      </c>
      <c r="B274" s="74">
        <v>14962003</v>
      </c>
      <c r="C274" s="74">
        <v>14935403</v>
      </c>
      <c r="D274" s="74">
        <v>9955667</v>
      </c>
      <c r="E274" s="235">
        <v>66.53966718226162</v>
      </c>
      <c r="F274" s="236">
        <v>66.65817454005091</v>
      </c>
      <c r="G274" s="74">
        <v>427314</v>
      </c>
      <c r="H274" s="74">
        <v>203104</v>
      </c>
    </row>
    <row r="275" spans="1:8" ht="12.75" customHeight="1">
      <c r="A275" s="68" t="s">
        <v>1225</v>
      </c>
      <c r="B275" s="70">
        <v>39738237</v>
      </c>
      <c r="C275" s="70">
        <v>39259375</v>
      </c>
      <c r="D275" s="70">
        <v>24240738</v>
      </c>
      <c r="E275" s="228">
        <v>61.00104038334665</v>
      </c>
      <c r="F275" s="232">
        <v>61.74509400620871</v>
      </c>
      <c r="G275" s="70">
        <v>2700947</v>
      </c>
      <c r="H275" s="70">
        <v>3622989</v>
      </c>
    </row>
    <row r="276" spans="1:8" ht="12.75" customHeight="1">
      <c r="A276" s="67" t="s">
        <v>1227</v>
      </c>
      <c r="B276" s="74">
        <v>20181026</v>
      </c>
      <c r="C276" s="74">
        <v>18601123</v>
      </c>
      <c r="D276" s="74">
        <v>13750197</v>
      </c>
      <c r="E276" s="235">
        <v>68.13428118074869</v>
      </c>
      <c r="F276" s="236">
        <v>73.92132722309293</v>
      </c>
      <c r="G276" s="74">
        <v>1741718</v>
      </c>
      <c r="H276" s="74">
        <v>2657900</v>
      </c>
    </row>
    <row r="277" spans="1:8" ht="12.75" customHeight="1">
      <c r="A277" s="67" t="s">
        <v>1197</v>
      </c>
      <c r="B277" s="74">
        <v>15532266</v>
      </c>
      <c r="C277" s="74">
        <v>14275698</v>
      </c>
      <c r="D277" s="74">
        <v>9933251</v>
      </c>
      <c r="E277" s="235">
        <v>63.95236213441103</v>
      </c>
      <c r="F277" s="236">
        <v>69.58154340334181</v>
      </c>
      <c r="G277" s="74">
        <v>1117108</v>
      </c>
      <c r="H277" s="74">
        <v>1747194</v>
      </c>
    </row>
    <row r="278" spans="1:8" s="250" customFormat="1" ht="12.75" customHeight="1">
      <c r="A278" s="86" t="s">
        <v>1198</v>
      </c>
      <c r="B278" s="257">
        <v>4669053</v>
      </c>
      <c r="C278" s="257">
        <v>4145555</v>
      </c>
      <c r="D278" s="257">
        <v>3861176</v>
      </c>
      <c r="E278" s="242">
        <v>82.69719791143942</v>
      </c>
      <c r="F278" s="243">
        <v>93.14014649425711</v>
      </c>
      <c r="G278" s="257">
        <v>435283</v>
      </c>
      <c r="H278" s="257">
        <v>635365</v>
      </c>
    </row>
    <row r="279" spans="1:8" ht="12.75" customHeight="1">
      <c r="A279" s="67" t="s">
        <v>1230</v>
      </c>
      <c r="B279" s="74">
        <v>4648760</v>
      </c>
      <c r="C279" s="74">
        <v>4325425</v>
      </c>
      <c r="D279" s="74">
        <v>3816946</v>
      </c>
      <c r="E279" s="235">
        <v>82.10675534981371</v>
      </c>
      <c r="F279" s="236">
        <v>88.24441528867105</v>
      </c>
      <c r="G279" s="74">
        <v>624610</v>
      </c>
      <c r="H279" s="74">
        <v>910706</v>
      </c>
    </row>
    <row r="280" spans="1:8" ht="25.5" customHeight="1">
      <c r="A280" s="252" t="s">
        <v>1203</v>
      </c>
      <c r="B280" s="74">
        <v>2449707</v>
      </c>
      <c r="C280" s="74">
        <v>2466372</v>
      </c>
      <c r="D280" s="74">
        <v>2073734</v>
      </c>
      <c r="E280" s="235">
        <v>84.65232780899919</v>
      </c>
      <c r="F280" s="236">
        <v>84.08034148944279</v>
      </c>
      <c r="G280" s="74">
        <v>264610</v>
      </c>
      <c r="H280" s="74">
        <v>507023</v>
      </c>
    </row>
    <row r="281" spans="1:8" ht="25.5">
      <c r="A281" s="252" t="s">
        <v>1205</v>
      </c>
      <c r="B281" s="74">
        <v>209053</v>
      </c>
      <c r="C281" s="74">
        <v>209053</v>
      </c>
      <c r="D281" s="74">
        <v>144006</v>
      </c>
      <c r="E281" s="235">
        <v>68.88492391881485</v>
      </c>
      <c r="F281" s="236">
        <v>68.88492391881485</v>
      </c>
      <c r="G281" s="74">
        <v>0</v>
      </c>
      <c r="H281" s="74">
        <v>268</v>
      </c>
    </row>
    <row r="282" spans="1:8" ht="12.75" customHeight="1">
      <c r="A282" s="67" t="s">
        <v>1206</v>
      </c>
      <c r="B282" s="74">
        <v>19557211</v>
      </c>
      <c r="C282" s="74">
        <v>20658252</v>
      </c>
      <c r="D282" s="74">
        <v>10490541</v>
      </c>
      <c r="E282" s="235">
        <v>53.64027110000501</v>
      </c>
      <c r="F282" s="236">
        <v>50.781358461500034</v>
      </c>
      <c r="G282" s="74">
        <v>959229</v>
      </c>
      <c r="H282" s="74">
        <v>965089</v>
      </c>
    </row>
    <row r="283" spans="1:8" ht="12.75" customHeight="1">
      <c r="A283" s="67" t="s">
        <v>1207</v>
      </c>
      <c r="B283" s="74">
        <v>2264202</v>
      </c>
      <c r="C283" s="74">
        <v>3454276</v>
      </c>
      <c r="D283" s="74">
        <v>1235866</v>
      </c>
      <c r="E283" s="235">
        <v>54.5828508233806</v>
      </c>
      <c r="F283" s="236">
        <v>35.77785909406197</v>
      </c>
      <c r="G283" s="74">
        <v>368167</v>
      </c>
      <c r="H283" s="74">
        <v>481703</v>
      </c>
    </row>
    <row r="284" spans="1:8" ht="12.75" customHeight="1">
      <c r="A284" s="67" t="s">
        <v>1208</v>
      </c>
      <c r="B284" s="74">
        <v>17293009</v>
      </c>
      <c r="C284" s="74">
        <v>17203976</v>
      </c>
      <c r="D284" s="74">
        <v>9254675</v>
      </c>
      <c r="E284" s="235">
        <v>53.516857592568186</v>
      </c>
      <c r="F284" s="236">
        <v>53.793814871631994</v>
      </c>
      <c r="G284" s="74">
        <v>591062</v>
      </c>
      <c r="H284" s="74">
        <v>483386</v>
      </c>
    </row>
    <row r="285" spans="1:8" s="250" customFormat="1" ht="12.75" customHeight="1">
      <c r="A285" s="245" t="s">
        <v>1202</v>
      </c>
      <c r="B285" s="81">
        <v>464200</v>
      </c>
      <c r="C285" s="247" t="s">
        <v>894</v>
      </c>
      <c r="D285" s="81">
        <v>184424</v>
      </c>
      <c r="E285" s="248">
        <v>39.72942697113313</v>
      </c>
      <c r="F285" s="249" t="s">
        <v>894</v>
      </c>
      <c r="G285" s="247" t="s">
        <v>894</v>
      </c>
      <c r="H285" s="81">
        <v>32897</v>
      </c>
    </row>
    <row r="286" spans="1:8" ht="13.5" customHeight="1">
      <c r="A286" s="68" t="s">
        <v>1212</v>
      </c>
      <c r="B286" s="74">
        <v>-2886393</v>
      </c>
      <c r="C286" s="74">
        <v>-2886393</v>
      </c>
      <c r="D286" s="74">
        <v>6872037</v>
      </c>
      <c r="E286" s="254" t="s">
        <v>894</v>
      </c>
      <c r="F286" s="255" t="s">
        <v>894</v>
      </c>
      <c r="G286" s="74">
        <v>413780</v>
      </c>
      <c r="H286" s="74">
        <v>-970550</v>
      </c>
    </row>
    <row r="287" spans="1:8" ht="40.5" customHeight="1">
      <c r="A287" s="76" t="s">
        <v>1216</v>
      </c>
      <c r="B287" s="74">
        <v>8233</v>
      </c>
      <c r="C287" s="74">
        <v>0</v>
      </c>
      <c r="D287" s="74">
        <v>0</v>
      </c>
      <c r="E287" s="254" t="s">
        <v>894</v>
      </c>
      <c r="F287" s="255" t="s">
        <v>894</v>
      </c>
      <c r="G287" s="74">
        <v>0</v>
      </c>
      <c r="H287" s="74">
        <v>0</v>
      </c>
    </row>
    <row r="288" spans="1:8" ht="27.75" customHeight="1">
      <c r="A288" s="252" t="s">
        <v>1217</v>
      </c>
      <c r="B288" s="74">
        <v>2878160</v>
      </c>
      <c r="C288" s="74">
        <v>2886393</v>
      </c>
      <c r="D288" s="74">
        <v>2886393</v>
      </c>
      <c r="E288" s="254" t="s">
        <v>1249</v>
      </c>
      <c r="F288" s="255" t="s">
        <v>894</v>
      </c>
      <c r="G288" s="74">
        <v>-413780</v>
      </c>
      <c r="H288" s="74">
        <v>-413780</v>
      </c>
    </row>
    <row r="289" spans="1:8" ht="12.75" customHeight="1">
      <c r="A289" s="237" t="s">
        <v>1250</v>
      </c>
      <c r="B289" s="70"/>
      <c r="C289" s="70"/>
      <c r="D289" s="70"/>
      <c r="E289" s="235"/>
      <c r="F289" s="236"/>
      <c r="G289" s="70"/>
      <c r="H289" s="70"/>
    </row>
    <row r="290" spans="1:8" ht="12.75" customHeight="1">
      <c r="A290" s="230" t="s">
        <v>1190</v>
      </c>
      <c r="B290" s="70">
        <v>39158285</v>
      </c>
      <c r="C290" s="70">
        <v>35383195</v>
      </c>
      <c r="D290" s="70">
        <v>35044610</v>
      </c>
      <c r="E290" s="228">
        <v>89.49475187690166</v>
      </c>
      <c r="F290" s="232">
        <v>99.04309093624812</v>
      </c>
      <c r="G290" s="70">
        <v>3893775</v>
      </c>
      <c r="H290" s="70">
        <v>3858143</v>
      </c>
    </row>
    <row r="291" spans="1:8" ht="12.75" customHeight="1">
      <c r="A291" s="234" t="s">
        <v>1191</v>
      </c>
      <c r="B291" s="74">
        <v>33791037</v>
      </c>
      <c r="C291" s="74">
        <v>30515564</v>
      </c>
      <c r="D291" s="74">
        <v>30515564</v>
      </c>
      <c r="E291" s="235">
        <v>90.30668102905514</v>
      </c>
      <c r="F291" s="236">
        <v>100</v>
      </c>
      <c r="G291" s="74">
        <v>3400593</v>
      </c>
      <c r="H291" s="74">
        <v>3400593</v>
      </c>
    </row>
    <row r="292" spans="1:8" ht="13.5" customHeight="1">
      <c r="A292" s="234" t="s">
        <v>1193</v>
      </c>
      <c r="B292" s="74">
        <v>5228885</v>
      </c>
      <c r="C292" s="74">
        <v>4729268</v>
      </c>
      <c r="D292" s="74">
        <v>4529046</v>
      </c>
      <c r="E292" s="235">
        <v>86.6159037729841</v>
      </c>
      <c r="F292" s="236">
        <v>95.76632155335668</v>
      </c>
      <c r="G292" s="74">
        <v>479819</v>
      </c>
      <c r="H292" s="74">
        <v>457550</v>
      </c>
    </row>
    <row r="293" spans="1:8" ht="12.75" customHeight="1">
      <c r="A293" s="234" t="s">
        <v>1194</v>
      </c>
      <c r="B293" s="74">
        <v>138363</v>
      </c>
      <c r="C293" s="74">
        <v>138363</v>
      </c>
      <c r="D293" s="74">
        <v>0</v>
      </c>
      <c r="E293" s="235">
        <v>0</v>
      </c>
      <c r="F293" s="236">
        <v>0</v>
      </c>
      <c r="G293" s="74">
        <v>13363</v>
      </c>
      <c r="H293" s="74">
        <v>0</v>
      </c>
    </row>
    <row r="294" spans="1:8" ht="12.75" customHeight="1">
      <c r="A294" s="68" t="s">
        <v>1251</v>
      </c>
      <c r="B294" s="70">
        <v>39158285</v>
      </c>
      <c r="C294" s="70">
        <v>35383195</v>
      </c>
      <c r="D294" s="70">
        <v>34394601</v>
      </c>
      <c r="E294" s="228">
        <v>87.83479920022033</v>
      </c>
      <c r="F294" s="232">
        <v>97.2060352379145</v>
      </c>
      <c r="G294" s="70">
        <v>3893775</v>
      </c>
      <c r="H294" s="70">
        <v>4272651</v>
      </c>
    </row>
    <row r="295" spans="1:8" ht="12.75" customHeight="1">
      <c r="A295" s="67" t="s">
        <v>1227</v>
      </c>
      <c r="B295" s="74">
        <v>38199312</v>
      </c>
      <c r="C295" s="74">
        <v>34585059</v>
      </c>
      <c r="D295" s="74">
        <v>33712060</v>
      </c>
      <c r="E295" s="235">
        <v>88.2530554477002</v>
      </c>
      <c r="F295" s="236">
        <v>97.47579149713175</v>
      </c>
      <c r="G295" s="74">
        <v>3690092</v>
      </c>
      <c r="H295" s="74">
        <v>3925340</v>
      </c>
    </row>
    <row r="296" spans="1:8" ht="12.75" customHeight="1">
      <c r="A296" s="67" t="s">
        <v>1197</v>
      </c>
      <c r="B296" s="74">
        <v>22550677</v>
      </c>
      <c r="C296" s="74">
        <v>20424512</v>
      </c>
      <c r="D296" s="74">
        <v>19781883</v>
      </c>
      <c r="E296" s="235">
        <v>87.72190298322307</v>
      </c>
      <c r="F296" s="236">
        <v>96.8536384125114</v>
      </c>
      <c r="G296" s="74">
        <v>2162863</v>
      </c>
      <c r="H296" s="74">
        <v>2304245</v>
      </c>
    </row>
    <row r="297" spans="1:8" ht="12.75" customHeight="1">
      <c r="A297" s="86" t="s">
        <v>1198</v>
      </c>
      <c r="B297" s="257">
        <v>13081100</v>
      </c>
      <c r="C297" s="257">
        <v>11774425</v>
      </c>
      <c r="D297" s="257">
        <v>11613938</v>
      </c>
      <c r="E297" s="242">
        <v>88.7841083700912</v>
      </c>
      <c r="F297" s="243">
        <v>98.63698651951157</v>
      </c>
      <c r="G297" s="257">
        <v>1290414</v>
      </c>
      <c r="H297" s="257">
        <v>1394673</v>
      </c>
    </row>
    <row r="298" spans="1:8" ht="12.75" customHeight="1">
      <c r="A298" s="67" t="s">
        <v>1230</v>
      </c>
      <c r="B298" s="74">
        <v>15648635</v>
      </c>
      <c r="C298" s="74">
        <v>14160547</v>
      </c>
      <c r="D298" s="74">
        <v>13930177</v>
      </c>
      <c r="E298" s="235">
        <v>89.01847988658436</v>
      </c>
      <c r="F298" s="236">
        <v>98.37315606522827</v>
      </c>
      <c r="G298" s="74">
        <v>1527229</v>
      </c>
      <c r="H298" s="74">
        <v>1621095</v>
      </c>
    </row>
    <row r="299" spans="1:8" ht="24.75" customHeight="1">
      <c r="A299" s="252" t="s">
        <v>1203</v>
      </c>
      <c r="B299" s="74">
        <v>15218416</v>
      </c>
      <c r="C299" s="74">
        <v>13764814</v>
      </c>
      <c r="D299" s="74">
        <v>13554170</v>
      </c>
      <c r="E299" s="235">
        <v>89.06426266702132</v>
      </c>
      <c r="F299" s="236">
        <v>98.46969236198906</v>
      </c>
      <c r="G299" s="74">
        <v>1474781</v>
      </c>
      <c r="H299" s="74">
        <v>1571527</v>
      </c>
    </row>
    <row r="300" spans="1:8" s="250" customFormat="1" ht="12.75">
      <c r="A300" s="245" t="s">
        <v>1202</v>
      </c>
      <c r="B300" s="81">
        <v>7030037</v>
      </c>
      <c r="C300" s="247" t="s">
        <v>894</v>
      </c>
      <c r="D300" s="81">
        <v>6375914</v>
      </c>
      <c r="E300" s="248">
        <v>90.69531212993616</v>
      </c>
      <c r="F300" s="249" t="s">
        <v>894</v>
      </c>
      <c r="G300" s="247" t="s">
        <v>894</v>
      </c>
      <c r="H300" s="81">
        <v>654189</v>
      </c>
    </row>
    <row r="301" spans="1:8" ht="12.75" customHeight="1">
      <c r="A301" s="67" t="s">
        <v>1204</v>
      </c>
      <c r="B301" s="74">
        <v>376264</v>
      </c>
      <c r="C301" s="77">
        <v>341778</v>
      </c>
      <c r="D301" s="74">
        <v>338856</v>
      </c>
      <c r="E301" s="235">
        <v>90.05804435183808</v>
      </c>
      <c r="F301" s="236">
        <v>99.14505907343363</v>
      </c>
      <c r="G301" s="74">
        <v>34348</v>
      </c>
      <c r="H301" s="74">
        <v>49516</v>
      </c>
    </row>
    <row r="302" spans="1:8" ht="25.5">
      <c r="A302" s="252" t="s">
        <v>1205</v>
      </c>
      <c r="B302" s="74">
        <v>53955</v>
      </c>
      <c r="C302" s="74">
        <v>53955</v>
      </c>
      <c r="D302" s="74">
        <v>37151</v>
      </c>
      <c r="E302" s="235">
        <v>68.85552775461032</v>
      </c>
      <c r="F302" s="236">
        <v>68.85552775461032</v>
      </c>
      <c r="G302" s="74">
        <v>18100</v>
      </c>
      <c r="H302" s="74">
        <v>52</v>
      </c>
    </row>
    <row r="303" spans="1:8" ht="12.75" customHeight="1">
      <c r="A303" s="67" t="s">
        <v>1206</v>
      </c>
      <c r="B303" s="74">
        <v>958973</v>
      </c>
      <c r="C303" s="74">
        <v>798136</v>
      </c>
      <c r="D303" s="74">
        <v>682541</v>
      </c>
      <c r="E303" s="235">
        <v>71.17416235910709</v>
      </c>
      <c r="F303" s="236">
        <v>85.5168793288362</v>
      </c>
      <c r="G303" s="74">
        <v>203683</v>
      </c>
      <c r="H303" s="74">
        <v>347311</v>
      </c>
    </row>
    <row r="304" spans="1:8" ht="12.75" customHeight="1">
      <c r="A304" s="67" t="s">
        <v>1207</v>
      </c>
      <c r="B304" s="74">
        <v>338973</v>
      </c>
      <c r="C304" s="74">
        <v>333316</v>
      </c>
      <c r="D304" s="74">
        <v>250402</v>
      </c>
      <c r="E304" s="235">
        <v>73.87078026863496</v>
      </c>
      <c r="F304" s="236">
        <v>75.12450647433666</v>
      </c>
      <c r="G304" s="74">
        <v>31293</v>
      </c>
      <c r="H304" s="74">
        <v>61381</v>
      </c>
    </row>
    <row r="305" spans="1:8" ht="12.75">
      <c r="A305" s="67" t="s">
        <v>1208</v>
      </c>
      <c r="B305" s="74">
        <v>620000</v>
      </c>
      <c r="C305" s="74">
        <v>464820</v>
      </c>
      <c r="D305" s="74">
        <v>432139</v>
      </c>
      <c r="E305" s="235">
        <v>69.69983870967742</v>
      </c>
      <c r="F305" s="236">
        <v>92.9691063207263</v>
      </c>
      <c r="G305" s="74">
        <v>172390</v>
      </c>
      <c r="H305" s="74">
        <v>285930</v>
      </c>
    </row>
    <row r="306" spans="1:8" ht="12.75" customHeight="1">
      <c r="A306" s="237" t="s">
        <v>1252</v>
      </c>
      <c r="B306" s="74"/>
      <c r="C306" s="74"/>
      <c r="D306" s="74"/>
      <c r="E306" s="228"/>
      <c r="F306" s="232"/>
      <c r="G306" s="74"/>
      <c r="H306" s="74"/>
    </row>
    <row r="307" spans="1:8" ht="12.75" customHeight="1">
      <c r="A307" s="230" t="s">
        <v>1190</v>
      </c>
      <c r="B307" s="70">
        <v>15010949</v>
      </c>
      <c r="C307" s="70">
        <v>13592470</v>
      </c>
      <c r="D307" s="70">
        <v>12966810</v>
      </c>
      <c r="E307" s="228">
        <v>86.3823466457717</v>
      </c>
      <c r="F307" s="232">
        <v>95.39701025641403</v>
      </c>
      <c r="G307" s="70">
        <v>1403281</v>
      </c>
      <c r="H307" s="70">
        <v>1331302</v>
      </c>
    </row>
    <row r="308" spans="1:8" ht="12.75" customHeight="1">
      <c r="A308" s="234" t="s">
        <v>1191</v>
      </c>
      <c r="B308" s="74">
        <v>4224284</v>
      </c>
      <c r="C308" s="74">
        <v>3847660</v>
      </c>
      <c r="D308" s="74">
        <v>3847660</v>
      </c>
      <c r="E308" s="235">
        <v>91.0843115661731</v>
      </c>
      <c r="F308" s="236">
        <v>100</v>
      </c>
      <c r="G308" s="74">
        <v>353241</v>
      </c>
      <c r="H308" s="74">
        <v>353241</v>
      </c>
    </row>
    <row r="309" spans="1:8" ht="12.75" customHeight="1">
      <c r="A309" s="234" t="s">
        <v>1193</v>
      </c>
      <c r="B309" s="74">
        <v>10559831</v>
      </c>
      <c r="C309" s="74">
        <v>9548625</v>
      </c>
      <c r="D309" s="74">
        <v>9066625</v>
      </c>
      <c r="E309" s="235">
        <v>85.85956536615026</v>
      </c>
      <c r="F309" s="236">
        <v>94.95215279686866</v>
      </c>
      <c r="G309" s="74">
        <v>1004573</v>
      </c>
      <c r="H309" s="74">
        <v>931855</v>
      </c>
    </row>
    <row r="310" spans="1:8" ht="12.75" customHeight="1">
      <c r="A310" s="234" t="s">
        <v>1194</v>
      </c>
      <c r="B310" s="74">
        <v>226834</v>
      </c>
      <c r="C310" s="74">
        <v>196185</v>
      </c>
      <c r="D310" s="74">
        <v>52525</v>
      </c>
      <c r="E310" s="235">
        <v>0</v>
      </c>
      <c r="F310" s="236">
        <v>0</v>
      </c>
      <c r="G310" s="74">
        <v>45467</v>
      </c>
      <c r="H310" s="74">
        <v>46206</v>
      </c>
    </row>
    <row r="311" spans="1:8" ht="12.75" customHeight="1">
      <c r="A311" s="68" t="s">
        <v>1225</v>
      </c>
      <c r="B311" s="70">
        <v>14380989</v>
      </c>
      <c r="C311" s="70">
        <v>13279232</v>
      </c>
      <c r="D311" s="70">
        <v>12508708</v>
      </c>
      <c r="E311" s="228">
        <v>86.98086063482839</v>
      </c>
      <c r="F311" s="232">
        <v>94.19752588101481</v>
      </c>
      <c r="G311" s="70">
        <v>1314828</v>
      </c>
      <c r="H311" s="70">
        <v>1232069</v>
      </c>
    </row>
    <row r="312" spans="1:8" ht="12.75" customHeight="1">
      <c r="A312" s="67" t="s">
        <v>1227</v>
      </c>
      <c r="B312" s="74">
        <v>13861582</v>
      </c>
      <c r="C312" s="74">
        <v>12819650</v>
      </c>
      <c r="D312" s="74">
        <v>12253790</v>
      </c>
      <c r="E312" s="235">
        <v>88.40109303541254</v>
      </c>
      <c r="F312" s="236">
        <v>95.58599493745929</v>
      </c>
      <c r="G312" s="74">
        <v>1217309</v>
      </c>
      <c r="H312" s="74">
        <v>1170499</v>
      </c>
    </row>
    <row r="313" spans="1:8" ht="12.75" customHeight="1">
      <c r="A313" s="67" t="s">
        <v>1197</v>
      </c>
      <c r="B313" s="74">
        <v>13815486</v>
      </c>
      <c r="C313" s="74">
        <v>12789692</v>
      </c>
      <c r="D313" s="74">
        <v>12224868</v>
      </c>
      <c r="E313" s="235">
        <v>88.48670253076874</v>
      </c>
      <c r="F313" s="236">
        <v>95.58375604353881</v>
      </c>
      <c r="G313" s="74">
        <v>1217309</v>
      </c>
      <c r="H313" s="74">
        <v>1170499</v>
      </c>
    </row>
    <row r="314" spans="1:8" s="250" customFormat="1" ht="12.75" customHeight="1">
      <c r="A314" s="86" t="s">
        <v>1198</v>
      </c>
      <c r="B314" s="257">
        <v>7670743</v>
      </c>
      <c r="C314" s="257">
        <v>7011798</v>
      </c>
      <c r="D314" s="257">
        <v>6803371</v>
      </c>
      <c r="E314" s="242">
        <v>88.69246434145948</v>
      </c>
      <c r="F314" s="243">
        <v>97.02748139635511</v>
      </c>
      <c r="G314" s="257">
        <v>670041</v>
      </c>
      <c r="H314" s="257">
        <v>658491</v>
      </c>
    </row>
    <row r="315" spans="1:8" ht="12.75" customHeight="1">
      <c r="A315" s="67" t="s">
        <v>1199</v>
      </c>
      <c r="B315" s="74">
        <v>43271</v>
      </c>
      <c r="C315" s="74">
        <v>27133</v>
      </c>
      <c r="D315" s="74">
        <v>26097</v>
      </c>
      <c r="E315" s="235">
        <v>60.31060063321855</v>
      </c>
      <c r="F315" s="261">
        <v>96.18177127483139</v>
      </c>
      <c r="G315" s="74">
        <v>0</v>
      </c>
      <c r="H315" s="74">
        <v>0</v>
      </c>
    </row>
    <row r="316" spans="1:8" ht="12.75" customHeight="1">
      <c r="A316" s="67" t="s">
        <v>1230</v>
      </c>
      <c r="B316" s="74">
        <v>2825</v>
      </c>
      <c r="C316" s="74">
        <v>2825</v>
      </c>
      <c r="D316" s="74">
        <v>2825</v>
      </c>
      <c r="E316" s="235">
        <v>100</v>
      </c>
      <c r="F316" s="261">
        <v>100</v>
      </c>
      <c r="G316" s="74">
        <v>0</v>
      </c>
      <c r="H316" s="74">
        <v>0</v>
      </c>
    </row>
    <row r="317" spans="1:8" ht="25.5">
      <c r="A317" s="252" t="s">
        <v>1205</v>
      </c>
      <c r="B317" s="74">
        <v>2825</v>
      </c>
      <c r="C317" s="74">
        <v>2825</v>
      </c>
      <c r="D317" s="74">
        <v>2825</v>
      </c>
      <c r="E317" s="235">
        <v>100</v>
      </c>
      <c r="F317" s="261">
        <v>100</v>
      </c>
      <c r="G317" s="74">
        <v>0</v>
      </c>
      <c r="H317" s="74">
        <v>0</v>
      </c>
    </row>
    <row r="318" spans="1:8" ht="12.75" customHeight="1">
      <c r="A318" s="67" t="s">
        <v>1206</v>
      </c>
      <c r="B318" s="74">
        <v>519407</v>
      </c>
      <c r="C318" s="74">
        <v>459582</v>
      </c>
      <c r="D318" s="74">
        <v>254918</v>
      </c>
      <c r="E318" s="235">
        <v>49.07866085747786</v>
      </c>
      <c r="F318" s="236">
        <v>55.4673594701272</v>
      </c>
      <c r="G318" s="74">
        <v>97519</v>
      </c>
      <c r="H318" s="74">
        <v>61570</v>
      </c>
    </row>
    <row r="319" spans="1:8" ht="13.5" customHeight="1">
      <c r="A319" s="67" t="s">
        <v>1207</v>
      </c>
      <c r="B319" s="74">
        <v>519407</v>
      </c>
      <c r="C319" s="74">
        <v>459582</v>
      </c>
      <c r="D319" s="74">
        <v>254918</v>
      </c>
      <c r="E319" s="235">
        <v>49.07866085747786</v>
      </c>
      <c r="F319" s="236">
        <v>55.4673594701272</v>
      </c>
      <c r="G319" s="74">
        <v>97519</v>
      </c>
      <c r="H319" s="74">
        <v>61570</v>
      </c>
    </row>
    <row r="320" spans="1:8" ht="13.5" customHeight="1">
      <c r="A320" s="68" t="s">
        <v>1212</v>
      </c>
      <c r="B320" s="74">
        <v>629960</v>
      </c>
      <c r="C320" s="74">
        <v>313238</v>
      </c>
      <c r="D320" s="74">
        <v>458102</v>
      </c>
      <c r="E320" s="254" t="s">
        <v>894</v>
      </c>
      <c r="F320" s="255" t="s">
        <v>894</v>
      </c>
      <c r="G320" s="74">
        <v>88453</v>
      </c>
      <c r="H320" s="74">
        <v>99233</v>
      </c>
    </row>
    <row r="321" spans="1:8" ht="39" customHeight="1">
      <c r="A321" s="76" t="s">
        <v>1216</v>
      </c>
      <c r="B321" s="74">
        <v>-629960</v>
      </c>
      <c r="C321" s="74">
        <v>-313238</v>
      </c>
      <c r="D321" s="74">
        <v>-313238</v>
      </c>
      <c r="E321" s="254" t="s">
        <v>894</v>
      </c>
      <c r="F321" s="255" t="s">
        <v>894</v>
      </c>
      <c r="G321" s="74">
        <v>-88453</v>
      </c>
      <c r="H321" s="74">
        <v>-88453</v>
      </c>
    </row>
    <row r="322" spans="1:8" ht="12.75" customHeight="1">
      <c r="A322" s="237" t="s">
        <v>1253</v>
      </c>
      <c r="B322" s="74"/>
      <c r="C322" s="74"/>
      <c r="D322" s="74"/>
      <c r="E322" s="228"/>
      <c r="F322" s="232"/>
      <c r="G322" s="74"/>
      <c r="H322" s="74"/>
    </row>
    <row r="323" spans="1:8" ht="12.75" customHeight="1">
      <c r="A323" s="230" t="s">
        <v>1190</v>
      </c>
      <c r="B323" s="70">
        <v>1975989</v>
      </c>
      <c r="C323" s="70">
        <v>1803674</v>
      </c>
      <c r="D323" s="70">
        <v>1465467</v>
      </c>
      <c r="E323" s="228">
        <v>74.1637225713301</v>
      </c>
      <c r="F323" s="232">
        <v>81.24899510665453</v>
      </c>
      <c r="G323" s="70">
        <v>167300</v>
      </c>
      <c r="H323" s="70">
        <v>130904</v>
      </c>
    </row>
    <row r="324" spans="1:8" ht="12.75" customHeight="1">
      <c r="A324" s="234" t="s">
        <v>1191</v>
      </c>
      <c r="B324" s="74">
        <v>1599328</v>
      </c>
      <c r="C324" s="74">
        <v>1463628</v>
      </c>
      <c r="D324" s="74">
        <v>1463628</v>
      </c>
      <c r="E324" s="235">
        <v>91.51518637827888</v>
      </c>
      <c r="F324" s="236">
        <v>100</v>
      </c>
      <c r="G324" s="74">
        <v>130700</v>
      </c>
      <c r="H324" s="74">
        <v>130700</v>
      </c>
    </row>
    <row r="325" spans="1:8" ht="12.75" customHeight="1">
      <c r="A325" s="234" t="s">
        <v>1193</v>
      </c>
      <c r="B325" s="74">
        <v>2266</v>
      </c>
      <c r="C325" s="74">
        <v>2046</v>
      </c>
      <c r="D325" s="74">
        <v>1839</v>
      </c>
      <c r="E325" s="235">
        <v>81.15622241835834</v>
      </c>
      <c r="F325" s="236">
        <v>89.88269794721407</v>
      </c>
      <c r="G325" s="74">
        <v>1000</v>
      </c>
      <c r="H325" s="74">
        <v>204</v>
      </c>
    </row>
    <row r="326" spans="1:8" ht="12.75" customHeight="1">
      <c r="A326" s="234" t="s">
        <v>1194</v>
      </c>
      <c r="B326" s="74">
        <v>374395</v>
      </c>
      <c r="C326" s="74">
        <v>338000</v>
      </c>
      <c r="D326" s="74">
        <v>0</v>
      </c>
      <c r="E326" s="235">
        <v>0</v>
      </c>
      <c r="F326" s="236">
        <v>0</v>
      </c>
      <c r="G326" s="74">
        <v>35600</v>
      </c>
      <c r="H326" s="74">
        <v>0</v>
      </c>
    </row>
    <row r="327" spans="1:8" ht="12.75" customHeight="1">
      <c r="A327" s="68" t="s">
        <v>1225</v>
      </c>
      <c r="B327" s="70">
        <v>1975989</v>
      </c>
      <c r="C327" s="70">
        <v>1803674</v>
      </c>
      <c r="D327" s="70">
        <v>1389930</v>
      </c>
      <c r="E327" s="228">
        <v>70.34097861880811</v>
      </c>
      <c r="F327" s="232">
        <v>77.06104318186102</v>
      </c>
      <c r="G327" s="70">
        <v>167300</v>
      </c>
      <c r="H327" s="70">
        <v>147198</v>
      </c>
    </row>
    <row r="328" spans="1:8" ht="12.75" customHeight="1">
      <c r="A328" s="67" t="s">
        <v>1227</v>
      </c>
      <c r="B328" s="74">
        <v>1882789</v>
      </c>
      <c r="C328" s="74">
        <v>1710474</v>
      </c>
      <c r="D328" s="74">
        <v>1377424</v>
      </c>
      <c r="E328" s="235">
        <v>73.1587023293635</v>
      </c>
      <c r="F328" s="236">
        <v>80.52878909588804</v>
      </c>
      <c r="G328" s="74">
        <v>167300</v>
      </c>
      <c r="H328" s="74">
        <v>144797</v>
      </c>
    </row>
    <row r="329" spans="1:8" ht="12.75" customHeight="1">
      <c r="A329" s="67" t="s">
        <v>1197</v>
      </c>
      <c r="B329" s="74">
        <v>1882289</v>
      </c>
      <c r="C329" s="74">
        <v>1709974</v>
      </c>
      <c r="D329" s="74">
        <v>1376924</v>
      </c>
      <c r="E329" s="235">
        <v>73.15157236747386</v>
      </c>
      <c r="F329" s="236">
        <v>80.5230956727997</v>
      </c>
      <c r="G329" s="74">
        <v>167300</v>
      </c>
      <c r="H329" s="74">
        <v>144797</v>
      </c>
    </row>
    <row r="330" spans="1:8" s="250" customFormat="1" ht="12" customHeight="1">
      <c r="A330" s="86" t="s">
        <v>1198</v>
      </c>
      <c r="B330" s="257">
        <v>1050430</v>
      </c>
      <c r="C330" s="257">
        <v>960430</v>
      </c>
      <c r="D330" s="257">
        <v>939464</v>
      </c>
      <c r="E330" s="242">
        <v>89.43613567777005</v>
      </c>
      <c r="F330" s="243">
        <v>97.81701946003352</v>
      </c>
      <c r="G330" s="257">
        <v>86000</v>
      </c>
      <c r="H330" s="257">
        <v>105655</v>
      </c>
    </row>
    <row r="331" spans="1:8" ht="12.75">
      <c r="A331" s="67" t="s">
        <v>1230</v>
      </c>
      <c r="B331" s="74">
        <v>500</v>
      </c>
      <c r="C331" s="74">
        <v>500</v>
      </c>
      <c r="D331" s="74">
        <v>500</v>
      </c>
      <c r="E331" s="235">
        <v>100</v>
      </c>
      <c r="F331" s="236">
        <v>100</v>
      </c>
      <c r="G331" s="74">
        <v>0</v>
      </c>
      <c r="H331" s="74">
        <v>0</v>
      </c>
    </row>
    <row r="332" spans="1:8" ht="25.5">
      <c r="A332" s="252" t="s">
        <v>1205</v>
      </c>
      <c r="B332" s="74">
        <v>500</v>
      </c>
      <c r="C332" s="74">
        <v>500</v>
      </c>
      <c r="D332" s="74">
        <v>500</v>
      </c>
      <c r="E332" s="235">
        <v>100</v>
      </c>
      <c r="F332" s="236">
        <v>100</v>
      </c>
      <c r="G332" s="74">
        <v>0</v>
      </c>
      <c r="H332" s="74">
        <v>0</v>
      </c>
    </row>
    <row r="333" spans="1:8" ht="12.75" customHeight="1">
      <c r="A333" s="67" t="s">
        <v>1206</v>
      </c>
      <c r="B333" s="74">
        <v>93200</v>
      </c>
      <c r="C333" s="74">
        <v>93200</v>
      </c>
      <c r="D333" s="74">
        <v>12506</v>
      </c>
      <c r="E333" s="235">
        <v>13.418454935622318</v>
      </c>
      <c r="F333" s="236">
        <v>13.418454935622318</v>
      </c>
      <c r="G333" s="74">
        <v>0</v>
      </c>
      <c r="H333" s="74">
        <v>2401</v>
      </c>
    </row>
    <row r="334" spans="1:8" ht="12.75" customHeight="1">
      <c r="A334" s="67" t="s">
        <v>1207</v>
      </c>
      <c r="B334" s="74">
        <v>93200</v>
      </c>
      <c r="C334" s="74">
        <v>93200</v>
      </c>
      <c r="D334" s="74">
        <v>12506</v>
      </c>
      <c r="E334" s="235">
        <v>0</v>
      </c>
      <c r="F334" s="236">
        <v>13.418454935622318</v>
      </c>
      <c r="G334" s="74">
        <v>0</v>
      </c>
      <c r="H334" s="74">
        <v>2401</v>
      </c>
    </row>
    <row r="335" spans="1:8" ht="12.75" customHeight="1">
      <c r="A335" s="237" t="s">
        <v>1254</v>
      </c>
      <c r="B335" s="70"/>
      <c r="C335" s="70"/>
      <c r="D335" s="70"/>
      <c r="E335" s="228"/>
      <c r="F335" s="232"/>
      <c r="G335" s="70"/>
      <c r="H335" s="70"/>
    </row>
    <row r="336" spans="1:8" ht="12.75" customHeight="1">
      <c r="A336" s="230" t="s">
        <v>1190</v>
      </c>
      <c r="B336" s="70">
        <v>1261002</v>
      </c>
      <c r="C336" s="70">
        <v>1161410</v>
      </c>
      <c r="D336" s="70">
        <v>1161290</v>
      </c>
      <c r="E336" s="228">
        <v>92.09263744228797</v>
      </c>
      <c r="F336" s="232">
        <v>99.98966773146434</v>
      </c>
      <c r="G336" s="70">
        <v>95052</v>
      </c>
      <c r="H336" s="70">
        <v>94992</v>
      </c>
    </row>
    <row r="337" spans="1:8" ht="12.75" customHeight="1">
      <c r="A337" s="234" t="s">
        <v>1191</v>
      </c>
      <c r="B337" s="74">
        <v>1260822</v>
      </c>
      <c r="C337" s="74">
        <v>1161290</v>
      </c>
      <c r="D337" s="74">
        <v>1161290</v>
      </c>
      <c r="E337" s="235">
        <v>92.10578495616352</v>
      </c>
      <c r="F337" s="236">
        <v>100</v>
      </c>
      <c r="G337" s="74">
        <v>94992</v>
      </c>
      <c r="H337" s="74">
        <v>94992</v>
      </c>
    </row>
    <row r="338" spans="1:8" ht="12.75" customHeight="1">
      <c r="A338" s="234" t="s">
        <v>1193</v>
      </c>
      <c r="B338" s="74">
        <v>180</v>
      </c>
      <c r="C338" s="74">
        <v>120</v>
      </c>
      <c r="D338" s="74">
        <v>0</v>
      </c>
      <c r="E338" s="235">
        <v>0</v>
      </c>
      <c r="F338" s="236">
        <v>0</v>
      </c>
      <c r="G338" s="74">
        <v>60</v>
      </c>
      <c r="H338" s="74">
        <v>0</v>
      </c>
    </row>
    <row r="339" spans="1:8" ht="12.75" customHeight="1">
      <c r="A339" s="68" t="s">
        <v>1225</v>
      </c>
      <c r="B339" s="70">
        <v>1261002</v>
      </c>
      <c r="C339" s="70">
        <v>1161410</v>
      </c>
      <c r="D339" s="70">
        <v>1161289</v>
      </c>
      <c r="E339" s="228">
        <v>92.09255814027257</v>
      </c>
      <c r="F339" s="232">
        <v>99.98958162922655</v>
      </c>
      <c r="G339" s="70">
        <v>95052</v>
      </c>
      <c r="H339" s="70">
        <v>147226</v>
      </c>
    </row>
    <row r="340" spans="1:8" ht="12.75" customHeight="1">
      <c r="A340" s="67" t="s">
        <v>1227</v>
      </c>
      <c r="B340" s="74">
        <v>1207345</v>
      </c>
      <c r="C340" s="74">
        <v>1107753</v>
      </c>
      <c r="D340" s="74">
        <v>1107632</v>
      </c>
      <c r="E340" s="235">
        <v>91.74113447274806</v>
      </c>
      <c r="F340" s="236">
        <v>99.98907698737895</v>
      </c>
      <c r="G340" s="74">
        <v>95052</v>
      </c>
      <c r="H340" s="74">
        <v>96504</v>
      </c>
    </row>
    <row r="341" spans="1:8" ht="12.75" customHeight="1">
      <c r="A341" s="67" t="s">
        <v>1197</v>
      </c>
      <c r="B341" s="74">
        <v>1207345</v>
      </c>
      <c r="C341" s="74">
        <v>1107753</v>
      </c>
      <c r="D341" s="74">
        <v>1107632</v>
      </c>
      <c r="E341" s="235">
        <v>91.74113447274806</v>
      </c>
      <c r="F341" s="236">
        <v>99.98907698737895</v>
      </c>
      <c r="G341" s="74">
        <v>95052</v>
      </c>
      <c r="H341" s="74">
        <v>96504</v>
      </c>
    </row>
    <row r="342" spans="1:8" s="250" customFormat="1" ht="12" customHeight="1">
      <c r="A342" s="86" t="s">
        <v>1228</v>
      </c>
      <c r="B342" s="257">
        <v>888433</v>
      </c>
      <c r="C342" s="257">
        <v>814566</v>
      </c>
      <c r="D342" s="257">
        <v>807245</v>
      </c>
      <c r="E342" s="242">
        <v>90.86166317550114</v>
      </c>
      <c r="F342" s="243">
        <v>99.1012391874937</v>
      </c>
      <c r="G342" s="257">
        <v>70208</v>
      </c>
      <c r="H342" s="257">
        <v>79865</v>
      </c>
    </row>
    <row r="343" spans="1:8" ht="12.75">
      <c r="A343" s="67" t="s">
        <v>1206</v>
      </c>
      <c r="B343" s="74">
        <v>53657</v>
      </c>
      <c r="C343" s="74">
        <v>53657</v>
      </c>
      <c r="D343" s="74">
        <v>53657</v>
      </c>
      <c r="E343" s="235">
        <v>100</v>
      </c>
      <c r="F343" s="236">
        <v>100</v>
      </c>
      <c r="G343" s="74">
        <v>0</v>
      </c>
      <c r="H343" s="74">
        <v>50722</v>
      </c>
    </row>
    <row r="344" spans="1:8" ht="12.75">
      <c r="A344" s="67" t="s">
        <v>1207</v>
      </c>
      <c r="B344" s="74">
        <v>53657</v>
      </c>
      <c r="C344" s="74">
        <v>53657</v>
      </c>
      <c r="D344" s="74">
        <v>53657</v>
      </c>
      <c r="E344" s="235">
        <v>100</v>
      </c>
      <c r="F344" s="236">
        <v>100</v>
      </c>
      <c r="G344" s="74">
        <v>0</v>
      </c>
      <c r="H344" s="74">
        <v>50722</v>
      </c>
    </row>
    <row r="345" spans="1:8" ht="12.75" customHeight="1">
      <c r="A345" s="237" t="s">
        <v>1255</v>
      </c>
      <c r="B345" s="74"/>
      <c r="C345" s="74"/>
      <c r="D345" s="74"/>
      <c r="E345" s="235"/>
      <c r="F345" s="236"/>
      <c r="G345" s="74"/>
      <c r="H345" s="74"/>
    </row>
    <row r="346" spans="1:8" ht="12.75" customHeight="1">
      <c r="A346" s="230" t="s">
        <v>1190</v>
      </c>
      <c r="B346" s="70">
        <v>245170125</v>
      </c>
      <c r="C346" s="70">
        <v>223504782</v>
      </c>
      <c r="D346" s="70">
        <v>221008534</v>
      </c>
      <c r="E346" s="228">
        <v>90.14496933506886</v>
      </c>
      <c r="F346" s="232">
        <v>98.88313441096754</v>
      </c>
      <c r="G346" s="70">
        <v>24662315</v>
      </c>
      <c r="H346" s="70">
        <v>24268495</v>
      </c>
    </row>
    <row r="347" spans="1:8" ht="11.25" customHeight="1">
      <c r="A347" s="234" t="s">
        <v>1191</v>
      </c>
      <c r="B347" s="74">
        <v>234030141</v>
      </c>
      <c r="C347" s="74">
        <v>213426527</v>
      </c>
      <c r="D347" s="74">
        <v>213426527</v>
      </c>
      <c r="E347" s="235">
        <v>91.19617075306552</v>
      </c>
      <c r="F347" s="236">
        <v>100</v>
      </c>
      <c r="G347" s="74">
        <v>22702082</v>
      </c>
      <c r="H347" s="74">
        <v>22702082</v>
      </c>
    </row>
    <row r="348" spans="1:8" ht="12.75" customHeight="1">
      <c r="A348" s="234" t="s">
        <v>1193</v>
      </c>
      <c r="B348" s="74">
        <v>9084638</v>
      </c>
      <c r="C348" s="74">
        <v>8169749</v>
      </c>
      <c r="D348" s="74">
        <v>6765184</v>
      </c>
      <c r="E348" s="235">
        <v>74.46839378740242</v>
      </c>
      <c r="F348" s="236">
        <v>82.80773375044937</v>
      </c>
      <c r="G348" s="74">
        <v>1670232</v>
      </c>
      <c r="H348" s="74">
        <v>1177592</v>
      </c>
    </row>
    <row r="349" spans="1:8" ht="12.75">
      <c r="A349" s="234" t="s">
        <v>1194</v>
      </c>
      <c r="B349" s="74">
        <v>2055346</v>
      </c>
      <c r="C349" s="74">
        <v>1908506</v>
      </c>
      <c r="D349" s="74">
        <v>816823</v>
      </c>
      <c r="E349" s="235">
        <v>39.74138660838613</v>
      </c>
      <c r="F349" s="236">
        <v>42.799079489401656</v>
      </c>
      <c r="G349" s="74">
        <v>290001</v>
      </c>
      <c r="H349" s="74">
        <v>388821</v>
      </c>
    </row>
    <row r="350" spans="1:8" ht="12.75" customHeight="1">
      <c r="A350" s="68" t="s">
        <v>1225</v>
      </c>
      <c r="B350" s="70">
        <v>245170125</v>
      </c>
      <c r="C350" s="70">
        <v>223504782</v>
      </c>
      <c r="D350" s="70">
        <v>212858802</v>
      </c>
      <c r="E350" s="228">
        <v>86.82085633394362</v>
      </c>
      <c r="F350" s="232">
        <v>95.23679989987866</v>
      </c>
      <c r="G350" s="70">
        <v>24662315</v>
      </c>
      <c r="H350" s="70">
        <v>22167099</v>
      </c>
    </row>
    <row r="351" spans="1:8" ht="12.75" customHeight="1">
      <c r="A351" s="67" t="s">
        <v>1227</v>
      </c>
      <c r="B351" s="74">
        <v>242903947</v>
      </c>
      <c r="C351" s="74">
        <v>221374069</v>
      </c>
      <c r="D351" s="74">
        <v>211789274</v>
      </c>
      <c r="E351" s="235">
        <v>87.19054449946834</v>
      </c>
      <c r="F351" s="236">
        <v>95.67031719510021</v>
      </c>
      <c r="G351" s="74">
        <v>24205799</v>
      </c>
      <c r="H351" s="74">
        <v>21853116</v>
      </c>
    </row>
    <row r="352" spans="1:8" ht="12.75" customHeight="1">
      <c r="A352" s="67" t="s">
        <v>1197</v>
      </c>
      <c r="B352" s="74">
        <v>28511750</v>
      </c>
      <c r="C352" s="74">
        <v>25256161</v>
      </c>
      <c r="D352" s="74">
        <v>22219224</v>
      </c>
      <c r="E352" s="235">
        <v>77.93006041368909</v>
      </c>
      <c r="F352" s="236">
        <v>87.97546072025753</v>
      </c>
      <c r="G352" s="74">
        <v>4055947</v>
      </c>
      <c r="H352" s="74">
        <v>3808269</v>
      </c>
    </row>
    <row r="353" spans="1:8" s="250" customFormat="1" ht="11.25" customHeight="1">
      <c r="A353" s="86" t="s">
        <v>1198</v>
      </c>
      <c r="B353" s="257">
        <v>13414407</v>
      </c>
      <c r="C353" s="257">
        <v>11945789</v>
      </c>
      <c r="D353" s="257">
        <v>10848833</v>
      </c>
      <c r="E353" s="242">
        <v>80.87448815292394</v>
      </c>
      <c r="F353" s="243">
        <v>90.81721600808453</v>
      </c>
      <c r="G353" s="257">
        <v>1629992</v>
      </c>
      <c r="H353" s="257">
        <v>1510251</v>
      </c>
    </row>
    <row r="354" spans="1:8" ht="11.25" customHeight="1">
      <c r="A354" s="67" t="s">
        <v>1199</v>
      </c>
      <c r="B354" s="74">
        <v>647731</v>
      </c>
      <c r="C354" s="74">
        <v>632837</v>
      </c>
      <c r="D354" s="74">
        <v>565577</v>
      </c>
      <c r="E354" s="235">
        <v>87.31664842349679</v>
      </c>
      <c r="F354" s="236">
        <v>89.3716707461795</v>
      </c>
      <c r="G354" s="74">
        <v>96929</v>
      </c>
      <c r="H354" s="74">
        <v>102482</v>
      </c>
    </row>
    <row r="355" spans="1:8" ht="12.75" customHeight="1">
      <c r="A355" s="67" t="s">
        <v>1222</v>
      </c>
      <c r="B355" s="74">
        <v>213744466</v>
      </c>
      <c r="C355" s="74">
        <v>195485071</v>
      </c>
      <c r="D355" s="74">
        <v>189004473</v>
      </c>
      <c r="E355" s="235">
        <v>88.42543460283085</v>
      </c>
      <c r="F355" s="236">
        <v>96.68486295815397</v>
      </c>
      <c r="G355" s="74">
        <v>20052923</v>
      </c>
      <c r="H355" s="74">
        <v>17942365</v>
      </c>
    </row>
    <row r="356" spans="1:8" ht="25.5" customHeight="1">
      <c r="A356" s="252" t="s">
        <v>1203</v>
      </c>
      <c r="B356" s="74">
        <v>213265177</v>
      </c>
      <c r="C356" s="74">
        <v>195031090</v>
      </c>
      <c r="D356" s="74">
        <v>188576473</v>
      </c>
      <c r="E356" s="235">
        <v>88.42347149811523</v>
      </c>
      <c r="F356" s="236">
        <v>96.690467658259</v>
      </c>
      <c r="G356" s="74">
        <v>20019423</v>
      </c>
      <c r="H356" s="74">
        <v>17848211</v>
      </c>
    </row>
    <row r="357" spans="1:8" ht="12.75" customHeight="1">
      <c r="A357" s="67" t="s">
        <v>1204</v>
      </c>
      <c r="B357" s="74">
        <v>458618</v>
      </c>
      <c r="C357" s="74">
        <v>433310</v>
      </c>
      <c r="D357" s="74">
        <v>407329</v>
      </c>
      <c r="E357" s="235">
        <v>88.8166186237784</v>
      </c>
      <c r="F357" s="236">
        <v>94.00406175717154</v>
      </c>
      <c r="G357" s="74">
        <v>33500</v>
      </c>
      <c r="H357" s="74">
        <v>94154</v>
      </c>
    </row>
    <row r="358" spans="1:8" ht="24.75" customHeight="1">
      <c r="A358" s="252" t="s">
        <v>1205</v>
      </c>
      <c r="B358" s="74">
        <v>20671</v>
      </c>
      <c r="C358" s="74">
        <v>20671</v>
      </c>
      <c r="D358" s="74">
        <v>20671</v>
      </c>
      <c r="E358" s="235">
        <v>100</v>
      </c>
      <c r="F358" s="236">
        <v>100</v>
      </c>
      <c r="G358" s="74">
        <v>0</v>
      </c>
      <c r="H358" s="74">
        <v>0</v>
      </c>
    </row>
    <row r="359" spans="1:8" ht="12.75" customHeight="1">
      <c r="A359" s="67" t="s">
        <v>1206</v>
      </c>
      <c r="B359" s="74">
        <v>2266178</v>
      </c>
      <c r="C359" s="74">
        <v>2130713</v>
      </c>
      <c r="D359" s="74">
        <v>1069528</v>
      </c>
      <c r="E359" s="235">
        <v>47.19523356064704</v>
      </c>
      <c r="F359" s="236">
        <v>50.195779534831765</v>
      </c>
      <c r="G359" s="74">
        <v>456516</v>
      </c>
      <c r="H359" s="74">
        <v>313983</v>
      </c>
    </row>
    <row r="360" spans="1:8" ht="12" customHeight="1">
      <c r="A360" s="67" t="s">
        <v>1207</v>
      </c>
      <c r="B360" s="74">
        <v>2166178</v>
      </c>
      <c r="C360" s="74">
        <v>2030713</v>
      </c>
      <c r="D360" s="74">
        <v>1044528</v>
      </c>
      <c r="E360" s="235">
        <v>48.21986004843554</v>
      </c>
      <c r="F360" s="236">
        <v>51.43651515502191</v>
      </c>
      <c r="G360" s="74">
        <v>381516</v>
      </c>
      <c r="H360" s="74">
        <v>313983</v>
      </c>
    </row>
    <row r="361" spans="1:8" ht="12" customHeight="1">
      <c r="A361" s="67" t="s">
        <v>1208</v>
      </c>
      <c r="B361" s="74">
        <v>100000</v>
      </c>
      <c r="C361" s="74">
        <v>100000</v>
      </c>
      <c r="D361" s="74">
        <v>25000</v>
      </c>
      <c r="E361" s="235">
        <v>25</v>
      </c>
      <c r="F361" s="236">
        <v>0</v>
      </c>
      <c r="G361" s="74">
        <v>75000</v>
      </c>
      <c r="H361" s="74">
        <v>0</v>
      </c>
    </row>
    <row r="362" spans="1:8" ht="12.75" customHeight="1">
      <c r="A362" s="237" t="s">
        <v>1256</v>
      </c>
      <c r="B362" s="70"/>
      <c r="C362" s="70"/>
      <c r="D362" s="70"/>
      <c r="E362" s="228"/>
      <c r="F362" s="232"/>
      <c r="G362" s="70"/>
      <c r="H362" s="70"/>
    </row>
    <row r="363" spans="1:8" ht="12.75" customHeight="1">
      <c r="A363" s="230" t="s">
        <v>1190</v>
      </c>
      <c r="B363" s="70">
        <v>409589</v>
      </c>
      <c r="C363" s="70">
        <v>376150</v>
      </c>
      <c r="D363" s="70">
        <v>376172</v>
      </c>
      <c r="E363" s="228">
        <v>91.84133362956524</v>
      </c>
      <c r="F363" s="232">
        <v>100.00584873055962</v>
      </c>
      <c r="G363" s="70">
        <v>41350</v>
      </c>
      <c r="H363" s="70">
        <v>41425</v>
      </c>
    </row>
    <row r="364" spans="1:8" ht="12.75" customHeight="1">
      <c r="A364" s="234" t="s">
        <v>1191</v>
      </c>
      <c r="B364" s="74">
        <v>397939</v>
      </c>
      <c r="C364" s="74">
        <v>365480</v>
      </c>
      <c r="D364" s="74">
        <v>365480</v>
      </c>
      <c r="E364" s="235">
        <v>91.84322220239785</v>
      </c>
      <c r="F364" s="236">
        <v>100</v>
      </c>
      <c r="G364" s="74">
        <v>40380</v>
      </c>
      <c r="H364" s="74">
        <v>40380</v>
      </c>
    </row>
    <row r="365" spans="1:8" ht="12.75" customHeight="1">
      <c r="A365" s="234" t="s">
        <v>1193</v>
      </c>
      <c r="B365" s="74">
        <v>11650</v>
      </c>
      <c r="C365" s="74">
        <v>10670</v>
      </c>
      <c r="D365" s="74">
        <v>10692</v>
      </c>
      <c r="E365" s="235">
        <v>91.77682403433477</v>
      </c>
      <c r="F365" s="236">
        <v>100.20618556701031</v>
      </c>
      <c r="G365" s="74">
        <v>970</v>
      </c>
      <c r="H365" s="74">
        <v>1045</v>
      </c>
    </row>
    <row r="366" spans="1:8" ht="12.75" customHeight="1">
      <c r="A366" s="68" t="s">
        <v>1225</v>
      </c>
      <c r="B366" s="70">
        <v>411742</v>
      </c>
      <c r="C366" s="70">
        <v>378303</v>
      </c>
      <c r="D366" s="70">
        <v>369268</v>
      </c>
      <c r="E366" s="228">
        <v>89.684316878045</v>
      </c>
      <c r="F366" s="232">
        <v>97.61170278850551</v>
      </c>
      <c r="G366" s="70">
        <v>41350</v>
      </c>
      <c r="H366" s="70">
        <v>42548</v>
      </c>
    </row>
    <row r="367" spans="1:8" ht="12.75" customHeight="1">
      <c r="A367" s="67" t="s">
        <v>1227</v>
      </c>
      <c r="B367" s="74">
        <v>391792</v>
      </c>
      <c r="C367" s="74">
        <v>358353</v>
      </c>
      <c r="D367" s="74">
        <v>353506</v>
      </c>
      <c r="E367" s="235">
        <v>90.22797811083431</v>
      </c>
      <c r="F367" s="236">
        <v>98.64742307166398</v>
      </c>
      <c r="G367" s="74">
        <v>40350</v>
      </c>
      <c r="H367" s="74">
        <v>42253</v>
      </c>
    </row>
    <row r="368" spans="1:8" ht="12.75" customHeight="1">
      <c r="A368" s="67" t="s">
        <v>1197</v>
      </c>
      <c r="B368" s="74">
        <v>388792</v>
      </c>
      <c r="C368" s="74">
        <v>355353</v>
      </c>
      <c r="D368" s="74">
        <v>352121</v>
      </c>
      <c r="E368" s="235">
        <v>90.56796436140661</v>
      </c>
      <c r="F368" s="236">
        <v>99.09048185888398</v>
      </c>
      <c r="G368" s="74">
        <v>37350</v>
      </c>
      <c r="H368" s="74">
        <v>40868</v>
      </c>
    </row>
    <row r="369" spans="1:8" s="250" customFormat="1" ht="12.75" customHeight="1">
      <c r="A369" s="86" t="s">
        <v>1228</v>
      </c>
      <c r="B369" s="257">
        <v>241114</v>
      </c>
      <c r="C369" s="257">
        <v>220890</v>
      </c>
      <c r="D369" s="257">
        <v>220451</v>
      </c>
      <c r="E369" s="242">
        <v>91.43019484559171</v>
      </c>
      <c r="F369" s="243">
        <v>99.80125854497713</v>
      </c>
      <c r="G369" s="257">
        <v>19220</v>
      </c>
      <c r="H369" s="257">
        <v>25297</v>
      </c>
    </row>
    <row r="370" spans="1:8" ht="12.75" customHeight="1">
      <c r="A370" s="67" t="s">
        <v>1222</v>
      </c>
      <c r="B370" s="74">
        <v>3000</v>
      </c>
      <c r="C370" s="74">
        <v>3000</v>
      </c>
      <c r="D370" s="74">
        <v>1385</v>
      </c>
      <c r="E370" s="235">
        <v>46.166666666666664</v>
      </c>
      <c r="F370" s="236">
        <v>0</v>
      </c>
      <c r="G370" s="74">
        <v>3000</v>
      </c>
      <c r="H370" s="74">
        <v>1385</v>
      </c>
    </row>
    <row r="371" spans="1:8" ht="24.75" customHeight="1">
      <c r="A371" s="252" t="s">
        <v>1205</v>
      </c>
      <c r="B371" s="74">
        <v>3000</v>
      </c>
      <c r="C371" s="74">
        <v>3000</v>
      </c>
      <c r="D371" s="74">
        <v>1385</v>
      </c>
      <c r="E371" s="235">
        <v>46.166666666666664</v>
      </c>
      <c r="F371" s="236">
        <v>0</v>
      </c>
      <c r="G371" s="74">
        <v>3000</v>
      </c>
      <c r="H371" s="74">
        <v>1385</v>
      </c>
    </row>
    <row r="372" spans="1:8" ht="12.75" customHeight="1">
      <c r="A372" s="67" t="s">
        <v>1206</v>
      </c>
      <c r="B372" s="74">
        <v>19950</v>
      </c>
      <c r="C372" s="74">
        <v>19950</v>
      </c>
      <c r="D372" s="74">
        <v>15762</v>
      </c>
      <c r="E372" s="235">
        <v>79.00751879699249</v>
      </c>
      <c r="F372" s="236">
        <v>79.00751879699249</v>
      </c>
      <c r="G372" s="74">
        <v>1000</v>
      </c>
      <c r="H372" s="74">
        <v>295</v>
      </c>
    </row>
    <row r="373" spans="1:8" ht="12.75" customHeight="1">
      <c r="A373" s="67" t="s">
        <v>1207</v>
      </c>
      <c r="B373" s="74">
        <v>19950</v>
      </c>
      <c r="C373" s="74">
        <v>19950</v>
      </c>
      <c r="D373" s="74">
        <v>15762</v>
      </c>
      <c r="E373" s="235">
        <v>79.00751879699249</v>
      </c>
      <c r="F373" s="236">
        <v>79.00751879699249</v>
      </c>
      <c r="G373" s="74">
        <v>1000</v>
      </c>
      <c r="H373" s="74">
        <v>295</v>
      </c>
    </row>
    <row r="374" spans="1:8" ht="12.75" customHeight="1">
      <c r="A374" s="68" t="s">
        <v>1212</v>
      </c>
      <c r="B374" s="74">
        <v>-2153</v>
      </c>
      <c r="C374" s="74">
        <v>-2153</v>
      </c>
      <c r="D374" s="74">
        <v>6904</v>
      </c>
      <c r="E374" s="254" t="s">
        <v>894</v>
      </c>
      <c r="F374" s="254" t="s">
        <v>894</v>
      </c>
      <c r="G374" s="74">
        <v>0</v>
      </c>
      <c r="H374" s="74">
        <v>-1123</v>
      </c>
    </row>
    <row r="375" spans="1:8" ht="38.25" customHeight="1">
      <c r="A375" s="76" t="s">
        <v>1216</v>
      </c>
      <c r="B375" s="74">
        <v>2153</v>
      </c>
      <c r="C375" s="74">
        <v>2153</v>
      </c>
      <c r="D375" s="74">
        <v>2153</v>
      </c>
      <c r="E375" s="254" t="s">
        <v>894</v>
      </c>
      <c r="F375" s="255" t="s">
        <v>894</v>
      </c>
      <c r="G375" s="74">
        <v>0</v>
      </c>
      <c r="H375" s="74">
        <v>0</v>
      </c>
    </row>
    <row r="376" spans="1:8" ht="12.75" customHeight="1">
      <c r="A376" s="237" t="s">
        <v>1257</v>
      </c>
      <c r="B376" s="74"/>
      <c r="C376" s="74"/>
      <c r="D376" s="74"/>
      <c r="E376" s="228"/>
      <c r="F376" s="232"/>
      <c r="G376" s="74"/>
      <c r="H376" s="74"/>
    </row>
    <row r="377" spans="1:8" ht="12.75" customHeight="1">
      <c r="A377" s="230" t="s">
        <v>1190</v>
      </c>
      <c r="B377" s="70">
        <v>8490605</v>
      </c>
      <c r="C377" s="70">
        <v>7812533</v>
      </c>
      <c r="D377" s="70">
        <v>7788007</v>
      </c>
      <c r="E377" s="228">
        <v>91.72499486196803</v>
      </c>
      <c r="F377" s="232">
        <v>99.68606852604654</v>
      </c>
      <c r="G377" s="70">
        <v>708080</v>
      </c>
      <c r="H377" s="70">
        <v>707760</v>
      </c>
    </row>
    <row r="378" spans="1:8" ht="12.75" customHeight="1">
      <c r="A378" s="234" t="s">
        <v>1191</v>
      </c>
      <c r="B378" s="74">
        <v>8446511</v>
      </c>
      <c r="C378" s="74">
        <v>7769689</v>
      </c>
      <c r="D378" s="74">
        <v>7769689</v>
      </c>
      <c r="E378" s="235">
        <v>91.9869636113657</v>
      </c>
      <c r="F378" s="236">
        <v>100</v>
      </c>
      <c r="G378" s="74">
        <v>706830</v>
      </c>
      <c r="H378" s="74">
        <v>706830</v>
      </c>
    </row>
    <row r="379" spans="1:8" ht="12.75" customHeight="1">
      <c r="A379" s="234" t="s">
        <v>1193</v>
      </c>
      <c r="B379" s="74">
        <v>15000</v>
      </c>
      <c r="C379" s="74">
        <v>13750</v>
      </c>
      <c r="D379" s="74">
        <v>10155</v>
      </c>
      <c r="E379" s="235">
        <v>67.7</v>
      </c>
      <c r="F379" s="236">
        <v>73.85454545454544</v>
      </c>
      <c r="G379" s="74">
        <v>1250</v>
      </c>
      <c r="H379" s="74">
        <v>930</v>
      </c>
    </row>
    <row r="380" spans="1:8" ht="12.75" customHeight="1">
      <c r="A380" s="234" t="s">
        <v>1194</v>
      </c>
      <c r="B380" s="74">
        <v>29094</v>
      </c>
      <c r="C380" s="74">
        <v>29094</v>
      </c>
      <c r="D380" s="74">
        <v>8163</v>
      </c>
      <c r="E380" s="235">
        <v>28.057331408537845</v>
      </c>
      <c r="F380" s="236">
        <v>28.057331408537845</v>
      </c>
      <c r="G380" s="74">
        <v>0</v>
      </c>
      <c r="H380" s="74">
        <v>0</v>
      </c>
    </row>
    <row r="381" spans="1:8" ht="12.75" customHeight="1">
      <c r="A381" s="68" t="s">
        <v>1225</v>
      </c>
      <c r="B381" s="70">
        <v>8490605</v>
      </c>
      <c r="C381" s="70">
        <v>7812533</v>
      </c>
      <c r="D381" s="70">
        <v>7620659</v>
      </c>
      <c r="E381" s="228">
        <v>89.75401635101386</v>
      </c>
      <c r="F381" s="232">
        <v>97.54402317404612</v>
      </c>
      <c r="G381" s="70">
        <v>708080</v>
      </c>
      <c r="H381" s="70">
        <v>732775</v>
      </c>
    </row>
    <row r="382" spans="1:8" ht="12.75" customHeight="1">
      <c r="A382" s="67" t="s">
        <v>1227</v>
      </c>
      <c r="B382" s="74">
        <v>8278926</v>
      </c>
      <c r="C382" s="74">
        <v>7600854</v>
      </c>
      <c r="D382" s="74">
        <v>7498825</v>
      </c>
      <c r="E382" s="235">
        <v>90.57726811424574</v>
      </c>
      <c r="F382" s="236">
        <v>98.65766399407224</v>
      </c>
      <c r="G382" s="74">
        <v>678080</v>
      </c>
      <c r="H382" s="74">
        <v>675993</v>
      </c>
    </row>
    <row r="383" spans="1:8" ht="12.75" customHeight="1">
      <c r="A383" s="67" t="s">
        <v>1197</v>
      </c>
      <c r="B383" s="74">
        <v>7956331</v>
      </c>
      <c r="C383" s="74">
        <v>7305141</v>
      </c>
      <c r="D383" s="74">
        <v>7273695</v>
      </c>
      <c r="E383" s="235">
        <v>91.42021617753208</v>
      </c>
      <c r="F383" s="236">
        <v>99.56953602948937</v>
      </c>
      <c r="G383" s="74">
        <v>651197</v>
      </c>
      <c r="H383" s="74">
        <v>653519</v>
      </c>
    </row>
    <row r="384" spans="1:8" s="250" customFormat="1" ht="12.75" customHeight="1">
      <c r="A384" s="86" t="s">
        <v>1228</v>
      </c>
      <c r="B384" s="257">
        <v>5518765</v>
      </c>
      <c r="C384" s="257">
        <v>5068925</v>
      </c>
      <c r="D384" s="257">
        <v>5042936</v>
      </c>
      <c r="E384" s="242">
        <v>91.37798039960028</v>
      </c>
      <c r="F384" s="243">
        <v>99.48728773852444</v>
      </c>
      <c r="G384" s="257">
        <v>449843</v>
      </c>
      <c r="H384" s="257">
        <v>442271</v>
      </c>
    </row>
    <row r="385" spans="1:8" ht="12.75" customHeight="1">
      <c r="A385" s="67" t="s">
        <v>1230</v>
      </c>
      <c r="B385" s="74">
        <v>322595</v>
      </c>
      <c r="C385" s="74">
        <v>295713</v>
      </c>
      <c r="D385" s="74">
        <v>225130</v>
      </c>
      <c r="E385" s="235">
        <v>69.7871944698461</v>
      </c>
      <c r="F385" s="236">
        <v>76.13124887982605</v>
      </c>
      <c r="G385" s="74">
        <v>26883</v>
      </c>
      <c r="H385" s="74">
        <v>22474</v>
      </c>
    </row>
    <row r="386" spans="1:8" ht="12.75" customHeight="1">
      <c r="A386" s="67" t="s">
        <v>1258</v>
      </c>
      <c r="B386" s="74">
        <v>322595</v>
      </c>
      <c r="C386" s="74">
        <v>295713</v>
      </c>
      <c r="D386" s="74">
        <v>225130</v>
      </c>
      <c r="E386" s="235">
        <v>69.7871944698461</v>
      </c>
      <c r="F386" s="236">
        <v>76.13124887982605</v>
      </c>
      <c r="G386" s="74">
        <v>26883</v>
      </c>
      <c r="H386" s="74">
        <v>22474</v>
      </c>
    </row>
    <row r="387" spans="1:8" ht="12.75" customHeight="1">
      <c r="A387" s="67" t="s">
        <v>1206</v>
      </c>
      <c r="B387" s="74">
        <v>211679</v>
      </c>
      <c r="C387" s="74">
        <v>211679</v>
      </c>
      <c r="D387" s="74">
        <v>121834</v>
      </c>
      <c r="E387" s="235">
        <v>57.556016421090426</v>
      </c>
      <c r="F387" s="236">
        <v>57.556016421090426</v>
      </c>
      <c r="G387" s="74">
        <v>30000</v>
      </c>
      <c r="H387" s="74">
        <v>56782</v>
      </c>
    </row>
    <row r="388" spans="1:8" ht="12" customHeight="1">
      <c r="A388" s="67" t="s">
        <v>1207</v>
      </c>
      <c r="B388" s="74">
        <v>211679</v>
      </c>
      <c r="C388" s="74">
        <v>211679</v>
      </c>
      <c r="D388" s="74">
        <v>121834</v>
      </c>
      <c r="E388" s="235">
        <v>57.556016421090426</v>
      </c>
      <c r="F388" s="236">
        <v>57.556016421090426</v>
      </c>
      <c r="G388" s="74">
        <v>30000</v>
      </c>
      <c r="H388" s="74">
        <v>56782</v>
      </c>
    </row>
    <row r="389" spans="1:8" ht="12.75" customHeight="1">
      <c r="A389" s="227" t="s">
        <v>1259</v>
      </c>
      <c r="B389" s="70"/>
      <c r="C389" s="70"/>
      <c r="D389" s="70"/>
      <c r="E389" s="228"/>
      <c r="F389" s="232"/>
      <c r="G389" s="70"/>
      <c r="H389" s="70"/>
    </row>
    <row r="390" spans="1:8" ht="12.75" customHeight="1">
      <c r="A390" s="230" t="s">
        <v>1190</v>
      </c>
      <c r="B390" s="70">
        <v>1495985</v>
      </c>
      <c r="C390" s="70">
        <v>1450682</v>
      </c>
      <c r="D390" s="70">
        <v>1450682</v>
      </c>
      <c r="E390" s="228">
        <v>96.97169423490209</v>
      </c>
      <c r="F390" s="232">
        <v>100</v>
      </c>
      <c r="G390" s="70">
        <v>20991</v>
      </c>
      <c r="H390" s="70">
        <v>20991</v>
      </c>
    </row>
    <row r="391" spans="1:8" ht="12.75" customHeight="1">
      <c r="A391" s="234" t="s">
        <v>1191</v>
      </c>
      <c r="B391" s="74">
        <v>1495985</v>
      </c>
      <c r="C391" s="74">
        <v>1450682</v>
      </c>
      <c r="D391" s="74">
        <v>1450682</v>
      </c>
      <c r="E391" s="235">
        <v>96.97169423490209</v>
      </c>
      <c r="F391" s="236">
        <v>100</v>
      </c>
      <c r="G391" s="74">
        <v>20991</v>
      </c>
      <c r="H391" s="74">
        <v>20991</v>
      </c>
    </row>
    <row r="392" spans="1:8" ht="12.75" customHeight="1">
      <c r="A392" s="68" t="s">
        <v>1225</v>
      </c>
      <c r="B392" s="70">
        <v>1495985</v>
      </c>
      <c r="C392" s="70">
        <v>1450682</v>
      </c>
      <c r="D392" s="70">
        <v>1417145</v>
      </c>
      <c r="E392" s="228">
        <v>94.72989368208906</v>
      </c>
      <c r="F392" s="232">
        <v>97.68819079577743</v>
      </c>
      <c r="G392" s="70">
        <v>20991</v>
      </c>
      <c r="H392" s="70">
        <v>39476</v>
      </c>
    </row>
    <row r="393" spans="1:8" ht="12.75" customHeight="1">
      <c r="A393" s="67" t="s">
        <v>1227</v>
      </c>
      <c r="B393" s="74">
        <v>1487985</v>
      </c>
      <c r="C393" s="74">
        <v>1442682</v>
      </c>
      <c r="D393" s="74">
        <v>1411135</v>
      </c>
      <c r="E393" s="235">
        <v>94.83529739883132</v>
      </c>
      <c r="F393" s="236">
        <v>97.81330882342748</v>
      </c>
      <c r="G393" s="74">
        <v>20991</v>
      </c>
      <c r="H393" s="74">
        <v>38210</v>
      </c>
    </row>
    <row r="394" spans="1:8" ht="12.75" customHeight="1">
      <c r="A394" s="67" t="s">
        <v>1197</v>
      </c>
      <c r="B394" s="74">
        <v>1487253</v>
      </c>
      <c r="C394" s="74">
        <v>1441950</v>
      </c>
      <c r="D394" s="74">
        <v>1410407</v>
      </c>
      <c r="E394" s="235">
        <v>94.83302437446756</v>
      </c>
      <c r="F394" s="236">
        <v>97.81247616075454</v>
      </c>
      <c r="G394" s="74">
        <v>20991</v>
      </c>
      <c r="H394" s="74">
        <v>38210</v>
      </c>
    </row>
    <row r="395" spans="1:8" s="250" customFormat="1" ht="12.75">
      <c r="A395" s="86" t="s">
        <v>1228</v>
      </c>
      <c r="B395" s="257">
        <v>801958</v>
      </c>
      <c r="C395" s="257">
        <v>783958</v>
      </c>
      <c r="D395" s="257">
        <v>780419</v>
      </c>
      <c r="E395" s="242">
        <v>97.31419849917327</v>
      </c>
      <c r="F395" s="243">
        <v>99.5485727551731</v>
      </c>
      <c r="G395" s="257">
        <v>13175</v>
      </c>
      <c r="H395" s="257">
        <v>15470</v>
      </c>
    </row>
    <row r="396" spans="1:8" ht="12.75">
      <c r="A396" s="67" t="s">
        <v>1230</v>
      </c>
      <c r="B396" s="74">
        <v>732</v>
      </c>
      <c r="C396" s="74">
        <v>732</v>
      </c>
      <c r="D396" s="74">
        <v>728</v>
      </c>
      <c r="E396" s="235">
        <v>99.4535519125683</v>
      </c>
      <c r="F396" s="236">
        <v>99.4535519125683</v>
      </c>
      <c r="G396" s="74">
        <v>0</v>
      </c>
      <c r="H396" s="74">
        <v>0</v>
      </c>
    </row>
    <row r="397" spans="1:8" ht="25.5">
      <c r="A397" s="252" t="s">
        <v>1260</v>
      </c>
      <c r="B397" s="74">
        <v>732</v>
      </c>
      <c r="C397" s="74">
        <v>732</v>
      </c>
      <c r="D397" s="74">
        <v>728</v>
      </c>
      <c r="E397" s="235">
        <v>99.4535519125683</v>
      </c>
      <c r="F397" s="236">
        <v>99.4535519125683</v>
      </c>
      <c r="G397" s="74">
        <v>0</v>
      </c>
      <c r="H397" s="74">
        <v>0</v>
      </c>
    </row>
    <row r="398" spans="1:8" ht="12.75">
      <c r="A398" s="67" t="s">
        <v>1206</v>
      </c>
      <c r="B398" s="74">
        <v>8000</v>
      </c>
      <c r="C398" s="74">
        <v>8000</v>
      </c>
      <c r="D398" s="74">
        <v>6010</v>
      </c>
      <c r="E398" s="235">
        <v>75.125</v>
      </c>
      <c r="F398" s="236">
        <v>75.125</v>
      </c>
      <c r="G398" s="74">
        <v>0</v>
      </c>
      <c r="H398" s="74">
        <v>1266</v>
      </c>
    </row>
    <row r="399" spans="1:8" ht="12.75">
      <c r="A399" s="67" t="s">
        <v>1207</v>
      </c>
      <c r="B399" s="74">
        <v>8000</v>
      </c>
      <c r="C399" s="74">
        <v>8000</v>
      </c>
      <c r="D399" s="74">
        <v>6010</v>
      </c>
      <c r="E399" s="235">
        <v>75.125</v>
      </c>
      <c r="F399" s="236">
        <v>75.125</v>
      </c>
      <c r="G399" s="74">
        <v>0</v>
      </c>
      <c r="H399" s="74">
        <v>1266</v>
      </c>
    </row>
    <row r="400" spans="1:8" ht="15" customHeight="1">
      <c r="A400" s="256" t="s">
        <v>1261</v>
      </c>
      <c r="B400" s="74"/>
      <c r="C400" s="74"/>
      <c r="D400" s="74"/>
      <c r="E400" s="235"/>
      <c r="F400" s="236"/>
      <c r="G400" s="74"/>
      <c r="H400" s="74"/>
    </row>
    <row r="401" spans="1:8" ht="12.75" customHeight="1">
      <c r="A401" s="230" t="s">
        <v>1190</v>
      </c>
      <c r="B401" s="70">
        <v>3614125</v>
      </c>
      <c r="C401" s="70">
        <v>3132231</v>
      </c>
      <c r="D401" s="70">
        <v>3132860</v>
      </c>
      <c r="E401" s="228">
        <v>86.68377546432401</v>
      </c>
      <c r="F401" s="232">
        <v>100.02008153293932</v>
      </c>
      <c r="G401" s="70">
        <v>565251</v>
      </c>
      <c r="H401" s="70">
        <v>565419</v>
      </c>
    </row>
    <row r="402" spans="1:8" ht="12.75" customHeight="1">
      <c r="A402" s="234" t="s">
        <v>1191</v>
      </c>
      <c r="B402" s="74">
        <v>3613125</v>
      </c>
      <c r="C402" s="74">
        <v>3132231</v>
      </c>
      <c r="D402" s="74">
        <v>3132231</v>
      </c>
      <c r="E402" s="235">
        <v>86.69035806953815</v>
      </c>
      <c r="F402" s="236">
        <v>100</v>
      </c>
      <c r="G402" s="74">
        <v>565251</v>
      </c>
      <c r="H402" s="74">
        <v>565251</v>
      </c>
    </row>
    <row r="403" spans="1:8" ht="12.75" customHeight="1">
      <c r="A403" s="234" t="s">
        <v>1193</v>
      </c>
      <c r="B403" s="74">
        <v>1000</v>
      </c>
      <c r="C403" s="74">
        <v>0</v>
      </c>
      <c r="D403" s="74">
        <v>629</v>
      </c>
      <c r="E403" s="235">
        <v>0</v>
      </c>
      <c r="F403" s="236">
        <v>0</v>
      </c>
      <c r="G403" s="74">
        <v>0</v>
      </c>
      <c r="H403" s="74">
        <v>168</v>
      </c>
    </row>
    <row r="404" spans="1:8" ht="12.75" customHeight="1">
      <c r="A404" s="68" t="s">
        <v>1225</v>
      </c>
      <c r="B404" s="70">
        <v>3614125</v>
      </c>
      <c r="C404" s="70">
        <v>3132231</v>
      </c>
      <c r="D404" s="70">
        <v>1122000</v>
      </c>
      <c r="E404" s="228">
        <v>31.044858714073253</v>
      </c>
      <c r="F404" s="232">
        <v>35.82111281064519</v>
      </c>
      <c r="G404" s="70">
        <v>565251</v>
      </c>
      <c r="H404" s="70">
        <v>261204</v>
      </c>
    </row>
    <row r="405" spans="1:8" ht="12.75" customHeight="1">
      <c r="A405" s="67" t="s">
        <v>1227</v>
      </c>
      <c r="B405" s="74">
        <v>3525905</v>
      </c>
      <c r="C405" s="74">
        <v>3044011</v>
      </c>
      <c r="D405" s="74">
        <v>1055924</v>
      </c>
      <c r="E405" s="235">
        <v>29.947602104991482</v>
      </c>
      <c r="F405" s="236">
        <v>34.688573727230285</v>
      </c>
      <c r="G405" s="74">
        <v>565251</v>
      </c>
      <c r="H405" s="74">
        <v>248595</v>
      </c>
    </row>
    <row r="406" spans="1:8" ht="12.75" customHeight="1">
      <c r="A406" s="67" t="s">
        <v>1197</v>
      </c>
      <c r="B406" s="74">
        <v>777010</v>
      </c>
      <c r="C406" s="74">
        <v>721097</v>
      </c>
      <c r="D406" s="74">
        <v>470167</v>
      </c>
      <c r="E406" s="235">
        <v>60.50977464897491</v>
      </c>
      <c r="F406" s="236">
        <v>65.20163029384396</v>
      </c>
      <c r="G406" s="74">
        <v>91740</v>
      </c>
      <c r="H406" s="74">
        <v>80863</v>
      </c>
    </row>
    <row r="407" spans="1:8" s="250" customFormat="1" ht="12.75" customHeight="1">
      <c r="A407" s="86" t="s">
        <v>1228</v>
      </c>
      <c r="B407" s="257">
        <v>354519</v>
      </c>
      <c r="C407" s="257">
        <v>320414</v>
      </c>
      <c r="D407" s="257">
        <v>265008</v>
      </c>
      <c r="E407" s="242">
        <v>74.75142376008056</v>
      </c>
      <c r="F407" s="243">
        <v>82.70799652948998</v>
      </c>
      <c r="G407" s="257">
        <v>34397</v>
      </c>
      <c r="H407" s="257">
        <v>41709</v>
      </c>
    </row>
    <row r="408" spans="1:8" ht="12.75" customHeight="1">
      <c r="A408" s="67" t="s">
        <v>1230</v>
      </c>
      <c r="B408" s="74">
        <v>2748895</v>
      </c>
      <c r="C408" s="74">
        <v>2322914</v>
      </c>
      <c r="D408" s="74">
        <v>585757</v>
      </c>
      <c r="E408" s="235">
        <v>21.30881681548404</v>
      </c>
      <c r="F408" s="236">
        <v>25.21647379110893</v>
      </c>
      <c r="G408" s="74">
        <v>473511</v>
      </c>
      <c r="H408" s="74">
        <v>167732</v>
      </c>
    </row>
    <row r="409" spans="1:8" s="250" customFormat="1" ht="12.75" customHeight="1">
      <c r="A409" s="245" t="s">
        <v>1201</v>
      </c>
      <c r="B409" s="81">
        <v>7021</v>
      </c>
      <c r="C409" s="247" t="s">
        <v>894</v>
      </c>
      <c r="D409" s="81">
        <v>6435</v>
      </c>
      <c r="E409" s="248">
        <v>91.65361059678109</v>
      </c>
      <c r="F409" s="249" t="s">
        <v>894</v>
      </c>
      <c r="G409" s="247" t="s">
        <v>894</v>
      </c>
      <c r="H409" s="81">
        <v>585</v>
      </c>
    </row>
    <row r="410" spans="1:8" s="250" customFormat="1" ht="12.75" customHeight="1">
      <c r="A410" s="245" t="s">
        <v>1202</v>
      </c>
      <c r="B410" s="81">
        <v>211823</v>
      </c>
      <c r="C410" s="247" t="s">
        <v>894</v>
      </c>
      <c r="D410" s="257">
        <v>185142</v>
      </c>
      <c r="E410" s="248">
        <v>87.40410625852716</v>
      </c>
      <c r="F410" s="249" t="s">
        <v>894</v>
      </c>
      <c r="G410" s="247" t="s">
        <v>894</v>
      </c>
      <c r="H410" s="81">
        <v>165142</v>
      </c>
    </row>
    <row r="411" spans="1:8" ht="24.75" customHeight="1">
      <c r="A411" s="252" t="s">
        <v>1203</v>
      </c>
      <c r="B411" s="74">
        <v>149597</v>
      </c>
      <c r="C411" s="74">
        <v>139597</v>
      </c>
      <c r="D411" s="259">
        <v>130261</v>
      </c>
      <c r="E411" s="235">
        <v>87.07460711110517</v>
      </c>
      <c r="F411" s="236">
        <v>93.31217719578501</v>
      </c>
      <c r="G411" s="74">
        <v>23530</v>
      </c>
      <c r="H411" s="74">
        <v>-108258</v>
      </c>
    </row>
    <row r="412" spans="1:8" ht="12" customHeight="1">
      <c r="A412" s="67" t="s">
        <v>1258</v>
      </c>
      <c r="B412" s="74">
        <v>2380454</v>
      </c>
      <c r="C412" s="74">
        <v>1965058</v>
      </c>
      <c r="D412" s="74">
        <v>263919</v>
      </c>
      <c r="E412" s="235">
        <v>11.086918713825177</v>
      </c>
      <c r="F412" s="236">
        <v>13.430595941697396</v>
      </c>
      <c r="G412" s="74">
        <v>414396</v>
      </c>
      <c r="H412" s="74">
        <v>116354.07</v>
      </c>
    </row>
    <row r="413" spans="1:8" ht="12.75" customHeight="1">
      <c r="A413" s="67" t="s">
        <v>1206</v>
      </c>
      <c r="B413" s="74">
        <v>88220</v>
      </c>
      <c r="C413" s="74">
        <v>88220</v>
      </c>
      <c r="D413" s="74">
        <v>66076</v>
      </c>
      <c r="E413" s="235">
        <v>74.89911584674677</v>
      </c>
      <c r="F413" s="236">
        <v>74.89911584674677</v>
      </c>
      <c r="G413" s="74">
        <v>0</v>
      </c>
      <c r="H413" s="74">
        <v>12609</v>
      </c>
    </row>
    <row r="414" spans="1:8" ht="12.75" customHeight="1">
      <c r="A414" s="67" t="s">
        <v>1207</v>
      </c>
      <c r="B414" s="74">
        <v>88220</v>
      </c>
      <c r="C414" s="74">
        <v>88220</v>
      </c>
      <c r="D414" s="74">
        <v>66076</v>
      </c>
      <c r="E414" s="235">
        <v>74.89911584674677</v>
      </c>
      <c r="F414" s="236">
        <v>74.89911584674677</v>
      </c>
      <c r="G414" s="74">
        <v>0</v>
      </c>
      <c r="H414" s="74">
        <v>12609</v>
      </c>
    </row>
    <row r="415" spans="1:8" ht="12.75" customHeight="1">
      <c r="A415" s="256" t="s">
        <v>1262</v>
      </c>
      <c r="B415" s="70"/>
      <c r="C415" s="70"/>
      <c r="D415" s="70"/>
      <c r="E415" s="228"/>
      <c r="F415" s="232"/>
      <c r="G415" s="70"/>
      <c r="H415" s="70"/>
    </row>
    <row r="416" spans="1:8" ht="12.75" customHeight="1">
      <c r="A416" s="230" t="s">
        <v>1190</v>
      </c>
      <c r="B416" s="70">
        <v>50916</v>
      </c>
      <c r="C416" s="70">
        <v>45038</v>
      </c>
      <c r="D416" s="70">
        <v>45038</v>
      </c>
      <c r="E416" s="228">
        <v>88.45549532563439</v>
      </c>
      <c r="F416" s="232">
        <v>100</v>
      </c>
      <c r="G416" s="70">
        <v>5073</v>
      </c>
      <c r="H416" s="70">
        <v>5073</v>
      </c>
    </row>
    <row r="417" spans="1:8" ht="12.75" customHeight="1">
      <c r="A417" s="234" t="s">
        <v>1191</v>
      </c>
      <c r="B417" s="74">
        <v>50916</v>
      </c>
      <c r="C417" s="74">
        <v>45038</v>
      </c>
      <c r="D417" s="74">
        <v>45038</v>
      </c>
      <c r="E417" s="235">
        <v>88.45549532563439</v>
      </c>
      <c r="F417" s="236">
        <v>100</v>
      </c>
      <c r="G417" s="74">
        <v>5073</v>
      </c>
      <c r="H417" s="74">
        <v>5073</v>
      </c>
    </row>
    <row r="418" spans="1:8" ht="12.75" customHeight="1">
      <c r="A418" s="68" t="s">
        <v>1225</v>
      </c>
      <c r="B418" s="70">
        <v>50916</v>
      </c>
      <c r="C418" s="70">
        <v>45038</v>
      </c>
      <c r="D418" s="70">
        <v>43516</v>
      </c>
      <c r="E418" s="228">
        <v>85.46625815067955</v>
      </c>
      <c r="F418" s="232">
        <v>96.6206314667614</v>
      </c>
      <c r="G418" s="70">
        <v>5073</v>
      </c>
      <c r="H418" s="70">
        <v>4070</v>
      </c>
    </row>
    <row r="419" spans="1:8" ht="12.75" customHeight="1">
      <c r="A419" s="67" t="s">
        <v>1196</v>
      </c>
      <c r="B419" s="74">
        <v>50916</v>
      </c>
      <c r="C419" s="74">
        <v>45038</v>
      </c>
      <c r="D419" s="74">
        <v>43516</v>
      </c>
      <c r="E419" s="235">
        <v>85.46625815067955</v>
      </c>
      <c r="F419" s="236">
        <v>96.6206314667614</v>
      </c>
      <c r="G419" s="74">
        <v>5073</v>
      </c>
      <c r="H419" s="74">
        <v>4070</v>
      </c>
    </row>
    <row r="420" spans="1:8" ht="12.75" customHeight="1">
      <c r="A420" s="67" t="s">
        <v>1197</v>
      </c>
      <c r="B420" s="74">
        <v>50916</v>
      </c>
      <c r="C420" s="74">
        <v>45038</v>
      </c>
      <c r="D420" s="74">
        <v>43516</v>
      </c>
      <c r="E420" s="235">
        <v>85.46625815067955</v>
      </c>
      <c r="F420" s="236">
        <v>96.6206314667614</v>
      </c>
      <c r="G420" s="74">
        <v>5073</v>
      </c>
      <c r="H420" s="74">
        <v>4070</v>
      </c>
    </row>
    <row r="421" spans="1:8" s="250" customFormat="1" ht="13.5" customHeight="1">
      <c r="A421" s="86" t="s">
        <v>1228</v>
      </c>
      <c r="B421" s="257">
        <v>33831</v>
      </c>
      <c r="C421" s="257">
        <v>30771</v>
      </c>
      <c r="D421" s="257">
        <v>30918</v>
      </c>
      <c r="E421" s="242">
        <v>91.38955395938636</v>
      </c>
      <c r="F421" s="243">
        <v>100.47772253095447</v>
      </c>
      <c r="G421" s="257">
        <v>2439</v>
      </c>
      <c r="H421" s="257">
        <v>2400</v>
      </c>
    </row>
    <row r="422" spans="1:8" ht="12.75" customHeight="1">
      <c r="A422" s="256" t="s">
        <v>1263</v>
      </c>
      <c r="B422" s="70"/>
      <c r="C422" s="70"/>
      <c r="D422" s="70"/>
      <c r="E422" s="228"/>
      <c r="F422" s="232"/>
      <c r="G422" s="70"/>
      <c r="H422" s="70"/>
    </row>
    <row r="423" spans="1:8" ht="12.75" customHeight="1">
      <c r="A423" s="230" t="s">
        <v>1190</v>
      </c>
      <c r="B423" s="70">
        <v>3540555</v>
      </c>
      <c r="C423" s="70">
        <v>3245000</v>
      </c>
      <c r="D423" s="70">
        <v>3245000</v>
      </c>
      <c r="E423" s="228">
        <v>91.65229745054094</v>
      </c>
      <c r="F423" s="232">
        <v>100</v>
      </c>
      <c r="G423" s="70">
        <v>295000</v>
      </c>
      <c r="H423" s="70">
        <v>295000</v>
      </c>
    </row>
    <row r="424" spans="1:8" ht="12.75" customHeight="1">
      <c r="A424" s="234" t="s">
        <v>1191</v>
      </c>
      <c r="B424" s="74">
        <v>3540555</v>
      </c>
      <c r="C424" s="74">
        <v>3245000</v>
      </c>
      <c r="D424" s="74">
        <v>3245000</v>
      </c>
      <c r="E424" s="235">
        <v>91.65229745054094</v>
      </c>
      <c r="F424" s="236">
        <v>100</v>
      </c>
      <c r="G424" s="74">
        <v>295000</v>
      </c>
      <c r="H424" s="74">
        <v>295000</v>
      </c>
    </row>
    <row r="425" spans="1:8" ht="12.75" customHeight="1">
      <c r="A425" s="68" t="s">
        <v>1225</v>
      </c>
      <c r="B425" s="70">
        <v>3540555</v>
      </c>
      <c r="C425" s="70">
        <v>3245000</v>
      </c>
      <c r="D425" s="70">
        <v>3243598</v>
      </c>
      <c r="E425" s="228">
        <v>91.6126991389768</v>
      </c>
      <c r="F425" s="232">
        <v>99.95679506933745</v>
      </c>
      <c r="G425" s="70">
        <v>295000</v>
      </c>
      <c r="H425" s="70">
        <v>293642</v>
      </c>
    </row>
    <row r="426" spans="1:8" ht="12.75" customHeight="1">
      <c r="A426" s="67" t="s">
        <v>1227</v>
      </c>
      <c r="B426" s="74">
        <v>3540555</v>
      </c>
      <c r="C426" s="74">
        <v>3245000</v>
      </c>
      <c r="D426" s="74">
        <v>3243598</v>
      </c>
      <c r="E426" s="235">
        <v>91.6126991389768</v>
      </c>
      <c r="F426" s="236">
        <v>99.95679506933745</v>
      </c>
      <c r="G426" s="74">
        <v>295000</v>
      </c>
      <c r="H426" s="74">
        <v>293642</v>
      </c>
    </row>
    <row r="427" spans="1:8" ht="12.75" customHeight="1">
      <c r="A427" s="67" t="s">
        <v>1197</v>
      </c>
      <c r="B427" s="74">
        <v>3540555</v>
      </c>
      <c r="C427" s="74">
        <v>3245000</v>
      </c>
      <c r="D427" s="74">
        <v>3243598</v>
      </c>
      <c r="E427" s="235">
        <v>91.6126991389768</v>
      </c>
      <c r="F427" s="236">
        <v>99.95679506933745</v>
      </c>
      <c r="G427" s="74">
        <v>295000</v>
      </c>
      <c r="H427" s="74">
        <v>293642</v>
      </c>
    </row>
    <row r="428" spans="1:8" ht="27" customHeight="1">
      <c r="A428" s="256" t="s">
        <v>1264</v>
      </c>
      <c r="B428" s="74"/>
      <c r="C428" s="74"/>
      <c r="D428" s="74"/>
      <c r="E428" s="235"/>
      <c r="F428" s="236"/>
      <c r="G428" s="74"/>
      <c r="H428" s="74"/>
    </row>
    <row r="429" spans="1:8" ht="12.75" customHeight="1">
      <c r="A429" s="230" t="s">
        <v>1190</v>
      </c>
      <c r="B429" s="70">
        <v>4795296</v>
      </c>
      <c r="C429" s="70">
        <v>4709025</v>
      </c>
      <c r="D429" s="70">
        <v>4018068</v>
      </c>
      <c r="E429" s="228">
        <v>83.79186602870813</v>
      </c>
      <c r="F429" s="232">
        <v>85.32696258779684</v>
      </c>
      <c r="G429" s="70">
        <v>1354044</v>
      </c>
      <c r="H429" s="70">
        <v>2206513</v>
      </c>
    </row>
    <row r="430" spans="1:8" ht="12.75" customHeight="1">
      <c r="A430" s="234" t="s">
        <v>1191</v>
      </c>
      <c r="B430" s="74">
        <v>2735354</v>
      </c>
      <c r="C430" s="74">
        <v>2649083</v>
      </c>
      <c r="D430" s="74">
        <v>2649083</v>
      </c>
      <c r="E430" s="235">
        <v>96.84607549882026</v>
      </c>
      <c r="F430" s="236">
        <v>100</v>
      </c>
      <c r="G430" s="74">
        <v>1354044</v>
      </c>
      <c r="H430" s="74">
        <v>1354044</v>
      </c>
    </row>
    <row r="431" spans="1:8" ht="12.75" customHeight="1">
      <c r="A431" s="67" t="s">
        <v>1265</v>
      </c>
      <c r="B431" s="74">
        <v>2059942</v>
      </c>
      <c r="C431" s="74">
        <v>2059942</v>
      </c>
      <c r="D431" s="74">
        <v>1368802</v>
      </c>
      <c r="E431" s="235">
        <v>66.44856991119168</v>
      </c>
      <c r="F431" s="236">
        <v>66.44856991119168</v>
      </c>
      <c r="G431" s="74">
        <v>0</v>
      </c>
      <c r="H431" s="74">
        <v>852286</v>
      </c>
    </row>
    <row r="432" spans="1:8" ht="12.75" customHeight="1">
      <c r="A432" s="68" t="s">
        <v>1225</v>
      </c>
      <c r="B432" s="70">
        <v>4795296</v>
      </c>
      <c r="C432" s="70">
        <v>4709025</v>
      </c>
      <c r="D432" s="70">
        <v>2559703</v>
      </c>
      <c r="E432" s="228">
        <v>53.37945770188117</v>
      </c>
      <c r="F432" s="232">
        <v>54.35738820668822</v>
      </c>
      <c r="G432" s="70">
        <v>1354044</v>
      </c>
      <c r="H432" s="70">
        <v>1133070</v>
      </c>
    </row>
    <row r="433" spans="1:8" ht="12.75" customHeight="1">
      <c r="A433" s="67" t="s">
        <v>1227</v>
      </c>
      <c r="B433" s="74">
        <v>4753668</v>
      </c>
      <c r="C433" s="74">
        <v>4667397</v>
      </c>
      <c r="D433" s="74">
        <v>2522290</v>
      </c>
      <c r="E433" s="235">
        <v>53.059868716115645</v>
      </c>
      <c r="F433" s="236">
        <v>54.04061407246908</v>
      </c>
      <c r="G433" s="74">
        <v>1348264</v>
      </c>
      <c r="H433" s="74">
        <v>1116462</v>
      </c>
    </row>
    <row r="434" spans="1:8" ht="12.75" customHeight="1">
      <c r="A434" s="67" t="s">
        <v>1197</v>
      </c>
      <c r="B434" s="74">
        <v>4623065</v>
      </c>
      <c r="C434" s="74">
        <v>4564267</v>
      </c>
      <c r="D434" s="74">
        <v>2419144</v>
      </c>
      <c r="E434" s="235">
        <v>52.32770899825117</v>
      </c>
      <c r="F434" s="236">
        <v>53.00180730005497</v>
      </c>
      <c r="G434" s="74">
        <v>1318434</v>
      </c>
      <c r="H434" s="74">
        <v>1062596</v>
      </c>
    </row>
    <row r="435" spans="1:8" s="250" customFormat="1" ht="12.75" customHeight="1">
      <c r="A435" s="86" t="s">
        <v>1228</v>
      </c>
      <c r="B435" s="257">
        <v>295920</v>
      </c>
      <c r="C435" s="257">
        <v>255760</v>
      </c>
      <c r="D435" s="257">
        <v>218388</v>
      </c>
      <c r="E435" s="242">
        <v>73.79967558799676</v>
      </c>
      <c r="F435" s="243">
        <v>85.38786362214577</v>
      </c>
      <c r="G435" s="257">
        <v>42240</v>
      </c>
      <c r="H435" s="257">
        <v>20505</v>
      </c>
    </row>
    <row r="436" spans="1:8" ht="12.75" customHeight="1">
      <c r="A436" s="67" t="s">
        <v>1230</v>
      </c>
      <c r="B436" s="74">
        <v>130603</v>
      </c>
      <c r="C436" s="74">
        <v>103130</v>
      </c>
      <c r="D436" s="74">
        <v>103146</v>
      </c>
      <c r="E436" s="235">
        <v>78.97674632282566</v>
      </c>
      <c r="F436" s="236">
        <v>100.01551439930185</v>
      </c>
      <c r="G436" s="74">
        <v>29830</v>
      </c>
      <c r="H436" s="74">
        <v>53866</v>
      </c>
    </row>
    <row r="437" spans="1:8" ht="24.75" customHeight="1">
      <c r="A437" s="252" t="s">
        <v>1203</v>
      </c>
      <c r="B437" s="74">
        <v>130603</v>
      </c>
      <c r="C437" s="74">
        <v>103130</v>
      </c>
      <c r="D437" s="74">
        <v>103147</v>
      </c>
      <c r="E437" s="235">
        <v>78.97751200202138</v>
      </c>
      <c r="F437" s="236">
        <v>100.01648404925822</v>
      </c>
      <c r="G437" s="74">
        <v>29830</v>
      </c>
      <c r="H437" s="74">
        <v>53867</v>
      </c>
    </row>
    <row r="438" spans="1:8" ht="12.75">
      <c r="A438" s="67" t="s">
        <v>1206</v>
      </c>
      <c r="B438" s="74">
        <v>41628</v>
      </c>
      <c r="C438" s="74">
        <v>41628</v>
      </c>
      <c r="D438" s="74">
        <v>37413</v>
      </c>
      <c r="E438" s="235">
        <v>89.87460363217066</v>
      </c>
      <c r="F438" s="236">
        <v>89.87460363217066</v>
      </c>
      <c r="G438" s="74">
        <v>5780</v>
      </c>
      <c r="H438" s="74">
        <v>16608</v>
      </c>
    </row>
    <row r="439" spans="1:8" ht="12.75">
      <c r="A439" s="67" t="s">
        <v>1207</v>
      </c>
      <c r="B439" s="74">
        <v>41628</v>
      </c>
      <c r="C439" s="74">
        <v>41628</v>
      </c>
      <c r="D439" s="74">
        <v>37413</v>
      </c>
      <c r="E439" s="235">
        <v>89.87460363217066</v>
      </c>
      <c r="F439" s="236">
        <v>89.87460363217066</v>
      </c>
      <c r="G439" s="74">
        <v>5780</v>
      </c>
      <c r="H439" s="74">
        <v>16608</v>
      </c>
    </row>
    <row r="440" spans="1:8" ht="12.75" customHeight="1">
      <c r="A440" s="237" t="s">
        <v>1266</v>
      </c>
      <c r="B440" s="70"/>
      <c r="C440" s="70"/>
      <c r="D440" s="70"/>
      <c r="E440" s="228"/>
      <c r="F440" s="232"/>
      <c r="G440" s="70"/>
      <c r="H440" s="70"/>
    </row>
    <row r="441" spans="1:8" ht="12.75" customHeight="1">
      <c r="A441" s="230" t="s">
        <v>1190</v>
      </c>
      <c r="B441" s="70">
        <v>8078978</v>
      </c>
      <c r="C441" s="70">
        <v>7446473</v>
      </c>
      <c r="D441" s="70">
        <v>7385967</v>
      </c>
      <c r="E441" s="228">
        <v>91.42204620435902</v>
      </c>
      <c r="F441" s="232">
        <v>99.18745424847441</v>
      </c>
      <c r="G441" s="70">
        <v>755970</v>
      </c>
      <c r="H441" s="70">
        <v>760220</v>
      </c>
    </row>
    <row r="442" spans="1:8" ht="12.75" customHeight="1">
      <c r="A442" s="234" t="s">
        <v>1191</v>
      </c>
      <c r="B442" s="74">
        <v>7992454</v>
      </c>
      <c r="C442" s="74">
        <v>7366473</v>
      </c>
      <c r="D442" s="74">
        <v>7366473</v>
      </c>
      <c r="E442" s="235">
        <v>92.16784982434682</v>
      </c>
      <c r="F442" s="236">
        <v>100</v>
      </c>
      <c r="G442" s="74">
        <v>749470</v>
      </c>
      <c r="H442" s="74">
        <v>749470</v>
      </c>
    </row>
    <row r="443" spans="1:8" ht="14.25" customHeight="1">
      <c r="A443" s="234" t="s">
        <v>1193</v>
      </c>
      <c r="B443" s="74">
        <v>20024</v>
      </c>
      <c r="C443" s="74">
        <v>13500</v>
      </c>
      <c r="D443" s="74">
        <v>19494</v>
      </c>
      <c r="E443" s="235">
        <v>97.35317618857371</v>
      </c>
      <c r="F443" s="236">
        <v>144.4</v>
      </c>
      <c r="G443" s="74">
        <v>6500</v>
      </c>
      <c r="H443" s="74">
        <v>10750</v>
      </c>
    </row>
    <row r="444" spans="1:8" ht="14.25" customHeight="1">
      <c r="A444" s="67" t="s">
        <v>1265</v>
      </c>
      <c r="B444" s="74">
        <v>66500</v>
      </c>
      <c r="C444" s="74">
        <v>66500</v>
      </c>
      <c r="D444" s="74">
        <v>0</v>
      </c>
      <c r="E444" s="235">
        <v>0</v>
      </c>
      <c r="F444" s="236">
        <v>0</v>
      </c>
      <c r="G444" s="74">
        <v>0</v>
      </c>
      <c r="H444" s="74">
        <v>0</v>
      </c>
    </row>
    <row r="445" spans="1:8" ht="12.75" customHeight="1">
      <c r="A445" s="68" t="s">
        <v>1225</v>
      </c>
      <c r="B445" s="70">
        <v>8078978</v>
      </c>
      <c r="C445" s="70">
        <v>7446473</v>
      </c>
      <c r="D445" s="70">
        <v>7316567</v>
      </c>
      <c r="E445" s="228">
        <v>90.56302666005527</v>
      </c>
      <c r="F445" s="232">
        <v>98.25546940141997</v>
      </c>
      <c r="G445" s="70">
        <v>755970</v>
      </c>
      <c r="H445" s="70">
        <v>746042</v>
      </c>
    </row>
    <row r="446" spans="1:8" ht="12.75" customHeight="1">
      <c r="A446" s="67" t="s">
        <v>1227</v>
      </c>
      <c r="B446" s="74">
        <v>7814328</v>
      </c>
      <c r="C446" s="74">
        <v>7196823</v>
      </c>
      <c r="D446" s="74">
        <v>7129942</v>
      </c>
      <c r="E446" s="235">
        <v>91.24190845329247</v>
      </c>
      <c r="F446" s="236">
        <v>99.07068716293287</v>
      </c>
      <c r="G446" s="74">
        <v>685098</v>
      </c>
      <c r="H446" s="74">
        <v>699052</v>
      </c>
    </row>
    <row r="447" spans="1:8" ht="12.75" customHeight="1">
      <c r="A447" s="67" t="s">
        <v>1197</v>
      </c>
      <c r="B447" s="74">
        <v>344768</v>
      </c>
      <c r="C447" s="74">
        <v>313199</v>
      </c>
      <c r="D447" s="74">
        <v>246318</v>
      </c>
      <c r="E447" s="235">
        <v>71.44456562093929</v>
      </c>
      <c r="F447" s="236">
        <v>78.64584497396224</v>
      </c>
      <c r="G447" s="74">
        <v>29000</v>
      </c>
      <c r="H447" s="74">
        <v>36454</v>
      </c>
    </row>
    <row r="448" spans="1:8" s="250" customFormat="1" ht="12.75" customHeight="1">
      <c r="A448" s="86" t="s">
        <v>1228</v>
      </c>
      <c r="B448" s="257">
        <v>117248</v>
      </c>
      <c r="C448" s="257">
        <v>108404</v>
      </c>
      <c r="D448" s="257">
        <v>108346</v>
      </c>
      <c r="E448" s="242">
        <v>92.40754639737992</v>
      </c>
      <c r="F448" s="243">
        <v>99.94649643924578</v>
      </c>
      <c r="G448" s="257">
        <v>7500</v>
      </c>
      <c r="H448" s="257">
        <v>10347</v>
      </c>
    </row>
    <row r="449" spans="1:8" ht="12.75" customHeight="1">
      <c r="A449" s="67" t="s">
        <v>1230</v>
      </c>
      <c r="B449" s="74">
        <v>7469560</v>
      </c>
      <c r="C449" s="74">
        <v>6883624</v>
      </c>
      <c r="D449" s="74">
        <v>6883624</v>
      </c>
      <c r="E449" s="235">
        <v>92.15568253016242</v>
      </c>
      <c r="F449" s="236">
        <v>100</v>
      </c>
      <c r="G449" s="74">
        <v>656098</v>
      </c>
      <c r="H449" s="74">
        <v>662598</v>
      </c>
    </row>
    <row r="450" spans="1:8" ht="24.75" customHeight="1">
      <c r="A450" s="252" t="s">
        <v>1203</v>
      </c>
      <c r="B450" s="74">
        <v>7469560</v>
      </c>
      <c r="C450" s="74">
        <v>6883624</v>
      </c>
      <c r="D450" s="74">
        <v>6883624</v>
      </c>
      <c r="E450" s="235">
        <v>92.15568253016242</v>
      </c>
      <c r="F450" s="236">
        <v>100</v>
      </c>
      <c r="G450" s="74">
        <v>656098</v>
      </c>
      <c r="H450" s="74">
        <v>662598</v>
      </c>
    </row>
    <row r="451" spans="1:8" ht="12.75" customHeight="1">
      <c r="A451" s="67" t="s">
        <v>1206</v>
      </c>
      <c r="B451" s="74">
        <v>264650</v>
      </c>
      <c r="C451" s="74">
        <v>249650</v>
      </c>
      <c r="D451" s="74">
        <v>186625</v>
      </c>
      <c r="E451" s="235">
        <v>70.51766484035518</v>
      </c>
      <c r="F451" s="236">
        <v>74.75465651912677</v>
      </c>
      <c r="G451" s="74">
        <v>70872</v>
      </c>
      <c r="H451" s="74">
        <v>46990</v>
      </c>
    </row>
    <row r="452" spans="1:8" ht="12.75" customHeight="1">
      <c r="A452" s="67" t="s">
        <v>1207</v>
      </c>
      <c r="B452" s="74">
        <v>14650</v>
      </c>
      <c r="C452" s="74">
        <v>14650</v>
      </c>
      <c r="D452" s="74">
        <v>10742</v>
      </c>
      <c r="E452" s="235">
        <v>73.32423208191126</v>
      </c>
      <c r="F452" s="236">
        <v>73.32423208191126</v>
      </c>
      <c r="G452" s="74">
        <v>2000</v>
      </c>
      <c r="H452" s="74">
        <v>7516</v>
      </c>
    </row>
    <row r="453" spans="1:8" ht="12.75">
      <c r="A453" s="67" t="s">
        <v>1208</v>
      </c>
      <c r="B453" s="74">
        <v>250000</v>
      </c>
      <c r="C453" s="74">
        <v>235000</v>
      </c>
      <c r="D453" s="74">
        <v>175883</v>
      </c>
      <c r="E453" s="235">
        <v>70.3532</v>
      </c>
      <c r="F453" s="236">
        <v>74.84382978723404</v>
      </c>
      <c r="G453" s="74">
        <v>68872</v>
      </c>
      <c r="H453" s="74">
        <v>39474</v>
      </c>
    </row>
    <row r="454" spans="1:8" ht="12.75" customHeight="1">
      <c r="A454" s="256" t="s">
        <v>1267</v>
      </c>
      <c r="B454" s="74"/>
      <c r="C454" s="74"/>
      <c r="D454" s="74"/>
      <c r="E454" s="228"/>
      <c r="F454" s="232"/>
      <c r="G454" s="74"/>
      <c r="H454" s="74"/>
    </row>
    <row r="455" spans="1:8" ht="12.75" customHeight="1">
      <c r="A455" s="230" t="s">
        <v>1190</v>
      </c>
      <c r="B455" s="70">
        <v>157462</v>
      </c>
      <c r="C455" s="70">
        <v>144177</v>
      </c>
      <c r="D455" s="70">
        <v>144177</v>
      </c>
      <c r="E455" s="228">
        <v>91.56304378199185</v>
      </c>
      <c r="F455" s="232">
        <v>100</v>
      </c>
      <c r="G455" s="70">
        <v>13378</v>
      </c>
      <c r="H455" s="70">
        <v>13378</v>
      </c>
    </row>
    <row r="456" spans="1:8" ht="12.75" customHeight="1">
      <c r="A456" s="234" t="s">
        <v>1191</v>
      </c>
      <c r="B456" s="74">
        <v>157462</v>
      </c>
      <c r="C456" s="74">
        <v>144177</v>
      </c>
      <c r="D456" s="74">
        <v>144177</v>
      </c>
      <c r="E456" s="235">
        <v>91.56304378199185</v>
      </c>
      <c r="F456" s="236">
        <v>100</v>
      </c>
      <c r="G456" s="74">
        <v>13378</v>
      </c>
      <c r="H456" s="74">
        <v>13378</v>
      </c>
    </row>
    <row r="457" spans="1:8" ht="12.75" customHeight="1">
      <c r="A457" s="68" t="s">
        <v>1225</v>
      </c>
      <c r="B457" s="70">
        <v>157462</v>
      </c>
      <c r="C457" s="70">
        <v>144177</v>
      </c>
      <c r="D457" s="70">
        <v>144177</v>
      </c>
      <c r="E457" s="228">
        <v>91.56304378199185</v>
      </c>
      <c r="F457" s="232">
        <v>100</v>
      </c>
      <c r="G457" s="70">
        <v>13378</v>
      </c>
      <c r="H457" s="70">
        <v>13378</v>
      </c>
    </row>
    <row r="458" spans="1:8" ht="12.75" customHeight="1">
      <c r="A458" s="67" t="s">
        <v>1227</v>
      </c>
      <c r="B458" s="74">
        <v>149562</v>
      </c>
      <c r="C458" s="74">
        <v>136277</v>
      </c>
      <c r="D458" s="74">
        <v>136277</v>
      </c>
      <c r="E458" s="235">
        <v>91.11739613003303</v>
      </c>
      <c r="F458" s="236">
        <v>100</v>
      </c>
      <c r="G458" s="74">
        <v>13378</v>
      </c>
      <c r="H458" s="74">
        <v>13378</v>
      </c>
    </row>
    <row r="459" spans="1:8" ht="12.75" customHeight="1">
      <c r="A459" s="67" t="s">
        <v>1197</v>
      </c>
      <c r="B459" s="74">
        <v>149562</v>
      </c>
      <c r="C459" s="74">
        <v>136277</v>
      </c>
      <c r="D459" s="74">
        <v>136277</v>
      </c>
      <c r="E459" s="235">
        <v>91.11739613003303</v>
      </c>
      <c r="F459" s="236">
        <v>100</v>
      </c>
      <c r="G459" s="74">
        <v>13378</v>
      </c>
      <c r="H459" s="74">
        <v>13378</v>
      </c>
    </row>
    <row r="460" spans="1:8" s="250" customFormat="1" ht="12.75" customHeight="1">
      <c r="A460" s="86" t="s">
        <v>1228</v>
      </c>
      <c r="B460" s="257">
        <v>83819</v>
      </c>
      <c r="C460" s="257">
        <v>76019</v>
      </c>
      <c r="D460" s="257">
        <v>76019</v>
      </c>
      <c r="E460" s="242">
        <v>90.69423400422339</v>
      </c>
      <c r="F460" s="243">
        <v>100</v>
      </c>
      <c r="G460" s="257">
        <v>7900</v>
      </c>
      <c r="H460" s="257">
        <v>7900</v>
      </c>
    </row>
    <row r="461" spans="1:8" ht="12.75" customHeight="1">
      <c r="A461" s="67" t="s">
        <v>1206</v>
      </c>
      <c r="B461" s="74">
        <v>7900</v>
      </c>
      <c r="C461" s="74">
        <v>7900</v>
      </c>
      <c r="D461" s="74">
        <v>7900</v>
      </c>
      <c r="E461" s="235">
        <v>100</v>
      </c>
      <c r="F461" s="236">
        <v>100</v>
      </c>
      <c r="G461" s="74">
        <v>0</v>
      </c>
      <c r="H461" s="74">
        <v>0</v>
      </c>
    </row>
    <row r="462" spans="1:8" ht="12.75" customHeight="1">
      <c r="A462" s="67" t="s">
        <v>1207</v>
      </c>
      <c r="B462" s="74">
        <v>7900</v>
      </c>
      <c r="C462" s="74">
        <v>7900</v>
      </c>
      <c r="D462" s="74">
        <v>7900</v>
      </c>
      <c r="E462" s="235">
        <v>100</v>
      </c>
      <c r="F462" s="236">
        <v>100</v>
      </c>
      <c r="G462" s="74">
        <v>0</v>
      </c>
      <c r="H462" s="74">
        <v>0</v>
      </c>
    </row>
    <row r="463" spans="1:8" ht="25.5" customHeight="1">
      <c r="A463" s="256" t="s">
        <v>1268</v>
      </c>
      <c r="B463" s="74"/>
      <c r="C463" s="74"/>
      <c r="D463" s="74"/>
      <c r="E463" s="235"/>
      <c r="F463" s="236"/>
      <c r="G463" s="74"/>
      <c r="H463" s="74"/>
    </row>
    <row r="464" spans="1:8" ht="12.75" customHeight="1">
      <c r="A464" s="230" t="s">
        <v>1190</v>
      </c>
      <c r="B464" s="70">
        <v>6356123</v>
      </c>
      <c r="C464" s="70">
        <v>5010095</v>
      </c>
      <c r="D464" s="70">
        <v>3798699</v>
      </c>
      <c r="E464" s="228">
        <v>59.764403552291235</v>
      </c>
      <c r="F464" s="232">
        <v>75.82089760773</v>
      </c>
      <c r="G464" s="70">
        <v>754683</v>
      </c>
      <c r="H464" s="70">
        <v>740514</v>
      </c>
    </row>
    <row r="465" spans="1:8" ht="12.75">
      <c r="A465" s="234" t="s">
        <v>1191</v>
      </c>
      <c r="B465" s="74">
        <v>4506822</v>
      </c>
      <c r="C465" s="74">
        <v>3503310</v>
      </c>
      <c r="D465" s="74">
        <v>3503310</v>
      </c>
      <c r="E465" s="235">
        <v>77.73348936345833</v>
      </c>
      <c r="F465" s="236">
        <v>100</v>
      </c>
      <c r="G465" s="74">
        <v>692143</v>
      </c>
      <c r="H465" s="74">
        <v>692143</v>
      </c>
    </row>
    <row r="466" spans="1:8" ht="14.25" customHeight="1">
      <c r="A466" s="234" t="s">
        <v>1193</v>
      </c>
      <c r="B466" s="74">
        <v>87891</v>
      </c>
      <c r="C466" s="74">
        <v>74891</v>
      </c>
      <c r="D466" s="74">
        <v>96924</v>
      </c>
      <c r="E466" s="235">
        <v>110.27750281598799</v>
      </c>
      <c r="F466" s="236">
        <v>129.42009053157255</v>
      </c>
      <c r="G466" s="74">
        <v>12000</v>
      </c>
      <c r="H466" s="74">
        <v>40744</v>
      </c>
    </row>
    <row r="467" spans="1:8" ht="14.25" customHeight="1">
      <c r="A467" s="67" t="s">
        <v>1265</v>
      </c>
      <c r="B467" s="74">
        <v>1761410</v>
      </c>
      <c r="C467" s="74">
        <v>1431894</v>
      </c>
      <c r="D467" s="74">
        <v>198465</v>
      </c>
      <c r="E467" s="235">
        <v>0</v>
      </c>
      <c r="F467" s="236">
        <v>0</v>
      </c>
      <c r="G467" s="74">
        <v>50540</v>
      </c>
      <c r="H467" s="74">
        <v>7627</v>
      </c>
    </row>
    <row r="468" spans="1:8" ht="12.75" customHeight="1">
      <c r="A468" s="68" t="s">
        <v>1225</v>
      </c>
      <c r="B468" s="70">
        <v>6336117</v>
      </c>
      <c r="C468" s="70">
        <v>4994089</v>
      </c>
      <c r="D468" s="70">
        <v>3212156</v>
      </c>
      <c r="E468" s="228">
        <v>50.69597041847555</v>
      </c>
      <c r="F468" s="232">
        <v>64.31915810871612</v>
      </c>
      <c r="G468" s="70">
        <v>751683</v>
      </c>
      <c r="H468" s="70">
        <v>558536</v>
      </c>
    </row>
    <row r="469" spans="1:8" ht="12.75" customHeight="1">
      <c r="A469" s="67" t="s">
        <v>1227</v>
      </c>
      <c r="B469" s="74">
        <v>6190381</v>
      </c>
      <c r="C469" s="74">
        <v>4853353</v>
      </c>
      <c r="D469" s="74">
        <v>3105456</v>
      </c>
      <c r="E469" s="235">
        <v>50.16582985764527</v>
      </c>
      <c r="F469" s="236">
        <v>63.98578467298793</v>
      </c>
      <c r="G469" s="74">
        <v>749883</v>
      </c>
      <c r="H469" s="74">
        <v>512769</v>
      </c>
    </row>
    <row r="470" spans="1:8" ht="12.75" customHeight="1">
      <c r="A470" s="67" t="s">
        <v>1197</v>
      </c>
      <c r="B470" s="74">
        <v>2875714</v>
      </c>
      <c r="C470" s="74">
        <v>2550970</v>
      </c>
      <c r="D470" s="74">
        <v>2142705</v>
      </c>
      <c r="E470" s="235">
        <v>74.51036507802932</v>
      </c>
      <c r="F470" s="236">
        <v>83.99569575494812</v>
      </c>
      <c r="G470" s="74">
        <v>319883</v>
      </c>
      <c r="H470" s="74">
        <v>575770</v>
      </c>
    </row>
    <row r="471" spans="1:8" s="250" customFormat="1" ht="12.75" customHeight="1">
      <c r="A471" s="86" t="s">
        <v>1228</v>
      </c>
      <c r="B471" s="257">
        <v>1148222</v>
      </c>
      <c r="C471" s="257">
        <v>1030395</v>
      </c>
      <c r="D471" s="257">
        <v>979503</v>
      </c>
      <c r="E471" s="242">
        <v>85.30606450668947</v>
      </c>
      <c r="F471" s="243">
        <v>95.06092323817566</v>
      </c>
      <c r="G471" s="257">
        <v>129977</v>
      </c>
      <c r="H471" s="257">
        <v>271260</v>
      </c>
    </row>
    <row r="472" spans="1:8" s="147" customFormat="1" ht="12.75" customHeight="1">
      <c r="A472" s="64" t="s">
        <v>1199</v>
      </c>
      <c r="B472" s="259">
        <v>0</v>
      </c>
      <c r="C472" s="259">
        <v>0</v>
      </c>
      <c r="D472" s="259">
        <v>0</v>
      </c>
      <c r="E472" s="262">
        <v>0</v>
      </c>
      <c r="F472" s="263">
        <v>0</v>
      </c>
      <c r="G472" s="259">
        <v>0</v>
      </c>
      <c r="H472" s="259">
        <v>0</v>
      </c>
    </row>
    <row r="473" spans="1:8" ht="12.75" customHeight="1">
      <c r="A473" s="67" t="s">
        <v>1230</v>
      </c>
      <c r="B473" s="74">
        <v>3314667</v>
      </c>
      <c r="C473" s="74">
        <v>2302383</v>
      </c>
      <c r="D473" s="74">
        <v>962751</v>
      </c>
      <c r="E473" s="235">
        <v>29.045180104064748</v>
      </c>
      <c r="F473" s="236">
        <v>41.81541472465702</v>
      </c>
      <c r="G473" s="74">
        <v>430000</v>
      </c>
      <c r="H473" s="74">
        <v>-63001</v>
      </c>
    </row>
    <row r="474" spans="1:8" ht="24.75" customHeight="1">
      <c r="A474" s="252" t="s">
        <v>1203</v>
      </c>
      <c r="B474" s="74">
        <v>3180039</v>
      </c>
      <c r="C474" s="74">
        <v>2167755</v>
      </c>
      <c r="D474" s="74">
        <v>854780</v>
      </c>
      <c r="E474" s="235">
        <v>26.879544559044717</v>
      </c>
      <c r="F474" s="236">
        <v>39.43157783052052</v>
      </c>
      <c r="G474" s="74">
        <v>430000</v>
      </c>
      <c r="H474" s="74">
        <v>-164876</v>
      </c>
    </row>
    <row r="475" spans="1:8" ht="24.75" customHeight="1">
      <c r="A475" s="252" t="s">
        <v>1260</v>
      </c>
      <c r="B475" s="74">
        <v>134628</v>
      </c>
      <c r="C475" s="74">
        <v>134628</v>
      </c>
      <c r="D475" s="74">
        <v>107971</v>
      </c>
      <c r="E475" s="235">
        <v>80.19951273137832</v>
      </c>
      <c r="F475" s="236">
        <v>80.19951273137832</v>
      </c>
      <c r="G475" s="74">
        <v>0</v>
      </c>
      <c r="H475" s="74">
        <v>101875</v>
      </c>
    </row>
    <row r="476" spans="1:8" ht="12.75" customHeight="1">
      <c r="A476" s="67" t="s">
        <v>1206</v>
      </c>
      <c r="B476" s="74">
        <v>145736</v>
      </c>
      <c r="C476" s="74">
        <v>140736</v>
      </c>
      <c r="D476" s="74">
        <v>106700</v>
      </c>
      <c r="E476" s="235">
        <v>73.21457978811002</v>
      </c>
      <c r="F476" s="236">
        <v>75.81571168713052</v>
      </c>
      <c r="G476" s="74">
        <v>1800</v>
      </c>
      <c r="H476" s="74">
        <v>45767</v>
      </c>
    </row>
    <row r="477" spans="1:8" ht="12.75">
      <c r="A477" s="67" t="s">
        <v>1207</v>
      </c>
      <c r="B477" s="74">
        <v>145736</v>
      </c>
      <c r="C477" s="74">
        <v>140736</v>
      </c>
      <c r="D477" s="74">
        <v>106700</v>
      </c>
      <c r="E477" s="235">
        <v>73.21457978811002</v>
      </c>
      <c r="F477" s="236">
        <v>75.81571168713052</v>
      </c>
      <c r="G477" s="74">
        <v>1800</v>
      </c>
      <c r="H477" s="74">
        <v>45767</v>
      </c>
    </row>
    <row r="478" spans="1:8" ht="12.75">
      <c r="A478" s="68" t="s">
        <v>1212</v>
      </c>
      <c r="B478" s="74">
        <v>20006</v>
      </c>
      <c r="C478" s="74">
        <v>16006</v>
      </c>
      <c r="D478" s="74">
        <v>586543</v>
      </c>
      <c r="E478" s="254" t="s">
        <v>894</v>
      </c>
      <c r="F478" s="255" t="s">
        <v>894</v>
      </c>
      <c r="G478" s="74">
        <v>3000</v>
      </c>
      <c r="H478" s="74">
        <v>181978</v>
      </c>
    </row>
    <row r="479" spans="1:8" ht="38.25">
      <c r="A479" s="76" t="s">
        <v>1216</v>
      </c>
      <c r="B479" s="74">
        <v>-20006</v>
      </c>
      <c r="C479" s="74">
        <v>-16006</v>
      </c>
      <c r="D479" s="74">
        <v>-16006</v>
      </c>
      <c r="E479" s="254" t="s">
        <v>894</v>
      </c>
      <c r="F479" s="255" t="s">
        <v>894</v>
      </c>
      <c r="G479" s="74">
        <v>-3000</v>
      </c>
      <c r="H479" s="74">
        <v>-3000</v>
      </c>
    </row>
    <row r="480" spans="1:8" ht="12.75" customHeight="1">
      <c r="A480" s="256" t="s">
        <v>1269</v>
      </c>
      <c r="B480" s="74"/>
      <c r="C480" s="74"/>
      <c r="D480" s="74"/>
      <c r="E480" s="235"/>
      <c r="F480" s="236"/>
      <c r="G480" s="74"/>
      <c r="H480" s="74"/>
    </row>
    <row r="481" spans="1:8" ht="12.75" customHeight="1">
      <c r="A481" s="230" t="s">
        <v>1190</v>
      </c>
      <c r="B481" s="22">
        <v>155678175</v>
      </c>
      <c r="C481" s="22">
        <v>142936281</v>
      </c>
      <c r="D481" s="22">
        <v>142936281</v>
      </c>
      <c r="E481" s="228">
        <v>91.81523421635693</v>
      </c>
      <c r="F481" s="232">
        <v>100</v>
      </c>
      <c r="G481" s="22">
        <v>12968201</v>
      </c>
      <c r="H481" s="22">
        <v>12968201</v>
      </c>
    </row>
    <row r="482" spans="1:8" ht="12.75" customHeight="1">
      <c r="A482" s="234" t="s">
        <v>1191</v>
      </c>
      <c r="B482" s="239">
        <v>155678175</v>
      </c>
      <c r="C482" s="239">
        <v>142936281</v>
      </c>
      <c r="D482" s="239">
        <v>142936281</v>
      </c>
      <c r="E482" s="235">
        <v>91.81523421635693</v>
      </c>
      <c r="F482" s="236">
        <v>100</v>
      </c>
      <c r="G482" s="239">
        <v>12968201</v>
      </c>
      <c r="H482" s="239">
        <v>12968201</v>
      </c>
    </row>
    <row r="483" spans="1:8" ht="12.75" customHeight="1">
      <c r="A483" s="68" t="s">
        <v>1225</v>
      </c>
      <c r="B483" s="70">
        <v>155678175</v>
      </c>
      <c r="C483" s="70">
        <v>142936281</v>
      </c>
      <c r="D483" s="70">
        <v>136504999</v>
      </c>
      <c r="E483" s="228">
        <v>87.68409508911573</v>
      </c>
      <c r="F483" s="232">
        <v>95.50059512182216</v>
      </c>
      <c r="G483" s="70">
        <v>12968201</v>
      </c>
      <c r="H483" s="70">
        <v>16168697</v>
      </c>
    </row>
    <row r="484" spans="1:8" ht="12.75" customHeight="1">
      <c r="A484" s="67" t="s">
        <v>1227</v>
      </c>
      <c r="B484" s="74">
        <v>141219734</v>
      </c>
      <c r="C484" s="74">
        <v>128477840</v>
      </c>
      <c r="D484" s="74">
        <v>127878661</v>
      </c>
      <c r="E484" s="235">
        <v>90.55296832665044</v>
      </c>
      <c r="F484" s="236">
        <v>99.53363241474172</v>
      </c>
      <c r="G484" s="74">
        <v>12835190</v>
      </c>
      <c r="H484" s="74">
        <v>13360920</v>
      </c>
    </row>
    <row r="485" spans="1:8" ht="12.75" customHeight="1">
      <c r="A485" s="67" t="s">
        <v>1200</v>
      </c>
      <c r="B485" s="74">
        <v>141219734</v>
      </c>
      <c r="C485" s="74">
        <v>128477840</v>
      </c>
      <c r="D485" s="74">
        <v>127878661</v>
      </c>
      <c r="E485" s="235">
        <v>90.55296832665044</v>
      </c>
      <c r="F485" s="236">
        <v>99.53363241474172</v>
      </c>
      <c r="G485" s="74">
        <v>12835190</v>
      </c>
      <c r="H485" s="74">
        <v>13360920</v>
      </c>
    </row>
    <row r="486" spans="1:8" ht="12.75">
      <c r="A486" s="67" t="s">
        <v>1206</v>
      </c>
      <c r="B486" s="74">
        <v>14458441</v>
      </c>
      <c r="C486" s="74">
        <v>14458441</v>
      </c>
      <c r="D486" s="74">
        <v>8626338</v>
      </c>
      <c r="E486" s="235">
        <v>59.66298856149152</v>
      </c>
      <c r="F486" s="236">
        <v>59.66298856149152</v>
      </c>
      <c r="G486" s="74">
        <v>133011</v>
      </c>
      <c r="H486" s="74">
        <v>2807777</v>
      </c>
    </row>
    <row r="487" spans="1:8" ht="12.75">
      <c r="A487" s="67" t="s">
        <v>1208</v>
      </c>
      <c r="B487" s="74">
        <v>14458441</v>
      </c>
      <c r="C487" s="74">
        <v>14458441</v>
      </c>
      <c r="D487" s="74">
        <v>8626338</v>
      </c>
      <c r="E487" s="235">
        <v>59.66298856149152</v>
      </c>
      <c r="F487" s="236">
        <v>59.66298856149152</v>
      </c>
      <c r="G487" s="74">
        <v>133011</v>
      </c>
      <c r="H487" s="74">
        <v>2807777</v>
      </c>
    </row>
    <row r="488" spans="1:8" ht="12.75" customHeight="1">
      <c r="A488" s="256" t="s">
        <v>1270</v>
      </c>
      <c r="B488" s="74"/>
      <c r="C488" s="74"/>
      <c r="D488" s="74"/>
      <c r="E488" s="228"/>
      <c r="F488" s="232"/>
      <c r="G488" s="74"/>
      <c r="H488" s="74"/>
    </row>
    <row r="489" spans="1:8" ht="12.75" customHeight="1">
      <c r="A489" s="230" t="s">
        <v>1190</v>
      </c>
      <c r="B489" s="70">
        <v>7402897</v>
      </c>
      <c r="C489" s="70">
        <v>6943476</v>
      </c>
      <c r="D489" s="70">
        <v>6943476</v>
      </c>
      <c r="E489" s="228">
        <v>93.79403765850046</v>
      </c>
      <c r="F489" s="232">
        <v>100</v>
      </c>
      <c r="G489" s="70">
        <v>459421</v>
      </c>
      <c r="H489" s="70">
        <v>459421</v>
      </c>
    </row>
    <row r="490" spans="1:8" ht="12.75" customHeight="1">
      <c r="A490" s="234" t="s">
        <v>1271</v>
      </c>
      <c r="B490" s="74">
        <v>7402897</v>
      </c>
      <c r="C490" s="74">
        <v>6943476</v>
      </c>
      <c r="D490" s="74">
        <v>6943476</v>
      </c>
      <c r="E490" s="235">
        <v>93.79403765850046</v>
      </c>
      <c r="F490" s="236">
        <v>100</v>
      </c>
      <c r="G490" s="74">
        <v>459421</v>
      </c>
      <c r="H490" s="74">
        <v>459421</v>
      </c>
    </row>
    <row r="491" spans="1:8" ht="12.75" customHeight="1">
      <c r="A491" s="68" t="s">
        <v>1225</v>
      </c>
      <c r="B491" s="70">
        <v>7402897</v>
      </c>
      <c r="C491" s="70">
        <v>6943476</v>
      </c>
      <c r="D491" s="70">
        <v>6943476</v>
      </c>
      <c r="E491" s="228">
        <v>93.79403765850046</v>
      </c>
      <c r="F491" s="232">
        <v>100</v>
      </c>
      <c r="G491" s="70">
        <v>459421</v>
      </c>
      <c r="H491" s="70">
        <v>459421</v>
      </c>
    </row>
    <row r="492" spans="1:8" ht="12.75" customHeight="1">
      <c r="A492" s="67" t="s">
        <v>1227</v>
      </c>
      <c r="B492" s="74">
        <v>7402897</v>
      </c>
      <c r="C492" s="74">
        <v>6943476</v>
      </c>
      <c r="D492" s="74">
        <v>6943476</v>
      </c>
      <c r="E492" s="235">
        <v>93.79403765850046</v>
      </c>
      <c r="F492" s="236">
        <v>100</v>
      </c>
      <c r="G492" s="74">
        <v>459421</v>
      </c>
      <c r="H492" s="74">
        <v>459421</v>
      </c>
    </row>
    <row r="493" spans="1:8" ht="13.5" customHeight="1">
      <c r="A493" s="67" t="s">
        <v>1230</v>
      </c>
      <c r="B493" s="74">
        <v>7402897</v>
      </c>
      <c r="C493" s="74">
        <v>6943476</v>
      </c>
      <c r="D493" s="74">
        <v>6943476</v>
      </c>
      <c r="E493" s="235">
        <v>93.79403765850046</v>
      </c>
      <c r="F493" s="236">
        <v>100</v>
      </c>
      <c r="G493" s="74">
        <v>459421</v>
      </c>
      <c r="H493" s="74">
        <v>459421</v>
      </c>
    </row>
    <row r="494" spans="1:8" ht="24" customHeight="1">
      <c r="A494" s="252" t="s">
        <v>1203</v>
      </c>
      <c r="B494" s="74">
        <v>250000</v>
      </c>
      <c r="C494" s="74">
        <v>229160</v>
      </c>
      <c r="D494" s="74">
        <v>229160</v>
      </c>
      <c r="E494" s="235">
        <v>91.664</v>
      </c>
      <c r="F494" s="236">
        <v>100</v>
      </c>
      <c r="G494" s="74">
        <v>20840</v>
      </c>
      <c r="H494" s="74">
        <v>20840</v>
      </c>
    </row>
    <row r="495" spans="1:8" ht="13.5" customHeight="1">
      <c r="A495" s="266"/>
      <c r="B495" s="266"/>
      <c r="C495" s="266"/>
      <c r="D495" s="266"/>
      <c r="E495" s="266"/>
      <c r="F495" s="266"/>
      <c r="G495" s="266"/>
      <c r="H495" s="266"/>
    </row>
    <row r="496" spans="1:8" ht="13.5" customHeight="1">
      <c r="A496" s="34"/>
      <c r="B496" s="267"/>
      <c r="C496" s="267"/>
      <c r="D496" s="267"/>
      <c r="E496" s="268"/>
      <c r="F496" s="268"/>
      <c r="G496" s="226"/>
      <c r="H496" s="267"/>
    </row>
    <row r="497" spans="1:8" ht="13.5" customHeight="1">
      <c r="A497" s="91"/>
      <c r="B497" s="267"/>
      <c r="C497" s="267"/>
      <c r="D497" s="267"/>
      <c r="E497" s="268"/>
      <c r="F497" s="268"/>
      <c r="G497" s="226"/>
      <c r="H497" s="267"/>
    </row>
    <row r="498" spans="1:8" ht="17.25" customHeight="1">
      <c r="A498" s="34" t="s">
        <v>1272</v>
      </c>
      <c r="B498" s="269"/>
      <c r="C498" s="226"/>
      <c r="D498" s="226"/>
      <c r="E498" s="42" t="s">
        <v>931</v>
      </c>
      <c r="F498" s="268"/>
      <c r="G498" s="226"/>
      <c r="H498" s="267"/>
    </row>
    <row r="499" spans="2:8" ht="17.25" customHeight="1">
      <c r="B499" s="269"/>
      <c r="F499" s="268"/>
      <c r="G499" s="267"/>
      <c r="H499" s="267"/>
    </row>
    <row r="500" spans="1:8" ht="17.25" customHeight="1">
      <c r="A500" s="267"/>
      <c r="B500" s="267"/>
      <c r="C500" s="267"/>
      <c r="D500" s="267"/>
      <c r="E500" s="268"/>
      <c r="F500" s="268"/>
      <c r="G500" s="267"/>
      <c r="H500" s="267"/>
    </row>
    <row r="501" ht="17.25" customHeight="1">
      <c r="A501" s="267" t="s">
        <v>663</v>
      </c>
    </row>
    <row r="502" ht="17.25" customHeight="1">
      <c r="A502" s="267" t="s">
        <v>933</v>
      </c>
    </row>
  </sheetData>
  <autoFilter ref="A1:A502"/>
  <printOptions horizontalCentered="1"/>
  <pageMargins left="0.9448818897637796" right="0.35433070866141736" top="0.5511811023622047" bottom="0.15748031496062992" header="0.5118110236220472" footer="0"/>
  <pageSetup firstPageNumber="10" useFirstPageNumber="1" horizontalDpi="300" verticalDpi="300" orientation="portrait" paperSize="9" scale="71" r:id="rId1"/>
  <headerFooter alignWithMargins="0">
    <oddFooter>&amp;R&amp;P</oddFooter>
  </headerFooter>
  <rowBreaks count="8" manualBreakCount="8">
    <brk id="62" max="7" man="1"/>
    <brk id="121" max="7" man="1"/>
    <brk id="168" max="7" man="1"/>
    <brk id="228" max="7" man="1"/>
    <brk id="280" max="7" man="1"/>
    <brk id="334" max="7" man="1"/>
    <brk id="388" max="7" man="1"/>
    <brk id="4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M10" sqref="M10"/>
    </sheetView>
  </sheetViews>
  <sheetFormatPr defaultColWidth="9.140625" defaultRowHeight="12.75"/>
  <cols>
    <col min="1" max="1" width="8.28125" style="0" customWidth="1"/>
    <col min="2" max="2" width="34.57421875" style="0" customWidth="1"/>
    <col min="3" max="3" width="13.00390625" style="0" customWidth="1"/>
    <col min="4" max="4" width="12.140625" style="0" customWidth="1"/>
    <col min="5" max="5" width="13.421875" style="0" customWidth="1"/>
    <col min="6" max="6" width="7.7109375" style="0" customWidth="1"/>
    <col min="8" max="8" width="13.421875" style="0" customWidth="1"/>
    <col min="9" max="9" width="12.57421875" style="0" customWidth="1"/>
  </cols>
  <sheetData>
    <row r="1" spans="1:9" s="182" customFormat="1" ht="12.75">
      <c r="A1" s="270"/>
      <c r="B1" s="92"/>
      <c r="C1" s="92"/>
      <c r="D1" s="92"/>
      <c r="E1" s="92"/>
      <c r="F1" s="92"/>
      <c r="G1" s="92"/>
      <c r="H1" s="92"/>
      <c r="I1" s="271" t="s">
        <v>1273</v>
      </c>
    </row>
    <row r="2" spans="1:9" s="182" customFormat="1" ht="15.75">
      <c r="A2" s="270"/>
      <c r="B2" s="92"/>
      <c r="D2" s="94" t="s">
        <v>1274</v>
      </c>
      <c r="E2" s="92"/>
      <c r="F2" s="92"/>
      <c r="G2" s="92"/>
      <c r="H2" s="92"/>
      <c r="I2" s="92"/>
    </row>
    <row r="3" spans="1:9" ht="15.75">
      <c r="A3" s="270"/>
      <c r="B3" s="272"/>
      <c r="C3" s="272"/>
      <c r="D3" s="272"/>
      <c r="E3" s="272"/>
      <c r="F3" s="272"/>
      <c r="G3" s="272"/>
      <c r="H3" s="272"/>
      <c r="I3" s="272"/>
    </row>
    <row r="4" spans="1:9" s="274" customFormat="1" ht="15.75">
      <c r="A4" s="273"/>
      <c r="C4" s="95"/>
      <c r="D4" s="95" t="s">
        <v>1275</v>
      </c>
      <c r="E4" s="95"/>
      <c r="F4" s="95"/>
      <c r="G4" s="95"/>
      <c r="H4" s="95"/>
      <c r="I4" s="95"/>
    </row>
    <row r="5" spans="1:9" s="182" customFormat="1" ht="18" customHeight="1">
      <c r="A5" s="270"/>
      <c r="B5" s="145" t="s">
        <v>1276</v>
      </c>
      <c r="D5" s="94" t="s">
        <v>1277</v>
      </c>
      <c r="E5" s="145"/>
      <c r="F5" s="145"/>
      <c r="G5" s="145"/>
      <c r="H5" s="145"/>
      <c r="I5" s="92"/>
    </row>
    <row r="6" spans="1:9" ht="15.75">
      <c r="A6" s="270"/>
      <c r="B6" s="275"/>
      <c r="C6" s="92"/>
      <c r="D6" s="92"/>
      <c r="E6" s="92"/>
      <c r="F6" s="92"/>
      <c r="G6" s="92"/>
      <c r="H6" s="94"/>
      <c r="I6" s="92"/>
    </row>
    <row r="7" spans="1:9" s="182" customFormat="1" ht="12.75">
      <c r="A7" s="270"/>
      <c r="B7" s="92"/>
      <c r="C7" s="92"/>
      <c r="D7" s="92"/>
      <c r="E7" s="92"/>
      <c r="F7" s="92"/>
      <c r="G7" s="92"/>
      <c r="H7" s="92"/>
      <c r="I7" s="271" t="s">
        <v>938</v>
      </c>
    </row>
    <row r="8" spans="1:9" s="182" customFormat="1" ht="89.25">
      <c r="A8" s="97" t="s">
        <v>1278</v>
      </c>
      <c r="B8" s="97" t="s">
        <v>1039</v>
      </c>
      <c r="C8" s="97" t="s">
        <v>939</v>
      </c>
      <c r="D8" s="97" t="s">
        <v>1185</v>
      </c>
      <c r="E8" s="97" t="s">
        <v>940</v>
      </c>
      <c r="F8" s="97" t="s">
        <v>1279</v>
      </c>
      <c r="G8" s="97" t="s">
        <v>1280</v>
      </c>
      <c r="H8" s="97" t="s">
        <v>1188</v>
      </c>
      <c r="I8" s="97" t="s">
        <v>1041</v>
      </c>
    </row>
    <row r="9" spans="1:9" s="182" customFormat="1" ht="12.75">
      <c r="A9" s="109">
        <v>1</v>
      </c>
      <c r="B9" s="97">
        <v>2</v>
      </c>
      <c r="C9" s="97">
        <v>3</v>
      </c>
      <c r="D9" s="97">
        <v>4</v>
      </c>
      <c r="E9" s="97">
        <v>5</v>
      </c>
      <c r="F9" s="97">
        <v>6</v>
      </c>
      <c r="G9" s="97">
        <v>7</v>
      </c>
      <c r="H9" s="97">
        <v>8</v>
      </c>
      <c r="I9" s="97">
        <v>9</v>
      </c>
    </row>
    <row r="10" spans="1:9" s="182" customFormat="1" ht="12.75">
      <c r="A10" s="109"/>
      <c r="B10" s="276" t="s">
        <v>1281</v>
      </c>
      <c r="C10" s="102">
        <v>1412871889</v>
      </c>
      <c r="D10" s="277" t="s">
        <v>894</v>
      </c>
      <c r="E10" s="102">
        <v>1266523351</v>
      </c>
      <c r="F10" s="278">
        <v>89.64176871665397</v>
      </c>
      <c r="G10" s="279" t="s">
        <v>894</v>
      </c>
      <c r="H10" s="280" t="s">
        <v>894</v>
      </c>
      <c r="I10" s="102">
        <v>118237389</v>
      </c>
    </row>
    <row r="11" spans="1:9" s="182" customFormat="1" ht="12.75" customHeight="1">
      <c r="A11" s="109"/>
      <c r="B11" s="281" t="s">
        <v>1190</v>
      </c>
      <c r="C11" s="102">
        <v>1613366835</v>
      </c>
      <c r="D11" s="102">
        <v>1454859492</v>
      </c>
      <c r="E11" s="102">
        <v>1404201869</v>
      </c>
      <c r="F11" s="278">
        <v>87.03549859446565</v>
      </c>
      <c r="G11" s="282">
        <v>96.51804017648736</v>
      </c>
      <c r="H11" s="102">
        <v>173132537</v>
      </c>
      <c r="I11" s="102">
        <v>179309183</v>
      </c>
    </row>
    <row r="12" spans="1:9" s="182" customFormat="1" ht="12.75" customHeight="1">
      <c r="A12" s="109"/>
      <c r="B12" s="281" t="s">
        <v>1282</v>
      </c>
      <c r="C12" s="108">
        <v>1385752673</v>
      </c>
      <c r="D12" s="108">
        <v>1260101121</v>
      </c>
      <c r="E12" s="108">
        <v>1260101121</v>
      </c>
      <c r="F12" s="282">
        <v>90.932613413043</v>
      </c>
      <c r="G12" s="282">
        <v>100</v>
      </c>
      <c r="H12" s="108">
        <v>154334318</v>
      </c>
      <c r="I12" s="108">
        <v>154334318</v>
      </c>
    </row>
    <row r="13" spans="1:9" s="182" customFormat="1" ht="12" customHeight="1">
      <c r="A13" s="109"/>
      <c r="B13" s="281" t="s">
        <v>1283</v>
      </c>
      <c r="C13" s="108">
        <v>1344427</v>
      </c>
      <c r="D13" s="108">
        <v>1344427</v>
      </c>
      <c r="E13" s="108">
        <v>1232438</v>
      </c>
      <c r="F13" s="282">
        <v>91.67013158765779</v>
      </c>
      <c r="G13" s="282">
        <v>91.67013158765779</v>
      </c>
      <c r="H13" s="108">
        <v>0</v>
      </c>
      <c r="I13" s="108">
        <v>0</v>
      </c>
    </row>
    <row r="14" spans="1:9" s="182" customFormat="1" ht="12.75" customHeight="1">
      <c r="A14" s="109"/>
      <c r="B14" s="281" t="s">
        <v>1284</v>
      </c>
      <c r="C14" s="108">
        <v>104425058</v>
      </c>
      <c r="D14" s="108">
        <v>94967463</v>
      </c>
      <c r="E14" s="108">
        <v>86609484</v>
      </c>
      <c r="F14" s="282">
        <v>82.93936882467425</v>
      </c>
      <c r="G14" s="282">
        <v>91.19911311098203</v>
      </c>
      <c r="H14" s="108">
        <v>10714847</v>
      </c>
      <c r="I14" s="108">
        <v>12966326</v>
      </c>
    </row>
    <row r="15" spans="1:9" s="182" customFormat="1" ht="12.75" customHeight="1">
      <c r="A15" s="109"/>
      <c r="B15" s="281" t="s">
        <v>1285</v>
      </c>
      <c r="C15" s="108">
        <v>121844677</v>
      </c>
      <c r="D15" s="108">
        <v>98446481</v>
      </c>
      <c r="E15" s="108">
        <v>56258826</v>
      </c>
      <c r="F15" s="282">
        <v>46.17257592631642</v>
      </c>
      <c r="G15" s="282">
        <v>57.14660943543528</v>
      </c>
      <c r="H15" s="108">
        <v>8083372</v>
      </c>
      <c r="I15" s="108">
        <v>12008539</v>
      </c>
    </row>
    <row r="16" spans="1:9" s="182" customFormat="1" ht="12.75" customHeight="1">
      <c r="A16" s="109"/>
      <c r="B16" s="276" t="s">
        <v>1286</v>
      </c>
      <c r="C16" s="102">
        <v>1604302468</v>
      </c>
      <c r="D16" s="102">
        <v>1456968283</v>
      </c>
      <c r="E16" s="102">
        <v>1284390046.96</v>
      </c>
      <c r="F16" s="278">
        <v>80.05909562435455</v>
      </c>
      <c r="G16" s="278">
        <v>88.15497646354736</v>
      </c>
      <c r="H16" s="102">
        <v>174457578</v>
      </c>
      <c r="I16" s="102">
        <v>155901389.96</v>
      </c>
    </row>
    <row r="17" spans="1:9" s="182" customFormat="1" ht="24.75" customHeight="1">
      <c r="A17" s="109"/>
      <c r="B17" s="135" t="s">
        <v>1287</v>
      </c>
      <c r="C17" s="102">
        <v>1432744027</v>
      </c>
      <c r="D17" s="102">
        <v>1295963796</v>
      </c>
      <c r="E17" s="102">
        <v>1170781580</v>
      </c>
      <c r="F17" s="278">
        <v>81.71603286676972</v>
      </c>
      <c r="G17" s="278">
        <v>90.34060855817303</v>
      </c>
      <c r="H17" s="102">
        <v>159076877</v>
      </c>
      <c r="I17" s="102">
        <v>139111461</v>
      </c>
    </row>
    <row r="18" spans="1:9" s="182" customFormat="1" ht="12.75" customHeight="1">
      <c r="A18" s="283">
        <v>1000</v>
      </c>
      <c r="B18" s="104" t="s">
        <v>1288</v>
      </c>
      <c r="C18" s="102">
        <v>614128155</v>
      </c>
      <c r="D18" s="102">
        <v>553126281</v>
      </c>
      <c r="E18" s="102">
        <v>504676739</v>
      </c>
      <c r="F18" s="278">
        <v>82.17775636748</v>
      </c>
      <c r="G18" s="278">
        <v>91.24078105411881</v>
      </c>
      <c r="H18" s="102">
        <v>63671920</v>
      </c>
      <c r="I18" s="102">
        <v>61715340</v>
      </c>
    </row>
    <row r="19" spans="1:9" s="182" customFormat="1" ht="12.75" customHeight="1">
      <c r="A19" s="109">
        <v>1100</v>
      </c>
      <c r="B19" s="284" t="s">
        <v>1289</v>
      </c>
      <c r="C19" s="108">
        <v>270391069</v>
      </c>
      <c r="D19" s="108">
        <v>242760329</v>
      </c>
      <c r="E19" s="108">
        <v>234822442</v>
      </c>
      <c r="F19" s="282">
        <v>86.84548748908567</v>
      </c>
      <c r="G19" s="282">
        <v>96.73015478571048</v>
      </c>
      <c r="H19" s="108">
        <v>26333365</v>
      </c>
      <c r="I19" s="108">
        <v>27227288</v>
      </c>
    </row>
    <row r="20" spans="1:9" s="182" customFormat="1" ht="25.5" customHeight="1">
      <c r="A20" s="109">
        <v>1200</v>
      </c>
      <c r="B20" s="116" t="s">
        <v>1290</v>
      </c>
      <c r="C20" s="285" t="s">
        <v>894</v>
      </c>
      <c r="D20" s="285" t="s">
        <v>894</v>
      </c>
      <c r="E20" s="108">
        <v>54514152</v>
      </c>
      <c r="F20" s="285" t="s">
        <v>894</v>
      </c>
      <c r="G20" s="285" t="s">
        <v>894</v>
      </c>
      <c r="H20" s="285" t="s">
        <v>894</v>
      </c>
      <c r="I20" s="108">
        <v>6107524</v>
      </c>
    </row>
    <row r="21" spans="1:9" s="182" customFormat="1" ht="51" customHeight="1">
      <c r="A21" s="286" t="s">
        <v>1291</v>
      </c>
      <c r="B21" s="287" t="s">
        <v>1292</v>
      </c>
      <c r="C21" s="285" t="s">
        <v>894</v>
      </c>
      <c r="D21" s="285" t="s">
        <v>894</v>
      </c>
      <c r="E21" s="108">
        <v>196820108</v>
      </c>
      <c r="F21" s="285" t="s">
        <v>894</v>
      </c>
      <c r="G21" s="107" t="s">
        <v>894</v>
      </c>
      <c r="H21" s="285" t="s">
        <v>894</v>
      </c>
      <c r="I21" s="108">
        <v>26252546</v>
      </c>
    </row>
    <row r="22" spans="1:9" s="182" customFormat="1" ht="27.75" customHeight="1">
      <c r="A22" s="286" t="s">
        <v>1293</v>
      </c>
      <c r="B22" s="287" t="s">
        <v>1294</v>
      </c>
      <c r="C22" s="285" t="s">
        <v>894</v>
      </c>
      <c r="D22" s="285" t="s">
        <v>894</v>
      </c>
      <c r="E22" s="108">
        <v>11210011</v>
      </c>
      <c r="F22" s="285" t="s">
        <v>894</v>
      </c>
      <c r="G22" s="107" t="s">
        <v>894</v>
      </c>
      <c r="H22" s="285" t="s">
        <v>894</v>
      </c>
      <c r="I22" s="108">
        <v>1481860</v>
      </c>
    </row>
    <row r="23" spans="1:9" s="182" customFormat="1" ht="12.75" customHeight="1">
      <c r="A23" s="286">
        <v>1800</v>
      </c>
      <c r="B23" s="116" t="s">
        <v>1295</v>
      </c>
      <c r="C23" s="285" t="s">
        <v>894</v>
      </c>
      <c r="D23" s="285" t="s">
        <v>894</v>
      </c>
      <c r="E23" s="108">
        <v>7310026</v>
      </c>
      <c r="F23" s="285" t="s">
        <v>894</v>
      </c>
      <c r="G23" s="107" t="s">
        <v>894</v>
      </c>
      <c r="H23" s="285" t="s">
        <v>894</v>
      </c>
      <c r="I23" s="108">
        <v>646122</v>
      </c>
    </row>
    <row r="24" spans="1:9" s="182" customFormat="1" ht="27" customHeight="1">
      <c r="A24" s="288">
        <v>2000</v>
      </c>
      <c r="B24" s="289" t="s">
        <v>1296</v>
      </c>
      <c r="C24" s="102">
        <v>55042343</v>
      </c>
      <c r="D24" s="20">
        <v>53041953</v>
      </c>
      <c r="E24" s="102">
        <v>51537449</v>
      </c>
      <c r="F24" s="278">
        <v>93.63236772097437</v>
      </c>
      <c r="G24" s="278">
        <v>97.1635584383554</v>
      </c>
      <c r="H24" s="102">
        <v>10420267</v>
      </c>
      <c r="I24" s="102">
        <v>9926322</v>
      </c>
    </row>
    <row r="25" spans="1:9" s="182" customFormat="1" ht="12.75" customHeight="1">
      <c r="A25" s="109"/>
      <c r="B25" s="116" t="s">
        <v>1297</v>
      </c>
      <c r="C25" s="285" t="s">
        <v>894</v>
      </c>
      <c r="D25" s="285" t="s">
        <v>894</v>
      </c>
      <c r="E25" s="108">
        <v>27142342</v>
      </c>
      <c r="F25" s="285" t="s">
        <v>894</v>
      </c>
      <c r="G25" s="285" t="s">
        <v>894</v>
      </c>
      <c r="H25" s="285" t="s">
        <v>894</v>
      </c>
      <c r="I25" s="108">
        <v>2017883</v>
      </c>
    </row>
    <row r="26" spans="1:9" s="182" customFormat="1" ht="12.75" customHeight="1">
      <c r="A26" s="109"/>
      <c r="B26" s="116" t="s">
        <v>1298</v>
      </c>
      <c r="C26" s="285" t="s">
        <v>894</v>
      </c>
      <c r="D26" s="285" t="s">
        <v>894</v>
      </c>
      <c r="E26" s="108">
        <v>24395107</v>
      </c>
      <c r="F26" s="285" t="s">
        <v>894</v>
      </c>
      <c r="G26" s="285" t="s">
        <v>894</v>
      </c>
      <c r="H26" s="285" t="s">
        <v>894</v>
      </c>
      <c r="I26" s="108">
        <v>7908439</v>
      </c>
    </row>
    <row r="27" spans="1:9" s="182" customFormat="1" ht="12.75" customHeight="1">
      <c r="A27" s="283">
        <v>3000</v>
      </c>
      <c r="B27" s="290" t="s">
        <v>1299</v>
      </c>
      <c r="C27" s="20">
        <v>763573529</v>
      </c>
      <c r="D27" s="20">
        <v>689795562</v>
      </c>
      <c r="E27" s="102">
        <v>614567392</v>
      </c>
      <c r="F27" s="278">
        <v>80.48568587819655</v>
      </c>
      <c r="G27" s="278">
        <v>89.09413540123646</v>
      </c>
      <c r="H27" s="102">
        <v>84984690</v>
      </c>
      <c r="I27" s="102">
        <v>67469799</v>
      </c>
    </row>
    <row r="28" spans="1:9" s="182" customFormat="1" ht="12.75" customHeight="1">
      <c r="A28" s="109">
        <v>3100</v>
      </c>
      <c r="B28" s="291" t="s">
        <v>1300</v>
      </c>
      <c r="C28" s="285" t="s">
        <v>894</v>
      </c>
      <c r="D28" s="285" t="s">
        <v>894</v>
      </c>
      <c r="E28" s="108">
        <v>32696803</v>
      </c>
      <c r="F28" s="285" t="s">
        <v>894</v>
      </c>
      <c r="G28" s="285" t="s">
        <v>894</v>
      </c>
      <c r="H28" s="285" t="s">
        <v>894</v>
      </c>
      <c r="I28" s="108">
        <v>2201657</v>
      </c>
    </row>
    <row r="29" spans="1:9" s="182" customFormat="1" ht="13.5" customHeight="1">
      <c r="A29" s="109">
        <v>3200</v>
      </c>
      <c r="B29" s="291" t="s">
        <v>1301</v>
      </c>
      <c r="C29" s="25">
        <v>176774591</v>
      </c>
      <c r="D29" s="285" t="s">
        <v>894</v>
      </c>
      <c r="E29" s="108">
        <v>157705841</v>
      </c>
      <c r="F29" s="282">
        <v>89.21295764728994</v>
      </c>
      <c r="G29" s="285" t="s">
        <v>894</v>
      </c>
      <c r="H29" s="285" t="s">
        <v>894</v>
      </c>
      <c r="I29" s="108">
        <v>18095226</v>
      </c>
    </row>
    <row r="30" spans="1:9" s="151" customFormat="1" ht="16.5" customHeight="1">
      <c r="A30" s="80">
        <v>3250</v>
      </c>
      <c r="B30" s="292" t="s">
        <v>1302</v>
      </c>
      <c r="C30" s="246">
        <v>18713393</v>
      </c>
      <c r="D30" s="253" t="s">
        <v>894</v>
      </c>
      <c r="E30" s="81">
        <v>17026443</v>
      </c>
      <c r="F30" s="253" t="s">
        <v>894</v>
      </c>
      <c r="G30" s="253" t="s">
        <v>894</v>
      </c>
      <c r="H30" s="253" t="s">
        <v>894</v>
      </c>
      <c r="I30" s="81">
        <v>1686951</v>
      </c>
    </row>
    <row r="31" spans="1:9" s="151" customFormat="1" ht="26.25" customHeight="1">
      <c r="A31" s="80">
        <v>3280</v>
      </c>
      <c r="B31" s="292" t="s">
        <v>1303</v>
      </c>
      <c r="C31" s="253" t="s">
        <v>894</v>
      </c>
      <c r="D31" s="253" t="s">
        <v>894</v>
      </c>
      <c r="E31" s="81">
        <v>9660153</v>
      </c>
      <c r="F31" s="253" t="s">
        <v>894</v>
      </c>
      <c r="G31" s="253" t="s">
        <v>894</v>
      </c>
      <c r="H31" s="253" t="s">
        <v>894</v>
      </c>
      <c r="I31" s="81">
        <v>1034632</v>
      </c>
    </row>
    <row r="32" spans="1:9" s="151" customFormat="1" ht="15" customHeight="1">
      <c r="A32" s="80">
        <v>3281</v>
      </c>
      <c r="B32" s="293" t="s">
        <v>1335</v>
      </c>
      <c r="C32" s="246">
        <v>10692987</v>
      </c>
      <c r="D32" s="253" t="s">
        <v>894</v>
      </c>
      <c r="E32" s="81">
        <v>5721826</v>
      </c>
      <c r="F32" s="253" t="s">
        <v>894</v>
      </c>
      <c r="G32" s="253" t="s">
        <v>894</v>
      </c>
      <c r="H32" s="253" t="s">
        <v>894</v>
      </c>
      <c r="I32" s="81">
        <v>603350</v>
      </c>
    </row>
    <row r="33" spans="1:9" s="151" customFormat="1" ht="13.5" customHeight="1">
      <c r="A33" s="80">
        <v>3282</v>
      </c>
      <c r="B33" s="294" t="s">
        <v>1304</v>
      </c>
      <c r="C33" s="253" t="s">
        <v>894</v>
      </c>
      <c r="D33" s="253" t="s">
        <v>894</v>
      </c>
      <c r="E33" s="81">
        <v>3938327</v>
      </c>
      <c r="F33" s="253" t="s">
        <v>894</v>
      </c>
      <c r="G33" s="253" t="s">
        <v>894</v>
      </c>
      <c r="H33" s="253" t="s">
        <v>894</v>
      </c>
      <c r="I33" s="81">
        <v>431282</v>
      </c>
    </row>
    <row r="34" spans="1:9" s="182" customFormat="1" ht="12.75" customHeight="1">
      <c r="A34" s="109">
        <v>3300</v>
      </c>
      <c r="B34" s="291" t="s">
        <v>1305</v>
      </c>
      <c r="C34" s="108">
        <v>9036838</v>
      </c>
      <c r="D34" s="285" t="s">
        <v>894</v>
      </c>
      <c r="E34" s="108">
        <v>8501576</v>
      </c>
      <c r="F34" s="282">
        <v>94.0768883983535</v>
      </c>
      <c r="G34" s="107" t="s">
        <v>894</v>
      </c>
      <c r="H34" s="285" t="s">
        <v>894</v>
      </c>
      <c r="I34" s="108">
        <v>940023</v>
      </c>
    </row>
    <row r="35" spans="1:9" s="182" customFormat="1" ht="26.25" customHeight="1">
      <c r="A35" s="109">
        <v>3400</v>
      </c>
      <c r="B35" s="281" t="s">
        <v>1306</v>
      </c>
      <c r="C35" s="25">
        <v>289480451</v>
      </c>
      <c r="D35" s="25">
        <v>297926688</v>
      </c>
      <c r="E35" s="108">
        <v>250004275</v>
      </c>
      <c r="F35" s="282">
        <v>86.36309434242246</v>
      </c>
      <c r="G35" s="282">
        <v>83.91469615504872</v>
      </c>
      <c r="H35" s="108">
        <v>46700064</v>
      </c>
      <c r="I35" s="108">
        <v>26256770</v>
      </c>
    </row>
    <row r="36" spans="1:9" s="182" customFormat="1" ht="12.75" customHeight="1">
      <c r="A36" s="109"/>
      <c r="B36" s="295" t="s">
        <v>1307</v>
      </c>
      <c r="C36" s="115">
        <v>10720393</v>
      </c>
      <c r="D36" s="285" t="s">
        <v>894</v>
      </c>
      <c r="E36" s="24">
        <v>9722802</v>
      </c>
      <c r="F36" s="282">
        <v>90.6944549514183</v>
      </c>
      <c r="G36" s="107" t="s">
        <v>894</v>
      </c>
      <c r="H36" s="285" t="s">
        <v>894</v>
      </c>
      <c r="I36" s="81">
        <v>1016166</v>
      </c>
    </row>
    <row r="37" spans="1:9" s="182" customFormat="1" ht="12.75" customHeight="1">
      <c r="A37" s="109">
        <v>3500</v>
      </c>
      <c r="B37" s="281" t="s">
        <v>1308</v>
      </c>
      <c r="C37" s="25">
        <v>97491800</v>
      </c>
      <c r="D37" s="25">
        <v>87929444</v>
      </c>
      <c r="E37" s="25">
        <v>85123343</v>
      </c>
      <c r="F37" s="282">
        <v>87.31333609595883</v>
      </c>
      <c r="G37" s="282">
        <v>96.80869015844112</v>
      </c>
      <c r="H37" s="108">
        <v>8449545</v>
      </c>
      <c r="I37" s="108">
        <v>8242269</v>
      </c>
    </row>
    <row r="38" spans="1:9" s="182" customFormat="1" ht="12.75" customHeight="1">
      <c r="A38" s="109"/>
      <c r="B38" s="295" t="s">
        <v>1309</v>
      </c>
      <c r="C38" s="285" t="s">
        <v>894</v>
      </c>
      <c r="D38" s="285" t="s">
        <v>894</v>
      </c>
      <c r="E38" s="115">
        <v>3884038</v>
      </c>
      <c r="F38" s="285" t="s">
        <v>894</v>
      </c>
      <c r="G38" s="285" t="s">
        <v>894</v>
      </c>
      <c r="H38" s="285" t="s">
        <v>894</v>
      </c>
      <c r="I38" s="81">
        <v>394121</v>
      </c>
    </row>
    <row r="39" spans="1:9" s="182" customFormat="1" ht="12.75" customHeight="1">
      <c r="A39" s="109"/>
      <c r="B39" s="295" t="s">
        <v>1310</v>
      </c>
      <c r="C39" s="285" t="s">
        <v>894</v>
      </c>
      <c r="D39" s="285" t="s">
        <v>894</v>
      </c>
      <c r="E39" s="115">
        <v>62074620</v>
      </c>
      <c r="F39" s="285" t="s">
        <v>894</v>
      </c>
      <c r="G39" s="285" t="s">
        <v>894</v>
      </c>
      <c r="H39" s="285" t="s">
        <v>894</v>
      </c>
      <c r="I39" s="81">
        <v>5895552</v>
      </c>
    </row>
    <row r="40" spans="1:9" s="182" customFormat="1" ht="12.75" customHeight="1">
      <c r="A40" s="109"/>
      <c r="B40" s="295" t="s">
        <v>1311</v>
      </c>
      <c r="C40" s="285" t="s">
        <v>894</v>
      </c>
      <c r="D40" s="285" t="s">
        <v>894</v>
      </c>
      <c r="E40" s="115">
        <v>6533466</v>
      </c>
      <c r="F40" s="285" t="s">
        <v>894</v>
      </c>
      <c r="G40" s="285" t="s">
        <v>894</v>
      </c>
      <c r="H40" s="285" t="s">
        <v>894</v>
      </c>
      <c r="I40" s="81">
        <v>781030</v>
      </c>
    </row>
    <row r="41" spans="1:9" s="182" customFormat="1" ht="12.75" customHeight="1">
      <c r="A41" s="109"/>
      <c r="B41" s="295" t="s">
        <v>1312</v>
      </c>
      <c r="C41" s="285" t="s">
        <v>894</v>
      </c>
      <c r="D41" s="285" t="s">
        <v>894</v>
      </c>
      <c r="E41" s="115">
        <v>12631219</v>
      </c>
      <c r="F41" s="285" t="s">
        <v>894</v>
      </c>
      <c r="G41" s="285" t="s">
        <v>894</v>
      </c>
      <c r="H41" s="285" t="s">
        <v>894</v>
      </c>
      <c r="I41" s="81">
        <v>1171566</v>
      </c>
    </row>
    <row r="42" spans="1:9" s="182" customFormat="1" ht="12.75" customHeight="1">
      <c r="A42" s="296">
        <v>3600</v>
      </c>
      <c r="B42" s="281" t="s">
        <v>1313</v>
      </c>
      <c r="C42" s="108">
        <v>6272827</v>
      </c>
      <c r="D42" s="108">
        <v>6216627</v>
      </c>
      <c r="E42" s="108">
        <v>5317637</v>
      </c>
      <c r="F42" s="282">
        <v>84.77257542731532</v>
      </c>
      <c r="G42" s="282">
        <v>85.53894258092049</v>
      </c>
      <c r="H42" s="108">
        <v>651835</v>
      </c>
      <c r="I42" s="108">
        <v>535783</v>
      </c>
    </row>
    <row r="43" spans="1:9" s="182" customFormat="1" ht="25.5" customHeight="1">
      <c r="A43" s="297">
        <v>3700</v>
      </c>
      <c r="B43" s="281" t="s">
        <v>1314</v>
      </c>
      <c r="C43" s="108">
        <v>14552193</v>
      </c>
      <c r="D43" s="285" t="s">
        <v>894</v>
      </c>
      <c r="E43" s="108">
        <v>13154989</v>
      </c>
      <c r="F43" s="282">
        <v>90.3986704959177</v>
      </c>
      <c r="G43" s="107" t="s">
        <v>894</v>
      </c>
      <c r="H43" s="285" t="s">
        <v>894</v>
      </c>
      <c r="I43" s="108">
        <v>1247667</v>
      </c>
    </row>
    <row r="44" spans="1:9" s="182" customFormat="1" ht="38.25" customHeight="1">
      <c r="A44" s="298">
        <v>3720</v>
      </c>
      <c r="B44" s="295" t="s">
        <v>1315</v>
      </c>
      <c r="C44" s="108">
        <v>14552193</v>
      </c>
      <c r="D44" s="285" t="s">
        <v>894</v>
      </c>
      <c r="E44" s="108">
        <v>13154989</v>
      </c>
      <c r="F44" s="282">
        <v>90.3986704959177</v>
      </c>
      <c r="G44" s="285" t="s">
        <v>894</v>
      </c>
      <c r="H44" s="285" t="s">
        <v>894</v>
      </c>
      <c r="I44" s="108">
        <v>1247667</v>
      </c>
    </row>
    <row r="45" spans="1:9" s="182" customFormat="1" ht="12.75" customHeight="1">
      <c r="A45" s="109">
        <v>3900</v>
      </c>
      <c r="B45" s="281" t="s">
        <v>1316</v>
      </c>
      <c r="C45" s="285" t="s">
        <v>894</v>
      </c>
      <c r="D45" s="285" t="s">
        <v>894</v>
      </c>
      <c r="E45" s="108">
        <v>62062928</v>
      </c>
      <c r="F45" s="285" t="s">
        <v>894</v>
      </c>
      <c r="G45" s="285" t="s">
        <v>894</v>
      </c>
      <c r="H45" s="285" t="s">
        <v>894</v>
      </c>
      <c r="I45" s="108">
        <v>9956495</v>
      </c>
    </row>
    <row r="46" spans="1:9" s="182" customFormat="1" ht="39" customHeight="1">
      <c r="A46" s="298">
        <v>3921</v>
      </c>
      <c r="B46" s="295" t="s">
        <v>1317</v>
      </c>
      <c r="C46" s="285" t="s">
        <v>894</v>
      </c>
      <c r="D46" s="285" t="s">
        <v>894</v>
      </c>
      <c r="E46" s="115">
        <v>15501410</v>
      </c>
      <c r="F46" s="285" t="s">
        <v>894</v>
      </c>
      <c r="G46" s="285" t="s">
        <v>894</v>
      </c>
      <c r="H46" s="285" t="s">
        <v>894</v>
      </c>
      <c r="I46" s="81">
        <v>7046</v>
      </c>
    </row>
    <row r="47" spans="1:9" s="182" customFormat="1" ht="51.75" customHeight="1">
      <c r="A47" s="298">
        <v>3930</v>
      </c>
      <c r="B47" s="295" t="s">
        <v>1318</v>
      </c>
      <c r="C47" s="285" t="s">
        <v>894</v>
      </c>
      <c r="D47" s="285" t="s">
        <v>894</v>
      </c>
      <c r="E47" s="115">
        <v>0</v>
      </c>
      <c r="F47" s="285" t="s">
        <v>894</v>
      </c>
      <c r="G47" s="285" t="s">
        <v>894</v>
      </c>
      <c r="H47" s="285" t="s">
        <v>894</v>
      </c>
      <c r="I47" s="115">
        <v>0</v>
      </c>
    </row>
    <row r="48" spans="1:9" s="182" customFormat="1" ht="12.75" customHeight="1">
      <c r="A48" s="109"/>
      <c r="B48" s="299" t="s">
        <v>1319</v>
      </c>
      <c r="C48" s="102">
        <v>171558441</v>
      </c>
      <c r="D48" s="102">
        <v>161004487</v>
      </c>
      <c r="E48" s="102">
        <v>113608466.96000001</v>
      </c>
      <c r="F48" s="278">
        <v>66.22143818618636</v>
      </c>
      <c r="G48" s="278">
        <v>70.56229865196242</v>
      </c>
      <c r="H48" s="102">
        <v>15380701</v>
      </c>
      <c r="I48" s="102">
        <v>16789928.96000001</v>
      </c>
    </row>
    <row r="49" spans="1:9" s="182" customFormat="1" ht="12.75" customHeight="1">
      <c r="A49" s="300" t="s">
        <v>1320</v>
      </c>
      <c r="B49" s="301" t="s">
        <v>1321</v>
      </c>
      <c r="C49" s="108">
        <v>74840051</v>
      </c>
      <c r="D49" s="25">
        <v>67641692</v>
      </c>
      <c r="E49" s="108">
        <v>52289129</v>
      </c>
      <c r="F49" s="282">
        <v>69.86784255398223</v>
      </c>
      <c r="G49" s="282">
        <v>77.30310619669301</v>
      </c>
      <c r="H49" s="108">
        <v>10549683</v>
      </c>
      <c r="I49" s="108">
        <v>7335823</v>
      </c>
    </row>
    <row r="50" spans="1:9" s="182" customFormat="1" ht="12" customHeight="1">
      <c r="A50" s="109">
        <v>7000</v>
      </c>
      <c r="B50" s="281" t="s">
        <v>1322</v>
      </c>
      <c r="C50" s="108">
        <v>96718390</v>
      </c>
      <c r="D50" s="25">
        <v>93362795</v>
      </c>
      <c r="E50" s="108">
        <v>61319337.96</v>
      </c>
      <c r="F50" s="282">
        <v>63.3998745843474</v>
      </c>
      <c r="G50" s="282">
        <v>65.6785585307295</v>
      </c>
      <c r="H50" s="108">
        <v>4831018</v>
      </c>
      <c r="I50" s="108">
        <v>9454105.96</v>
      </c>
    </row>
    <row r="51" spans="1:9" s="182" customFormat="1" ht="39" customHeight="1">
      <c r="A51" s="134">
        <v>7720</v>
      </c>
      <c r="B51" s="302" t="s">
        <v>1323</v>
      </c>
      <c r="C51" s="108">
        <v>99100</v>
      </c>
      <c r="D51" s="285" t="s">
        <v>894</v>
      </c>
      <c r="E51" s="108">
        <v>0</v>
      </c>
      <c r="F51" s="107" t="s">
        <v>894</v>
      </c>
      <c r="G51" s="107" t="s">
        <v>894</v>
      </c>
      <c r="H51" s="285" t="s">
        <v>894</v>
      </c>
      <c r="I51" s="115">
        <v>0</v>
      </c>
    </row>
    <row r="52" spans="1:9" s="182" customFormat="1" ht="36.75" customHeight="1">
      <c r="A52" s="134">
        <v>7730</v>
      </c>
      <c r="B52" s="302" t="s">
        <v>1324</v>
      </c>
      <c r="C52" s="24">
        <v>14922641</v>
      </c>
      <c r="D52" s="285" t="s">
        <v>894</v>
      </c>
      <c r="E52" s="115">
        <v>8810762</v>
      </c>
      <c r="F52" s="303">
        <v>59.04291338242339</v>
      </c>
      <c r="G52" s="285" t="s">
        <v>894</v>
      </c>
      <c r="H52" s="285" t="s">
        <v>894</v>
      </c>
      <c r="I52" s="81">
        <v>2840674</v>
      </c>
    </row>
    <row r="53" spans="1:9" s="182" customFormat="1" ht="30" customHeight="1">
      <c r="A53" s="283">
        <v>8000</v>
      </c>
      <c r="B53" s="276" t="s">
        <v>1325</v>
      </c>
      <c r="C53" s="20">
        <v>-7155693</v>
      </c>
      <c r="D53" s="277" t="s">
        <v>894</v>
      </c>
      <c r="E53" s="20">
        <v>-22580799</v>
      </c>
      <c r="F53" s="303">
        <v>315.56411098128444</v>
      </c>
      <c r="G53" s="277" t="s">
        <v>894</v>
      </c>
      <c r="H53" s="277" t="s">
        <v>894</v>
      </c>
      <c r="I53" s="102">
        <v>1520119</v>
      </c>
    </row>
    <row r="54" spans="1:9" s="182" customFormat="1" ht="12.75" customHeight="1">
      <c r="A54" s="109">
        <v>8100</v>
      </c>
      <c r="B54" s="291" t="s">
        <v>1326</v>
      </c>
      <c r="C54" s="108">
        <v>45901073</v>
      </c>
      <c r="D54" s="285" t="s">
        <v>894</v>
      </c>
      <c r="E54" s="108">
        <v>24219006</v>
      </c>
      <c r="F54" s="282">
        <v>52.763485507190644</v>
      </c>
      <c r="G54" s="285" t="s">
        <v>894</v>
      </c>
      <c r="H54" s="285" t="s">
        <v>894</v>
      </c>
      <c r="I54" s="108">
        <v>4175250</v>
      </c>
    </row>
    <row r="55" spans="1:9" s="182" customFormat="1" ht="12.75" customHeight="1">
      <c r="A55" s="109">
        <v>8200</v>
      </c>
      <c r="B55" s="304" t="s">
        <v>1327</v>
      </c>
      <c r="C55" s="108">
        <v>53056766</v>
      </c>
      <c r="D55" s="285" t="s">
        <v>894</v>
      </c>
      <c r="E55" s="108">
        <v>46799805</v>
      </c>
      <c r="F55" s="282">
        <v>88.20704413080888</v>
      </c>
      <c r="G55" s="285" t="s">
        <v>894</v>
      </c>
      <c r="H55" s="285" t="s">
        <v>894</v>
      </c>
      <c r="I55" s="108">
        <v>2655131</v>
      </c>
    </row>
    <row r="56" spans="1:9" s="182" customFormat="1" ht="12.75" customHeight="1">
      <c r="A56" s="134"/>
      <c r="B56" s="290" t="s">
        <v>1328</v>
      </c>
      <c r="C56" s="102">
        <v>-184274886</v>
      </c>
      <c r="D56" s="277" t="s">
        <v>894</v>
      </c>
      <c r="E56" s="102">
        <v>4714103.039999962</v>
      </c>
      <c r="F56" s="103" t="s">
        <v>894</v>
      </c>
      <c r="G56" s="103" t="s">
        <v>894</v>
      </c>
      <c r="H56" s="277" t="s">
        <v>894</v>
      </c>
      <c r="I56" s="102">
        <v>-39184119.96000004</v>
      </c>
    </row>
    <row r="57" spans="1:9" s="182" customFormat="1" ht="14.25" customHeight="1">
      <c r="A57" s="109"/>
      <c r="B57" s="112" t="s">
        <v>1329</v>
      </c>
      <c r="C57" s="102">
        <v>184274886</v>
      </c>
      <c r="D57" s="277" t="s">
        <v>894</v>
      </c>
      <c r="E57" s="102">
        <v>-4714103</v>
      </c>
      <c r="F57" s="277" t="s">
        <v>894</v>
      </c>
      <c r="G57" s="277" t="s">
        <v>894</v>
      </c>
      <c r="H57" s="277" t="s">
        <v>894</v>
      </c>
      <c r="I57" s="102">
        <v>39184120</v>
      </c>
    </row>
    <row r="58" spans="1:9" s="305" customFormat="1" ht="24" customHeight="1">
      <c r="A58" s="73" t="s">
        <v>1330</v>
      </c>
      <c r="B58" s="252" t="s">
        <v>1214</v>
      </c>
      <c r="C58" s="74">
        <v>400000</v>
      </c>
      <c r="D58" s="253" t="s">
        <v>894</v>
      </c>
      <c r="E58" s="74">
        <v>400000</v>
      </c>
      <c r="F58" s="253" t="s">
        <v>894</v>
      </c>
      <c r="G58" s="253" t="s">
        <v>894</v>
      </c>
      <c r="H58" s="253" t="s">
        <v>894</v>
      </c>
      <c r="I58" s="108">
        <v>0</v>
      </c>
    </row>
    <row r="59" spans="1:9" s="182" customFormat="1" ht="12.75" customHeight="1">
      <c r="A59" s="109"/>
      <c r="B59" s="114" t="s">
        <v>1331</v>
      </c>
      <c r="C59" s="108">
        <v>194476814</v>
      </c>
      <c r="D59" s="285" t="s">
        <v>894</v>
      </c>
      <c r="E59" s="108">
        <v>-5797528</v>
      </c>
      <c r="F59" s="306" t="s">
        <v>894</v>
      </c>
      <c r="G59" s="306" t="s">
        <v>894</v>
      </c>
      <c r="H59" s="306" t="s">
        <v>894</v>
      </c>
      <c r="I59" s="108">
        <v>37970023</v>
      </c>
    </row>
    <row r="60" spans="1:9" s="182" customFormat="1" ht="39.75" customHeight="1">
      <c r="A60" s="109"/>
      <c r="B60" s="116" t="s">
        <v>1332</v>
      </c>
      <c r="C60" s="108">
        <v>-6161778</v>
      </c>
      <c r="D60" s="25">
        <v>-6003428</v>
      </c>
      <c r="E60" s="25">
        <v>-6003428</v>
      </c>
      <c r="F60" s="306" t="s">
        <v>894</v>
      </c>
      <c r="G60" s="306" t="s">
        <v>894</v>
      </c>
      <c r="H60" s="108">
        <v>1492387</v>
      </c>
      <c r="I60" s="108">
        <v>1492387</v>
      </c>
    </row>
    <row r="61" spans="1:9" s="182" customFormat="1" ht="39" customHeight="1">
      <c r="A61" s="109"/>
      <c r="B61" s="116" t="s">
        <v>1333</v>
      </c>
      <c r="C61" s="108">
        <v>-4440150</v>
      </c>
      <c r="D61" s="307">
        <v>6686853</v>
      </c>
      <c r="E61" s="307">
        <v>6686853</v>
      </c>
      <c r="F61" s="306" t="s">
        <v>894</v>
      </c>
      <c r="G61" s="306" t="s">
        <v>894</v>
      </c>
      <c r="H61" s="108">
        <v>-278290</v>
      </c>
      <c r="I61" s="108">
        <v>-278290</v>
      </c>
    </row>
    <row r="62" spans="1:9" s="182" customFormat="1" ht="12.75" customHeight="1">
      <c r="A62" s="308"/>
      <c r="B62" s="309"/>
      <c r="C62" s="310"/>
      <c r="D62" s="311"/>
      <c r="E62" s="310"/>
      <c r="F62" s="312"/>
      <c r="G62" s="312"/>
      <c r="H62" s="310"/>
      <c r="I62" s="310"/>
    </row>
    <row r="63" spans="1:9" s="182" customFormat="1" ht="12.75">
      <c r="A63" s="313"/>
      <c r="B63" s="314"/>
      <c r="C63" s="315"/>
      <c r="D63" s="316"/>
      <c r="E63" s="315"/>
      <c r="F63" s="317"/>
      <c r="G63" s="317"/>
      <c r="H63" s="315"/>
      <c r="I63" s="315"/>
    </row>
    <row r="64" spans="1:9" s="182" customFormat="1" ht="15" customHeight="1">
      <c r="A64" s="270"/>
      <c r="B64" s="996"/>
      <c r="C64" s="997"/>
      <c r="D64" s="997"/>
      <c r="E64" s="997"/>
      <c r="F64" s="997"/>
      <c r="G64" s="997"/>
      <c r="H64" s="997"/>
      <c r="I64" s="997"/>
    </row>
    <row r="65" spans="1:9" s="182" customFormat="1" ht="12.75">
      <c r="A65" s="270"/>
      <c r="B65" s="91"/>
      <c r="C65" s="318"/>
      <c r="D65" s="318"/>
      <c r="E65" s="318"/>
      <c r="F65" s="318"/>
      <c r="G65" s="318"/>
      <c r="H65" s="318"/>
      <c r="I65" s="318"/>
    </row>
    <row r="66" spans="1:9" s="182" customFormat="1" ht="12.75">
      <c r="A66" s="270"/>
      <c r="B66" s="34"/>
      <c r="C66" s="92"/>
      <c r="D66" s="92"/>
      <c r="E66" s="92"/>
      <c r="F66" s="92"/>
      <c r="G66" s="92"/>
      <c r="H66" s="92"/>
      <c r="I66" s="92"/>
    </row>
    <row r="67" spans="1:9" s="182" customFormat="1" ht="12.75">
      <c r="A67" s="270"/>
      <c r="B67" s="92"/>
      <c r="C67" s="92"/>
      <c r="D67" s="92"/>
      <c r="E67" s="92"/>
      <c r="F67" s="92"/>
      <c r="G67" s="92"/>
      <c r="H67" s="92"/>
      <c r="I67" s="92"/>
    </row>
    <row r="68" spans="1:9" s="182" customFormat="1" ht="12.75">
      <c r="A68" s="270"/>
      <c r="B68" s="92"/>
      <c r="C68" s="92"/>
      <c r="D68" s="92"/>
      <c r="E68" s="92"/>
      <c r="F68" s="92"/>
      <c r="G68" s="92"/>
      <c r="H68" s="92"/>
      <c r="I68" s="92"/>
    </row>
    <row r="69" spans="1:9" s="182" customFormat="1" ht="12.75">
      <c r="A69" s="144" t="s">
        <v>1334</v>
      </c>
      <c r="B69" s="92"/>
      <c r="C69" s="92"/>
      <c r="D69" s="145"/>
      <c r="E69" s="145"/>
      <c r="F69" s="92" t="s">
        <v>931</v>
      </c>
      <c r="G69" s="92"/>
      <c r="H69" s="92"/>
      <c r="I69" s="92"/>
    </row>
    <row r="70" spans="1:8" s="182" customFormat="1" ht="12.75">
      <c r="A70" s="92"/>
      <c r="C70" s="145"/>
      <c r="D70" s="145"/>
      <c r="E70" s="145"/>
      <c r="F70" s="92"/>
      <c r="H70" s="92"/>
    </row>
    <row r="71" spans="1:9" ht="15.75">
      <c r="A71" s="270"/>
      <c r="B71" s="319"/>
      <c r="C71" s="145"/>
      <c r="D71" s="145"/>
      <c r="E71" s="92"/>
      <c r="F71" s="94"/>
      <c r="G71" s="92"/>
      <c r="H71" s="92"/>
      <c r="I71" s="92"/>
    </row>
    <row r="72" spans="1:9" ht="12.75">
      <c r="A72" s="270"/>
      <c r="B72" s="319"/>
      <c r="C72" s="92"/>
      <c r="D72" s="92"/>
      <c r="E72" s="92"/>
      <c r="F72" s="92"/>
      <c r="G72" s="92"/>
      <c r="H72" s="92"/>
      <c r="I72" s="92"/>
    </row>
    <row r="73" spans="1:9" ht="12.75">
      <c r="A73" s="270"/>
      <c r="B73" s="144"/>
      <c r="C73" s="92"/>
      <c r="D73" s="92"/>
      <c r="E73" s="92"/>
      <c r="F73" s="92"/>
      <c r="G73" s="92"/>
      <c r="H73" s="92"/>
      <c r="I73" s="92"/>
    </row>
    <row r="74" spans="1:9" ht="15.75">
      <c r="A74" s="144" t="s">
        <v>663</v>
      </c>
      <c r="C74" s="94"/>
      <c r="D74" s="94"/>
      <c r="E74" s="145"/>
      <c r="F74" s="272"/>
      <c r="G74" s="272"/>
      <c r="H74" s="320"/>
      <c r="I74" s="321"/>
    </row>
    <row r="75" spans="1:9" ht="12.75">
      <c r="A75" s="92" t="s">
        <v>933</v>
      </c>
      <c r="C75" s="322"/>
      <c r="D75" s="323"/>
      <c r="E75" s="322"/>
      <c r="F75" s="321"/>
      <c r="G75" s="320"/>
      <c r="H75" s="320"/>
      <c r="I75" s="321"/>
    </row>
  </sheetData>
  <mergeCells count="1">
    <mergeCell ref="B64:I64"/>
  </mergeCells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2" r:id="rId1"/>
  <headerFooter alignWithMargins="0">
    <oddFooter>&amp;R&amp;P</oddFooter>
  </headerFooter>
  <rowBreaks count="1" manualBreakCount="1">
    <brk id="5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K12" sqref="K12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8.28125" style="0" customWidth="1"/>
    <col min="4" max="4" width="14.57421875" style="0" customWidth="1"/>
    <col min="6" max="6" width="13.421875" style="0" customWidth="1"/>
  </cols>
  <sheetData>
    <row r="1" spans="2:6" ht="12.75">
      <c r="B1" s="92"/>
      <c r="C1" s="92"/>
      <c r="D1" s="92"/>
      <c r="E1" s="92"/>
      <c r="F1" s="271" t="s">
        <v>1336</v>
      </c>
    </row>
    <row r="2" spans="2:6" ht="15.75">
      <c r="B2" s="274"/>
      <c r="C2" s="94" t="s">
        <v>882</v>
      </c>
      <c r="D2" s="94"/>
      <c r="E2" s="94"/>
      <c r="F2" s="272"/>
    </row>
    <row r="3" spans="2:6" ht="12.75">
      <c r="B3" s="92"/>
      <c r="C3" s="92"/>
      <c r="D3" s="92"/>
      <c r="E3" s="92"/>
      <c r="F3" s="92"/>
    </row>
    <row r="4" spans="1:6" ht="15.75">
      <c r="A4" s="990" t="s">
        <v>1337</v>
      </c>
      <c r="B4" s="990"/>
      <c r="C4" s="990"/>
      <c r="D4" s="990"/>
      <c r="E4" s="990"/>
      <c r="F4" s="990"/>
    </row>
    <row r="5" spans="1:6" s="182" customFormat="1" ht="15.75">
      <c r="A5" s="988" t="s">
        <v>1277</v>
      </c>
      <c r="B5" s="988"/>
      <c r="C5" s="988"/>
      <c r="D5" s="988"/>
      <c r="E5" s="988"/>
      <c r="F5" s="988"/>
    </row>
    <row r="6" spans="2:6" ht="12.75">
      <c r="B6" s="92"/>
      <c r="C6" s="92"/>
      <c r="D6" s="92"/>
      <c r="E6" s="92"/>
      <c r="F6" s="92"/>
    </row>
    <row r="7" spans="2:6" ht="12.75">
      <c r="B7" s="92"/>
      <c r="C7" s="92"/>
      <c r="D7" s="92"/>
      <c r="E7" s="92"/>
      <c r="F7" s="271" t="s">
        <v>1338</v>
      </c>
    </row>
    <row r="8" spans="1:6" s="182" customFormat="1" ht="51">
      <c r="A8" s="97" t="s">
        <v>1038</v>
      </c>
      <c r="B8" s="325" t="s">
        <v>887</v>
      </c>
      <c r="C8" s="97" t="s">
        <v>939</v>
      </c>
      <c r="D8" s="97" t="s">
        <v>940</v>
      </c>
      <c r="E8" s="97" t="s">
        <v>669</v>
      </c>
      <c r="F8" s="97" t="s">
        <v>1041</v>
      </c>
    </row>
    <row r="9" spans="1:6" s="182" customFormat="1" ht="12.75">
      <c r="A9" s="325">
        <v>1</v>
      </c>
      <c r="B9" s="325">
        <v>2</v>
      </c>
      <c r="C9" s="97">
        <v>3</v>
      </c>
      <c r="D9" s="97">
        <v>4</v>
      </c>
      <c r="E9" s="97">
        <v>5</v>
      </c>
      <c r="F9" s="97">
        <v>6</v>
      </c>
    </row>
    <row r="10" spans="1:6" s="182" customFormat="1" ht="15" customHeight="1">
      <c r="A10" s="326"/>
      <c r="B10" s="104" t="s">
        <v>1251</v>
      </c>
      <c r="C10" s="102">
        <v>1597146775</v>
      </c>
      <c r="D10" s="102">
        <v>1261809248</v>
      </c>
      <c r="E10" s="327">
        <v>79.0039630515486</v>
      </c>
      <c r="F10" s="102">
        <v>157421509</v>
      </c>
    </row>
    <row r="11" spans="1:6" s="182" customFormat="1" ht="15" customHeight="1">
      <c r="A11" s="328" t="s">
        <v>1339</v>
      </c>
      <c r="B11" s="284" t="s">
        <v>1340</v>
      </c>
      <c r="C11" s="108">
        <v>165265667</v>
      </c>
      <c r="D11" s="108">
        <v>118599291</v>
      </c>
      <c r="E11" s="329">
        <v>71.76281265969175</v>
      </c>
      <c r="F11" s="108">
        <v>19762513</v>
      </c>
    </row>
    <row r="12" spans="1:6" s="182" customFormat="1" ht="13.5" customHeight="1">
      <c r="A12" s="328" t="s">
        <v>1341</v>
      </c>
      <c r="B12" s="109" t="s">
        <v>1342</v>
      </c>
      <c r="C12" s="108">
        <v>91698583</v>
      </c>
      <c r="D12" s="108">
        <v>74783414</v>
      </c>
      <c r="E12" s="329">
        <v>81.55351102862734</v>
      </c>
      <c r="F12" s="108">
        <v>8825757</v>
      </c>
    </row>
    <row r="13" spans="1:6" s="182" customFormat="1" ht="24.75" customHeight="1">
      <c r="A13" s="328" t="s">
        <v>1343</v>
      </c>
      <c r="B13" s="116" t="s">
        <v>1344</v>
      </c>
      <c r="C13" s="108">
        <v>162291755</v>
      </c>
      <c r="D13" s="108">
        <v>134559186</v>
      </c>
      <c r="E13" s="329">
        <v>82.91190516733275</v>
      </c>
      <c r="F13" s="108">
        <v>13691095</v>
      </c>
    </row>
    <row r="14" spans="1:6" s="182" customFormat="1" ht="15" customHeight="1">
      <c r="A14" s="328" t="s">
        <v>1345</v>
      </c>
      <c r="B14" s="109" t="s">
        <v>1346</v>
      </c>
      <c r="C14" s="108">
        <v>137861686</v>
      </c>
      <c r="D14" s="108">
        <v>113001684</v>
      </c>
      <c r="E14" s="329">
        <v>81.96743219867484</v>
      </c>
      <c r="F14" s="108">
        <v>13648679</v>
      </c>
    </row>
    <row r="15" spans="1:6" s="182" customFormat="1" ht="15" customHeight="1">
      <c r="A15" s="328" t="s">
        <v>1347</v>
      </c>
      <c r="B15" s="109" t="s">
        <v>1348</v>
      </c>
      <c r="C15" s="108">
        <v>236917949</v>
      </c>
      <c r="D15" s="108">
        <v>205906687</v>
      </c>
      <c r="E15" s="329">
        <v>86.91054766812961</v>
      </c>
      <c r="F15" s="108">
        <v>21589527</v>
      </c>
    </row>
    <row r="16" spans="1:6" s="182" customFormat="1" ht="29.25" customHeight="1">
      <c r="A16" s="328" t="s">
        <v>1349</v>
      </c>
      <c r="B16" s="116" t="s">
        <v>1350</v>
      </c>
      <c r="C16" s="108">
        <v>116730708</v>
      </c>
      <c r="D16" s="108">
        <v>99912384</v>
      </c>
      <c r="E16" s="329">
        <v>85.59220252480607</v>
      </c>
      <c r="F16" s="108">
        <v>9894425</v>
      </c>
    </row>
    <row r="17" spans="1:6" s="182" customFormat="1" ht="27.75" customHeight="1">
      <c r="A17" s="328" t="s">
        <v>1351</v>
      </c>
      <c r="B17" s="116" t="s">
        <v>1352</v>
      </c>
      <c r="C17" s="108">
        <v>37614988</v>
      </c>
      <c r="D17" s="108">
        <v>22609739</v>
      </c>
      <c r="E17" s="329">
        <v>60.108324373252486</v>
      </c>
      <c r="F17" s="108">
        <v>3388546</v>
      </c>
    </row>
    <row r="18" spans="1:6" s="182" customFormat="1" ht="15.75" customHeight="1">
      <c r="A18" s="328" t="s">
        <v>1353</v>
      </c>
      <c r="B18" s="109" t="s">
        <v>1354</v>
      </c>
      <c r="C18" s="108">
        <v>39614297</v>
      </c>
      <c r="D18" s="108">
        <v>34699859</v>
      </c>
      <c r="E18" s="329">
        <v>87.59428193311118</v>
      </c>
      <c r="F18" s="108">
        <v>4904501</v>
      </c>
    </row>
    <row r="19" spans="1:6" s="182" customFormat="1" ht="30" customHeight="1">
      <c r="A19" s="328" t="s">
        <v>1355</v>
      </c>
      <c r="B19" s="116" t="s">
        <v>1356</v>
      </c>
      <c r="C19" s="108">
        <v>82007</v>
      </c>
      <c r="D19" s="108">
        <v>71305</v>
      </c>
      <c r="E19" s="329">
        <v>86.94989452119941</v>
      </c>
      <c r="F19" s="108">
        <v>10326</v>
      </c>
    </row>
    <row r="20" spans="1:6" s="182" customFormat="1" ht="26.25" customHeight="1">
      <c r="A20" s="328" t="s">
        <v>1357</v>
      </c>
      <c r="B20" s="116" t="s">
        <v>1358</v>
      </c>
      <c r="C20" s="108">
        <v>151830552</v>
      </c>
      <c r="D20" s="108">
        <v>88784684</v>
      </c>
      <c r="E20" s="329">
        <v>58.47616492891364</v>
      </c>
      <c r="F20" s="108">
        <v>7084263</v>
      </c>
    </row>
    <row r="21" spans="1:6" s="182" customFormat="1" ht="28.5" customHeight="1">
      <c r="A21" s="328" t="s">
        <v>1359</v>
      </c>
      <c r="B21" s="116" t="s">
        <v>1360</v>
      </c>
      <c r="C21" s="108">
        <v>1392422</v>
      </c>
      <c r="D21" s="108">
        <v>1140972</v>
      </c>
      <c r="E21" s="329">
        <v>81.9415378383852</v>
      </c>
      <c r="F21" s="108">
        <v>161711</v>
      </c>
    </row>
    <row r="22" spans="1:6" s="182" customFormat="1" ht="16.5" customHeight="1">
      <c r="A22" s="328" t="s">
        <v>1361</v>
      </c>
      <c r="B22" s="109" t="s">
        <v>1362</v>
      </c>
      <c r="C22" s="108">
        <v>141193742</v>
      </c>
      <c r="D22" s="108">
        <v>119165067</v>
      </c>
      <c r="E22" s="329">
        <v>84.39826391172492</v>
      </c>
      <c r="F22" s="108">
        <v>12312253</v>
      </c>
    </row>
    <row r="23" spans="1:6" s="182" customFormat="1" ht="15.75" customHeight="1">
      <c r="A23" s="328" t="s">
        <v>1363</v>
      </c>
      <c r="B23" s="109" t="s">
        <v>1364</v>
      </c>
      <c r="C23" s="108">
        <v>43012557</v>
      </c>
      <c r="D23" s="108">
        <v>25439724</v>
      </c>
      <c r="E23" s="329">
        <v>59.14487715761702</v>
      </c>
      <c r="F23" s="108">
        <v>2806925</v>
      </c>
    </row>
    <row r="24" spans="1:6" s="182" customFormat="1" ht="28.5" customHeight="1">
      <c r="A24" s="328" t="s">
        <v>1365</v>
      </c>
      <c r="B24" s="116" t="s">
        <v>1366</v>
      </c>
      <c r="C24" s="108">
        <v>271639862</v>
      </c>
      <c r="D24" s="108">
        <v>223135252</v>
      </c>
      <c r="E24" s="329">
        <v>82.143780503025</v>
      </c>
      <c r="F24" s="108">
        <v>39340988</v>
      </c>
    </row>
    <row r="25" spans="1:6" s="182" customFormat="1" ht="21.75" customHeight="1">
      <c r="A25" s="328"/>
      <c r="B25" s="330" t="s">
        <v>1367</v>
      </c>
      <c r="C25" s="115">
        <v>-7155693</v>
      </c>
      <c r="D25" s="115">
        <v>-22580799</v>
      </c>
      <c r="E25" s="331">
        <v>315.56411098128444</v>
      </c>
      <c r="F25" s="108">
        <v>1520119</v>
      </c>
    </row>
    <row r="26" spans="2:6" s="182" customFormat="1" ht="12.75">
      <c r="B26" s="92"/>
      <c r="C26" s="332"/>
      <c r="D26" s="332"/>
      <c r="E26" s="333"/>
      <c r="F26" s="92"/>
    </row>
    <row r="27" spans="1:6" s="182" customFormat="1" ht="12.75">
      <c r="A27" s="334"/>
      <c r="B27" s="315"/>
      <c r="C27" s="316"/>
      <c r="D27" s="332"/>
      <c r="E27" s="333"/>
      <c r="F27" s="92"/>
    </row>
    <row r="28" spans="2:6" s="182" customFormat="1" ht="12.75">
      <c r="B28" s="92"/>
      <c r="C28" s="332"/>
      <c r="D28" s="332"/>
      <c r="E28" s="333"/>
      <c r="F28" s="92"/>
    </row>
    <row r="29" spans="1:6" s="182" customFormat="1" ht="12.75">
      <c r="A29" s="144" t="s">
        <v>1368</v>
      </c>
      <c r="C29" s="145"/>
      <c r="E29" s="145" t="s">
        <v>931</v>
      </c>
      <c r="F29" s="92"/>
    </row>
    <row r="30" spans="1:6" s="182" customFormat="1" ht="12.75">
      <c r="A30" s="92"/>
      <c r="C30" s="332"/>
      <c r="D30" s="332"/>
      <c r="E30" s="333"/>
      <c r="F30" s="92"/>
    </row>
    <row r="31" s="182" customFormat="1" ht="12.75"/>
    <row r="32" s="182" customFormat="1" ht="12.75"/>
    <row r="33" s="182" customFormat="1" ht="12.75"/>
    <row r="34" s="182" customFormat="1" ht="12.75"/>
    <row r="35" s="182" customFormat="1" ht="12.75"/>
    <row r="36" ht="12.75">
      <c r="A36" s="144" t="s">
        <v>663</v>
      </c>
    </row>
    <row r="37" ht="12.75">
      <c r="A37" s="92" t="s">
        <v>933</v>
      </c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36"/>
  <sheetViews>
    <sheetView zoomScaleSheetLayoutView="90" workbookViewId="0" topLeftCell="A1">
      <selection activeCell="L7" sqref="L7"/>
    </sheetView>
  </sheetViews>
  <sheetFormatPr defaultColWidth="9.140625" defaultRowHeight="17.25" customHeight="1"/>
  <cols>
    <col min="1" max="1" width="6.421875" style="146" customWidth="1"/>
    <col min="2" max="2" width="42.28125" style="210" customWidth="1"/>
    <col min="3" max="3" width="11.140625" style="148" customWidth="1"/>
    <col min="4" max="4" width="11.28125" style="148" customWidth="1"/>
    <col min="5" max="5" width="11.57421875" style="148" customWidth="1"/>
    <col min="6" max="6" width="9.140625" style="211" customWidth="1"/>
    <col min="7" max="7" width="9.7109375" style="211" customWidth="1"/>
    <col min="8" max="8" width="11.00390625" style="148" customWidth="1"/>
    <col min="9" max="9" width="11.8515625" style="148" customWidth="1"/>
    <col min="10" max="16384" width="9.140625" style="147" customWidth="1"/>
  </cols>
  <sheetData>
    <row r="1" ht="12.75">
      <c r="I1" s="335" t="s">
        <v>1369</v>
      </c>
    </row>
    <row r="2" spans="1:9" s="42" customFormat="1" ht="13.5" customHeight="1">
      <c r="A2" s="336"/>
      <c r="B2" s="267"/>
      <c r="C2" s="162"/>
      <c r="D2" s="226" t="s">
        <v>1370</v>
      </c>
      <c r="E2" s="337"/>
      <c r="F2" s="338"/>
      <c r="G2" s="338"/>
      <c r="H2" s="337"/>
      <c r="I2" s="337"/>
    </row>
    <row r="3" spans="2:4" ht="17.25" customHeight="1">
      <c r="B3" s="158"/>
      <c r="C3" s="339"/>
      <c r="D3" s="339"/>
    </row>
    <row r="4" spans="3:9" ht="17.25" customHeight="1">
      <c r="C4" s="340"/>
      <c r="D4" s="341" t="s">
        <v>1371</v>
      </c>
      <c r="E4" s="340"/>
      <c r="F4" s="342"/>
      <c r="G4" s="342"/>
      <c r="H4" s="340"/>
      <c r="I4" s="340"/>
    </row>
    <row r="5" spans="2:9" ht="17.25" customHeight="1">
      <c r="B5" s="41"/>
      <c r="C5" s="147"/>
      <c r="D5" s="162" t="s">
        <v>885</v>
      </c>
      <c r="E5" s="162"/>
      <c r="H5" s="162"/>
      <c r="I5" s="162"/>
    </row>
    <row r="6" ht="12.75">
      <c r="I6" s="164" t="s">
        <v>1372</v>
      </c>
    </row>
    <row r="7" spans="1:9" ht="90" customHeight="1">
      <c r="A7" s="65" t="s">
        <v>668</v>
      </c>
      <c r="B7" s="343" t="s">
        <v>887</v>
      </c>
      <c r="C7" s="344" t="s">
        <v>939</v>
      </c>
      <c r="D7" s="344" t="s">
        <v>1185</v>
      </c>
      <c r="E7" s="344" t="s">
        <v>940</v>
      </c>
      <c r="F7" s="345" t="s">
        <v>1373</v>
      </c>
      <c r="G7" s="343" t="s">
        <v>1374</v>
      </c>
      <c r="H7" s="344" t="s">
        <v>1375</v>
      </c>
      <c r="I7" s="344" t="s">
        <v>1041</v>
      </c>
    </row>
    <row r="8" spans="1:9" s="176" customFormat="1" ht="11.25">
      <c r="A8" s="346">
        <v>1</v>
      </c>
      <c r="B8" s="172">
        <v>2</v>
      </c>
      <c r="C8" s="174">
        <v>3</v>
      </c>
      <c r="D8" s="347">
        <v>4</v>
      </c>
      <c r="E8" s="347">
        <v>5</v>
      </c>
      <c r="F8" s="347">
        <v>6</v>
      </c>
      <c r="G8" s="347">
        <v>7</v>
      </c>
      <c r="H8" s="347">
        <v>8</v>
      </c>
      <c r="I8" s="347">
        <v>9</v>
      </c>
    </row>
    <row r="9" spans="1:9" ht="15" customHeight="1">
      <c r="A9" s="348"/>
      <c r="B9" s="349" t="s">
        <v>1376</v>
      </c>
      <c r="C9" s="350">
        <v>640254898</v>
      </c>
      <c r="D9" s="350">
        <v>573342324</v>
      </c>
      <c r="E9" s="350">
        <v>591880489</v>
      </c>
      <c r="F9" s="351">
        <v>92.44450778102443</v>
      </c>
      <c r="G9" s="351">
        <v>103.23335016865072</v>
      </c>
      <c r="H9" s="350">
        <v>60624281</v>
      </c>
      <c r="I9" s="350">
        <v>55824215</v>
      </c>
    </row>
    <row r="10" spans="1:9" ht="14.25" customHeight="1">
      <c r="A10" s="348"/>
      <c r="B10" s="352" t="s">
        <v>1377</v>
      </c>
      <c r="C10" s="353">
        <v>640227666</v>
      </c>
      <c r="D10" s="353">
        <v>573317365</v>
      </c>
      <c r="E10" s="353">
        <v>591863749</v>
      </c>
      <c r="F10" s="354">
        <v>92.4458252011871</v>
      </c>
      <c r="G10" s="354">
        <v>103.23492451689475</v>
      </c>
      <c r="H10" s="355">
        <v>60622012</v>
      </c>
      <c r="I10" s="355">
        <v>55828683</v>
      </c>
    </row>
    <row r="11" spans="1:9" ht="12.75">
      <c r="A11" s="348"/>
      <c r="B11" s="352" t="s">
        <v>1378</v>
      </c>
      <c r="C11" s="353">
        <v>27232</v>
      </c>
      <c r="D11" s="353">
        <v>24959</v>
      </c>
      <c r="E11" s="353">
        <v>16740</v>
      </c>
      <c r="F11" s="354">
        <v>61.471797884841365</v>
      </c>
      <c r="G11" s="354">
        <v>67.06999479145799</v>
      </c>
      <c r="H11" s="355">
        <v>2269</v>
      </c>
      <c r="I11" s="355">
        <v>-4468</v>
      </c>
    </row>
    <row r="12" spans="1:9" ht="24.75" customHeight="1">
      <c r="A12" s="348"/>
      <c r="B12" s="349" t="s">
        <v>1379</v>
      </c>
      <c r="C12" s="357">
        <v>610035177</v>
      </c>
      <c r="D12" s="350">
        <v>555770132</v>
      </c>
      <c r="E12" s="350">
        <v>553602423</v>
      </c>
      <c r="F12" s="351">
        <v>90.74926231672048</v>
      </c>
      <c r="G12" s="351">
        <v>99.60996302694438</v>
      </c>
      <c r="H12" s="350">
        <v>57708895</v>
      </c>
      <c r="I12" s="350">
        <v>61063511</v>
      </c>
    </row>
    <row r="13" spans="1:9" ht="14.25" customHeight="1">
      <c r="A13" s="348"/>
      <c r="B13" s="352" t="s">
        <v>1380</v>
      </c>
      <c r="C13" s="259">
        <v>607830777</v>
      </c>
      <c r="D13" s="259">
        <v>553908209</v>
      </c>
      <c r="E13" s="259">
        <v>552135243</v>
      </c>
      <c r="F13" s="354">
        <v>90.83700001587778</v>
      </c>
      <c r="G13" s="354">
        <v>99.67991700227718</v>
      </c>
      <c r="H13" s="355">
        <v>57402718</v>
      </c>
      <c r="I13" s="355">
        <v>60934297</v>
      </c>
    </row>
    <row r="14" spans="1:9" ht="12.75" customHeight="1">
      <c r="A14" s="358">
        <v>1000</v>
      </c>
      <c r="B14" s="359" t="s">
        <v>1381</v>
      </c>
      <c r="C14" s="260">
        <v>34147961</v>
      </c>
      <c r="D14" s="260">
        <v>30973840</v>
      </c>
      <c r="E14" s="260">
        <v>30713914</v>
      </c>
      <c r="F14" s="351">
        <v>89.94362503810989</v>
      </c>
      <c r="G14" s="351">
        <v>99.16082087335636</v>
      </c>
      <c r="H14" s="350">
        <v>1234270</v>
      </c>
      <c r="I14" s="350">
        <v>1451212</v>
      </c>
    </row>
    <row r="15" spans="1:9" ht="12.75">
      <c r="A15" s="360">
        <v>1100</v>
      </c>
      <c r="B15" s="361" t="s">
        <v>1382</v>
      </c>
      <c r="C15" s="259">
        <v>3805007</v>
      </c>
      <c r="D15" s="259">
        <v>3483533</v>
      </c>
      <c r="E15" s="259">
        <v>3246786</v>
      </c>
      <c r="F15" s="354">
        <v>85.32930425620768</v>
      </c>
      <c r="G15" s="354">
        <v>93.20382496735354</v>
      </c>
      <c r="H15" s="355">
        <v>326005</v>
      </c>
      <c r="I15" s="355">
        <v>426277</v>
      </c>
    </row>
    <row r="16" spans="1:9" ht="12.75" customHeight="1">
      <c r="A16" s="360">
        <v>1200</v>
      </c>
      <c r="B16" s="361" t="s">
        <v>1383</v>
      </c>
      <c r="C16" s="362" t="s">
        <v>894</v>
      </c>
      <c r="D16" s="362" t="s">
        <v>894</v>
      </c>
      <c r="E16" s="259">
        <v>743334</v>
      </c>
      <c r="F16" s="244" t="s">
        <v>894</v>
      </c>
      <c r="G16" s="244" t="s">
        <v>894</v>
      </c>
      <c r="H16" s="362" t="s">
        <v>894</v>
      </c>
      <c r="I16" s="355">
        <v>93150</v>
      </c>
    </row>
    <row r="17" spans="1:9" ht="64.5" customHeight="1">
      <c r="A17" s="360">
        <v>1210</v>
      </c>
      <c r="B17" s="363" t="s">
        <v>1384</v>
      </c>
      <c r="C17" s="362" t="s">
        <v>894</v>
      </c>
      <c r="D17" s="362" t="s">
        <v>894</v>
      </c>
      <c r="E17" s="259">
        <v>743334</v>
      </c>
      <c r="F17" s="244" t="s">
        <v>894</v>
      </c>
      <c r="G17" s="244" t="s">
        <v>894</v>
      </c>
      <c r="H17" s="362" t="s">
        <v>894</v>
      </c>
      <c r="I17" s="355">
        <v>93150</v>
      </c>
    </row>
    <row r="18" spans="1:9" ht="25.5">
      <c r="A18" s="360">
        <v>1230</v>
      </c>
      <c r="B18" s="363" t="s">
        <v>1385</v>
      </c>
      <c r="C18" s="362" t="s">
        <v>894</v>
      </c>
      <c r="D18" s="362" t="s">
        <v>894</v>
      </c>
      <c r="E18" s="259">
        <v>0</v>
      </c>
      <c r="F18" s="244" t="s">
        <v>894</v>
      </c>
      <c r="G18" s="244" t="s">
        <v>894</v>
      </c>
      <c r="H18" s="362" t="s">
        <v>894</v>
      </c>
      <c r="I18" s="355">
        <v>0</v>
      </c>
    </row>
    <row r="19" spans="1:9" ht="38.25">
      <c r="A19" s="364" t="s">
        <v>1386</v>
      </c>
      <c r="B19" s="365" t="s">
        <v>1387</v>
      </c>
      <c r="C19" s="362" t="s">
        <v>894</v>
      </c>
      <c r="D19" s="362" t="s">
        <v>894</v>
      </c>
      <c r="E19" s="259">
        <v>4962092</v>
      </c>
      <c r="F19" s="244" t="s">
        <v>894</v>
      </c>
      <c r="G19" s="244" t="s">
        <v>894</v>
      </c>
      <c r="H19" s="362" t="s">
        <v>894</v>
      </c>
      <c r="I19" s="355">
        <v>541702</v>
      </c>
    </row>
    <row r="20" spans="1:9" ht="27" customHeight="1">
      <c r="A20" s="364">
        <v>1455</v>
      </c>
      <c r="B20" s="366" t="s">
        <v>1388</v>
      </c>
      <c r="C20" s="362" t="s">
        <v>894</v>
      </c>
      <c r="D20" s="362" t="s">
        <v>894</v>
      </c>
      <c r="E20" s="259">
        <v>2111</v>
      </c>
      <c r="F20" s="244" t="s">
        <v>894</v>
      </c>
      <c r="G20" s="244" t="s">
        <v>894</v>
      </c>
      <c r="H20" s="362" t="s">
        <v>894</v>
      </c>
      <c r="I20" s="355">
        <v>148</v>
      </c>
    </row>
    <row r="21" spans="1:9" ht="63.75">
      <c r="A21" s="364">
        <v>1456</v>
      </c>
      <c r="B21" s="366" t="s">
        <v>1389</v>
      </c>
      <c r="C21" s="362" t="s">
        <v>894</v>
      </c>
      <c r="D21" s="362" t="s">
        <v>894</v>
      </c>
      <c r="E21" s="259">
        <v>0</v>
      </c>
      <c r="F21" s="244" t="s">
        <v>894</v>
      </c>
      <c r="G21" s="244" t="s">
        <v>894</v>
      </c>
      <c r="H21" s="362" t="s">
        <v>894</v>
      </c>
      <c r="I21" s="355">
        <v>0</v>
      </c>
    </row>
    <row r="22" spans="1:9" ht="12.75">
      <c r="A22" s="364">
        <v>1491</v>
      </c>
      <c r="B22" s="366" t="s">
        <v>1390</v>
      </c>
      <c r="C22" s="362" t="s">
        <v>894</v>
      </c>
      <c r="D22" s="362" t="s">
        <v>894</v>
      </c>
      <c r="E22" s="259">
        <v>0</v>
      </c>
      <c r="F22" s="244" t="s">
        <v>894</v>
      </c>
      <c r="G22" s="244" t="s">
        <v>894</v>
      </c>
      <c r="H22" s="362" t="s">
        <v>894</v>
      </c>
      <c r="I22" s="355">
        <v>0</v>
      </c>
    </row>
    <row r="23" spans="1:9" ht="12.75">
      <c r="A23" s="364">
        <v>1492</v>
      </c>
      <c r="B23" s="366" t="s">
        <v>1391</v>
      </c>
      <c r="C23" s="362" t="s">
        <v>894</v>
      </c>
      <c r="D23" s="362" t="s">
        <v>894</v>
      </c>
      <c r="E23" s="259">
        <v>18</v>
      </c>
      <c r="F23" s="244" t="s">
        <v>894</v>
      </c>
      <c r="G23" s="244" t="s">
        <v>894</v>
      </c>
      <c r="H23" s="362" t="s">
        <v>894</v>
      </c>
      <c r="I23" s="355">
        <v>0</v>
      </c>
    </row>
    <row r="24" spans="1:9" ht="12.75">
      <c r="A24" s="364">
        <v>1493</v>
      </c>
      <c r="B24" s="366" t="s">
        <v>1392</v>
      </c>
      <c r="C24" s="362" t="s">
        <v>894</v>
      </c>
      <c r="D24" s="362" t="s">
        <v>894</v>
      </c>
      <c r="E24" s="259">
        <v>665</v>
      </c>
      <c r="F24" s="244" t="s">
        <v>894</v>
      </c>
      <c r="G24" s="244" t="s">
        <v>894</v>
      </c>
      <c r="H24" s="362" t="s">
        <v>894</v>
      </c>
      <c r="I24" s="355">
        <v>0</v>
      </c>
    </row>
    <row r="25" spans="1:9" ht="38.25">
      <c r="A25" s="364">
        <v>1494</v>
      </c>
      <c r="B25" s="366" t="s">
        <v>1393</v>
      </c>
      <c r="C25" s="362" t="s">
        <v>894</v>
      </c>
      <c r="D25" s="362" t="s">
        <v>894</v>
      </c>
      <c r="E25" s="259">
        <v>0</v>
      </c>
      <c r="F25" s="244" t="s">
        <v>894</v>
      </c>
      <c r="G25" s="244" t="s">
        <v>894</v>
      </c>
      <c r="H25" s="362" t="s">
        <v>894</v>
      </c>
      <c r="I25" s="355">
        <v>0</v>
      </c>
    </row>
    <row r="26" spans="1:9" ht="12.75">
      <c r="A26" s="364">
        <v>1499</v>
      </c>
      <c r="B26" s="366" t="s">
        <v>1394</v>
      </c>
      <c r="C26" s="362" t="s">
        <v>894</v>
      </c>
      <c r="D26" s="362" t="s">
        <v>894</v>
      </c>
      <c r="E26" s="259">
        <v>4424</v>
      </c>
      <c r="F26" s="244" t="s">
        <v>894</v>
      </c>
      <c r="G26" s="244" t="s">
        <v>894</v>
      </c>
      <c r="H26" s="362" t="s">
        <v>894</v>
      </c>
      <c r="I26" s="355">
        <v>795</v>
      </c>
    </row>
    <row r="27" spans="1:9" ht="36">
      <c r="A27" s="364" t="s">
        <v>1395</v>
      </c>
      <c r="B27" s="361" t="s">
        <v>1396</v>
      </c>
      <c r="C27" s="362" t="s">
        <v>894</v>
      </c>
      <c r="D27" s="362" t="s">
        <v>894</v>
      </c>
      <c r="E27" s="257">
        <v>56952</v>
      </c>
      <c r="F27" s="244" t="s">
        <v>894</v>
      </c>
      <c r="G27" s="244" t="s">
        <v>894</v>
      </c>
      <c r="H27" s="362" t="s">
        <v>894</v>
      </c>
      <c r="I27" s="355">
        <v>11865</v>
      </c>
    </row>
    <row r="28" spans="1:9" ht="12.75">
      <c r="A28" s="360">
        <v>1800</v>
      </c>
      <c r="B28" s="361" t="s">
        <v>1397</v>
      </c>
      <c r="C28" s="259">
        <v>23718294</v>
      </c>
      <c r="D28" s="241">
        <v>20988282</v>
      </c>
      <c r="E28" s="241">
        <v>21704750</v>
      </c>
      <c r="F28" s="354">
        <v>91.51058672263697</v>
      </c>
      <c r="G28" s="354">
        <v>103.4136572016709</v>
      </c>
      <c r="H28" s="355">
        <v>0</v>
      </c>
      <c r="I28" s="355">
        <v>378218</v>
      </c>
    </row>
    <row r="29" spans="1:9" ht="12.75">
      <c r="A29" s="367">
        <v>2000</v>
      </c>
      <c r="B29" s="349" t="s">
        <v>1398</v>
      </c>
      <c r="C29" s="260">
        <v>4363751</v>
      </c>
      <c r="D29" s="260">
        <v>4363751</v>
      </c>
      <c r="E29" s="260">
        <v>4138016</v>
      </c>
      <c r="F29" s="351">
        <v>94.82704214791357</v>
      </c>
      <c r="G29" s="351">
        <v>94.82704214791357</v>
      </c>
      <c r="H29" s="350">
        <v>145000</v>
      </c>
      <c r="I29" s="350">
        <v>117378</v>
      </c>
    </row>
    <row r="30" spans="1:9" ht="12.75">
      <c r="A30" s="367">
        <v>3000</v>
      </c>
      <c r="B30" s="349" t="s">
        <v>1399</v>
      </c>
      <c r="C30" s="260">
        <v>569319065</v>
      </c>
      <c r="D30" s="260">
        <v>518570618</v>
      </c>
      <c r="E30" s="260">
        <v>517283313</v>
      </c>
      <c r="F30" s="351">
        <v>90.86000185151009</v>
      </c>
      <c r="G30" s="351">
        <v>99.75175897836927</v>
      </c>
      <c r="H30" s="350">
        <v>56023448</v>
      </c>
      <c r="I30" s="350">
        <v>59365706</v>
      </c>
    </row>
    <row r="31" spans="1:9" ht="12.75" customHeight="1">
      <c r="A31" s="360">
        <v>3400</v>
      </c>
      <c r="B31" s="361" t="s">
        <v>1400</v>
      </c>
      <c r="C31" s="259">
        <v>2350000</v>
      </c>
      <c r="D31" s="259">
        <v>2159707</v>
      </c>
      <c r="E31" s="259">
        <v>1741876</v>
      </c>
      <c r="F31" s="354">
        <v>74.1223829787234</v>
      </c>
      <c r="G31" s="354">
        <v>80.65334788468992</v>
      </c>
      <c r="H31" s="355">
        <v>219413</v>
      </c>
      <c r="I31" s="355">
        <v>-117818</v>
      </c>
    </row>
    <row r="32" spans="1:9" ht="13.5" customHeight="1">
      <c r="A32" s="360">
        <v>3500</v>
      </c>
      <c r="B32" s="361" t="s">
        <v>1401</v>
      </c>
      <c r="C32" s="259">
        <v>566969065</v>
      </c>
      <c r="D32" s="259">
        <v>516410911</v>
      </c>
      <c r="E32" s="259">
        <v>513165547</v>
      </c>
      <c r="F32" s="354">
        <v>90.51032563831326</v>
      </c>
      <c r="G32" s="354">
        <v>99.37155394456799</v>
      </c>
      <c r="H32" s="355">
        <v>55804035</v>
      </c>
      <c r="I32" s="355">
        <v>57107634</v>
      </c>
    </row>
    <row r="33" spans="1:9" ht="13.5" customHeight="1">
      <c r="A33" s="360"/>
      <c r="B33" s="368" t="s">
        <v>1402</v>
      </c>
      <c r="C33" s="362" t="s">
        <v>894</v>
      </c>
      <c r="D33" s="369" t="s">
        <v>894</v>
      </c>
      <c r="E33" s="257">
        <v>451327394</v>
      </c>
      <c r="F33" s="370" t="s">
        <v>894</v>
      </c>
      <c r="G33" s="244" t="s">
        <v>894</v>
      </c>
      <c r="H33" s="369" t="s">
        <v>894</v>
      </c>
      <c r="I33" s="355">
        <v>52465450</v>
      </c>
    </row>
    <row r="34" spans="1:9" ht="13.5" customHeight="1">
      <c r="A34" s="371"/>
      <c r="B34" s="372" t="s">
        <v>1403</v>
      </c>
      <c r="C34" s="362" t="s">
        <v>894</v>
      </c>
      <c r="D34" s="362" t="s">
        <v>894</v>
      </c>
      <c r="E34" s="257">
        <v>58591747</v>
      </c>
      <c r="F34" s="244" t="s">
        <v>894</v>
      </c>
      <c r="G34" s="244" t="s">
        <v>894</v>
      </c>
      <c r="H34" s="362" t="s">
        <v>894</v>
      </c>
      <c r="I34" s="355">
        <v>4307798</v>
      </c>
    </row>
    <row r="35" spans="1:9" ht="13.5" customHeight="1">
      <c r="A35" s="348"/>
      <c r="B35" s="372" t="s">
        <v>1404</v>
      </c>
      <c r="C35" s="362" t="s">
        <v>894</v>
      </c>
      <c r="D35" s="362" t="s">
        <v>894</v>
      </c>
      <c r="E35" s="257">
        <v>330671</v>
      </c>
      <c r="F35" s="244" t="s">
        <v>894</v>
      </c>
      <c r="G35" s="244" t="s">
        <v>894</v>
      </c>
      <c r="H35" s="362" t="s">
        <v>894</v>
      </c>
      <c r="I35" s="355">
        <v>3364</v>
      </c>
    </row>
    <row r="36" spans="1:9" ht="13.5" customHeight="1">
      <c r="A36" s="348"/>
      <c r="B36" s="372" t="s">
        <v>1405</v>
      </c>
      <c r="C36" s="362" t="s">
        <v>894</v>
      </c>
      <c r="D36" s="362" t="s">
        <v>894</v>
      </c>
      <c r="E36" s="257">
        <v>2915736</v>
      </c>
      <c r="F36" s="244" t="s">
        <v>894</v>
      </c>
      <c r="G36" s="244" t="s">
        <v>894</v>
      </c>
      <c r="H36" s="362" t="s">
        <v>894</v>
      </c>
      <c r="I36" s="355">
        <v>331023</v>
      </c>
    </row>
    <row r="37" spans="1:9" ht="25.5">
      <c r="A37" s="373" t="s">
        <v>1406</v>
      </c>
      <c r="B37" s="374" t="s">
        <v>1206</v>
      </c>
      <c r="C37" s="260">
        <v>2204400</v>
      </c>
      <c r="D37" s="260">
        <v>1861923</v>
      </c>
      <c r="E37" s="260">
        <v>1467180</v>
      </c>
      <c r="F37" s="351">
        <v>66.55688622754491</v>
      </c>
      <c r="G37" s="351">
        <v>78.79917697992882</v>
      </c>
      <c r="H37" s="350">
        <v>306177</v>
      </c>
      <c r="I37" s="350">
        <v>129214</v>
      </c>
    </row>
    <row r="38" spans="1:9" ht="25.5">
      <c r="A38" s="371" t="s">
        <v>1407</v>
      </c>
      <c r="B38" s="375" t="s">
        <v>1321</v>
      </c>
      <c r="C38" s="259">
        <v>21365</v>
      </c>
      <c r="D38" s="259">
        <v>18900</v>
      </c>
      <c r="E38" s="259">
        <v>5805</v>
      </c>
      <c r="F38" s="354">
        <v>27.170606131523517</v>
      </c>
      <c r="G38" s="354">
        <v>30.714285714285715</v>
      </c>
      <c r="H38" s="355">
        <v>2700</v>
      </c>
      <c r="I38" s="355">
        <v>1</v>
      </c>
    </row>
    <row r="39" spans="1:9" ht="14.25" customHeight="1">
      <c r="A39" s="348">
        <v>7000</v>
      </c>
      <c r="B39" s="352" t="s">
        <v>1408</v>
      </c>
      <c r="C39" s="259">
        <v>2183035</v>
      </c>
      <c r="D39" s="259">
        <v>1843023</v>
      </c>
      <c r="E39" s="259">
        <v>1461375</v>
      </c>
      <c r="F39" s="354">
        <v>66.94235319177201</v>
      </c>
      <c r="G39" s="354">
        <v>79.29228229924423</v>
      </c>
      <c r="H39" s="355">
        <v>303477</v>
      </c>
      <c r="I39" s="355">
        <v>129213</v>
      </c>
    </row>
    <row r="40" spans="1:9" ht="12.75">
      <c r="A40" s="348"/>
      <c r="B40" s="352" t="s">
        <v>1212</v>
      </c>
      <c r="C40" s="355">
        <v>30219721</v>
      </c>
      <c r="D40" s="259">
        <v>17572192</v>
      </c>
      <c r="E40" s="259">
        <v>38278066</v>
      </c>
      <c r="F40" s="354" t="s">
        <v>894</v>
      </c>
      <c r="G40" s="354" t="s">
        <v>894</v>
      </c>
      <c r="H40" s="355">
        <v>2915386</v>
      </c>
      <c r="I40" s="355">
        <v>-5239296</v>
      </c>
    </row>
    <row r="41" spans="1:9" ht="25.5">
      <c r="A41" s="348"/>
      <c r="B41" s="352" t="s">
        <v>1409</v>
      </c>
      <c r="C41" s="355">
        <v>-30219721</v>
      </c>
      <c r="D41" s="259">
        <v>-17572192</v>
      </c>
      <c r="E41" s="259">
        <v>-38278066</v>
      </c>
      <c r="F41" s="354" t="s">
        <v>894</v>
      </c>
      <c r="G41" s="354" t="s">
        <v>894</v>
      </c>
      <c r="H41" s="355">
        <v>-2915386</v>
      </c>
      <c r="I41" s="355">
        <v>5239296</v>
      </c>
    </row>
    <row r="42" spans="1:9" ht="38.25">
      <c r="A42" s="348"/>
      <c r="B42" s="352" t="s">
        <v>1410</v>
      </c>
      <c r="C42" s="259">
        <v>-54803</v>
      </c>
      <c r="D42" s="362" t="s">
        <v>894</v>
      </c>
      <c r="E42" s="259">
        <v>147753</v>
      </c>
      <c r="F42" s="244" t="s">
        <v>894</v>
      </c>
      <c r="G42" s="244" t="s">
        <v>894</v>
      </c>
      <c r="H42" s="362" t="s">
        <v>894</v>
      </c>
      <c r="I42" s="355">
        <v>295506</v>
      </c>
    </row>
    <row r="43" spans="1:9" ht="17.25" customHeight="1">
      <c r="A43" s="348"/>
      <c r="B43" s="376" t="s">
        <v>1411</v>
      </c>
      <c r="C43" s="355"/>
      <c r="D43" s="355"/>
      <c r="E43" s="355"/>
      <c r="F43" s="351"/>
      <c r="G43" s="351"/>
      <c r="H43" s="350"/>
      <c r="I43" s="350"/>
    </row>
    <row r="44" spans="1:9" s="378" customFormat="1" ht="13.5" customHeight="1">
      <c r="A44" s="348"/>
      <c r="B44" s="377" t="s">
        <v>1412</v>
      </c>
      <c r="C44" s="355"/>
      <c r="D44" s="355"/>
      <c r="E44" s="355"/>
      <c r="F44" s="351"/>
      <c r="G44" s="351"/>
      <c r="H44" s="350"/>
      <c r="I44" s="350"/>
    </row>
    <row r="45" spans="1:9" ht="13.5" customHeight="1">
      <c r="A45" s="358"/>
      <c r="B45" s="349" t="s">
        <v>1189</v>
      </c>
      <c r="C45" s="350">
        <v>640254898</v>
      </c>
      <c r="D45" s="350">
        <v>573342324</v>
      </c>
      <c r="E45" s="350">
        <v>591880489</v>
      </c>
      <c r="F45" s="351">
        <v>92.44450778102443</v>
      </c>
      <c r="G45" s="351">
        <v>103.23335016865072</v>
      </c>
      <c r="H45" s="350">
        <v>60624281</v>
      </c>
      <c r="I45" s="350">
        <v>55824215</v>
      </c>
    </row>
    <row r="46" spans="1:9" ht="12.75">
      <c r="A46" s="348"/>
      <c r="B46" s="352" t="s">
        <v>1413</v>
      </c>
      <c r="C46" s="355">
        <v>640227666</v>
      </c>
      <c r="D46" s="244">
        <v>573317365</v>
      </c>
      <c r="E46" s="244">
        <v>591863749</v>
      </c>
      <c r="F46" s="354">
        <v>92.4458252011871</v>
      </c>
      <c r="G46" s="354">
        <v>103.23492451689475</v>
      </c>
      <c r="H46" s="355">
        <v>60622012</v>
      </c>
      <c r="I46" s="355">
        <v>55828683</v>
      </c>
    </row>
    <row r="47" spans="1:9" ht="12.75" customHeight="1">
      <c r="A47" s="348">
        <v>500</v>
      </c>
      <c r="B47" s="352" t="s">
        <v>1414</v>
      </c>
      <c r="C47" s="355">
        <v>625576373</v>
      </c>
      <c r="D47" s="362" t="s">
        <v>894</v>
      </c>
      <c r="E47" s="241">
        <v>578708760</v>
      </c>
      <c r="F47" s="354">
        <v>92.50809093456603</v>
      </c>
      <c r="G47" s="244" t="s">
        <v>894</v>
      </c>
      <c r="H47" s="362" t="s">
        <v>894</v>
      </c>
      <c r="I47" s="355">
        <v>54581016</v>
      </c>
    </row>
    <row r="48" spans="1:9" ht="12.75">
      <c r="A48" s="348">
        <v>520</v>
      </c>
      <c r="B48" s="379" t="s">
        <v>1415</v>
      </c>
      <c r="C48" s="355">
        <v>624480000</v>
      </c>
      <c r="D48" s="380" t="s">
        <v>894</v>
      </c>
      <c r="E48" s="241">
        <v>577210926</v>
      </c>
      <c r="F48" s="354">
        <v>92.4306504611837</v>
      </c>
      <c r="G48" s="244" t="s">
        <v>894</v>
      </c>
      <c r="H48" s="380" t="s">
        <v>894</v>
      </c>
      <c r="I48" s="355">
        <v>54524392</v>
      </c>
    </row>
    <row r="49" spans="1:9" ht="25.5">
      <c r="A49" s="348">
        <v>521</v>
      </c>
      <c r="B49" s="379" t="s">
        <v>1416</v>
      </c>
      <c r="C49" s="259">
        <v>480859250</v>
      </c>
      <c r="D49" s="380" t="s">
        <v>894</v>
      </c>
      <c r="E49" s="241">
        <v>442972434</v>
      </c>
      <c r="F49" s="354">
        <v>92.12101753267719</v>
      </c>
      <c r="G49" s="241" t="s">
        <v>894</v>
      </c>
      <c r="H49" s="380" t="s">
        <v>894</v>
      </c>
      <c r="I49" s="355">
        <v>41785003</v>
      </c>
    </row>
    <row r="50" spans="1:9" ht="30" customHeight="1">
      <c r="A50" s="348">
        <v>522</v>
      </c>
      <c r="B50" s="379" t="s">
        <v>1417</v>
      </c>
      <c r="C50" s="259">
        <v>35551639</v>
      </c>
      <c r="D50" s="380" t="s">
        <v>894</v>
      </c>
      <c r="E50" s="241">
        <v>33218560</v>
      </c>
      <c r="F50" s="354">
        <v>93.43749243178353</v>
      </c>
      <c r="G50" s="241" t="s">
        <v>894</v>
      </c>
      <c r="H50" s="380" t="s">
        <v>894</v>
      </c>
      <c r="I50" s="355">
        <v>3151228</v>
      </c>
    </row>
    <row r="51" spans="1:9" ht="39" customHeight="1">
      <c r="A51" s="348">
        <v>523</v>
      </c>
      <c r="B51" s="379" t="s">
        <v>1418</v>
      </c>
      <c r="C51" s="259">
        <v>1723329</v>
      </c>
      <c r="D51" s="362" t="s">
        <v>894</v>
      </c>
      <c r="E51" s="241">
        <v>1610235</v>
      </c>
      <c r="F51" s="354">
        <v>93.43746899170152</v>
      </c>
      <c r="G51" s="244" t="s">
        <v>894</v>
      </c>
      <c r="H51" s="362" t="s">
        <v>894</v>
      </c>
      <c r="I51" s="355">
        <v>152752</v>
      </c>
    </row>
    <row r="52" spans="1:9" ht="24.75" customHeight="1">
      <c r="A52" s="348">
        <v>524</v>
      </c>
      <c r="B52" s="379" t="s">
        <v>1419</v>
      </c>
      <c r="C52" s="259">
        <v>106335782</v>
      </c>
      <c r="D52" s="362" t="s">
        <v>894</v>
      </c>
      <c r="E52" s="244">
        <v>99357489</v>
      </c>
      <c r="F52" s="354">
        <v>93.43749312907673</v>
      </c>
      <c r="G52" s="244" t="s">
        <v>894</v>
      </c>
      <c r="H52" s="362" t="s">
        <v>894</v>
      </c>
      <c r="I52" s="355">
        <v>9425398</v>
      </c>
    </row>
    <row r="53" spans="1:9" ht="24.75" customHeight="1">
      <c r="A53" s="348">
        <v>525</v>
      </c>
      <c r="B53" s="379" t="s">
        <v>1420</v>
      </c>
      <c r="C53" s="259">
        <v>10000</v>
      </c>
      <c r="D53" s="362" t="s">
        <v>894</v>
      </c>
      <c r="E53" s="244">
        <v>12398</v>
      </c>
      <c r="F53" s="354">
        <v>123.98</v>
      </c>
      <c r="G53" s="244" t="s">
        <v>894</v>
      </c>
      <c r="H53" s="362" t="s">
        <v>894</v>
      </c>
      <c r="I53" s="355">
        <v>615</v>
      </c>
    </row>
    <row r="54" spans="1:9" ht="12.75" customHeight="1">
      <c r="A54" s="348">
        <v>560</v>
      </c>
      <c r="B54" s="352" t="s">
        <v>1421</v>
      </c>
      <c r="C54" s="259">
        <v>245500</v>
      </c>
      <c r="D54" s="362" t="s">
        <v>894</v>
      </c>
      <c r="E54" s="244">
        <v>264124</v>
      </c>
      <c r="F54" s="354">
        <v>107.58615071283096</v>
      </c>
      <c r="G54" s="244" t="s">
        <v>894</v>
      </c>
      <c r="H54" s="362" t="s">
        <v>894</v>
      </c>
      <c r="I54" s="355">
        <v>4008</v>
      </c>
    </row>
    <row r="55" spans="1:9" ht="12.75">
      <c r="A55" s="348">
        <v>561</v>
      </c>
      <c r="B55" s="379" t="s">
        <v>1422</v>
      </c>
      <c r="C55" s="259">
        <v>135500</v>
      </c>
      <c r="D55" s="362" t="s">
        <v>894</v>
      </c>
      <c r="E55" s="244">
        <v>120942</v>
      </c>
      <c r="F55" s="354">
        <v>89.2560885608856</v>
      </c>
      <c r="G55" s="244" t="s">
        <v>894</v>
      </c>
      <c r="H55" s="362" t="s">
        <v>894</v>
      </c>
      <c r="I55" s="355">
        <v>2651</v>
      </c>
    </row>
    <row r="56" spans="1:9" ht="25.5" customHeight="1">
      <c r="A56" s="348">
        <v>562</v>
      </c>
      <c r="B56" s="379" t="s">
        <v>1423</v>
      </c>
      <c r="C56" s="259">
        <v>110000</v>
      </c>
      <c r="D56" s="362" t="s">
        <v>894</v>
      </c>
      <c r="E56" s="244">
        <v>143182</v>
      </c>
      <c r="F56" s="354">
        <v>130.16545454545454</v>
      </c>
      <c r="G56" s="244" t="s">
        <v>894</v>
      </c>
      <c r="H56" s="362" t="s">
        <v>894</v>
      </c>
      <c r="I56" s="355">
        <v>1357</v>
      </c>
    </row>
    <row r="57" spans="1:9" ht="25.5" customHeight="1">
      <c r="A57" s="348">
        <v>590</v>
      </c>
      <c r="B57" s="352" t="s">
        <v>1424</v>
      </c>
      <c r="C57" s="259">
        <v>850873</v>
      </c>
      <c r="D57" s="362" t="s">
        <v>894</v>
      </c>
      <c r="E57" s="244">
        <v>1233710</v>
      </c>
      <c r="F57" s="354">
        <v>144.99343615322147</v>
      </c>
      <c r="G57" s="244" t="s">
        <v>894</v>
      </c>
      <c r="H57" s="362" t="s">
        <v>894</v>
      </c>
      <c r="I57" s="355">
        <v>52615</v>
      </c>
    </row>
    <row r="58" spans="1:9" ht="25.5" customHeight="1">
      <c r="A58" s="348">
        <v>592</v>
      </c>
      <c r="B58" s="379" t="s">
        <v>1425</v>
      </c>
      <c r="C58" s="259">
        <v>5000</v>
      </c>
      <c r="D58" s="362" t="s">
        <v>894</v>
      </c>
      <c r="E58" s="244">
        <v>5124</v>
      </c>
      <c r="F58" s="354">
        <v>102.48</v>
      </c>
      <c r="G58" s="244" t="s">
        <v>894</v>
      </c>
      <c r="H58" s="362" t="s">
        <v>894</v>
      </c>
      <c r="I58" s="355">
        <v>0</v>
      </c>
    </row>
    <row r="59" spans="1:9" ht="12.75">
      <c r="A59" s="348">
        <v>593</v>
      </c>
      <c r="B59" s="379" t="s">
        <v>1426</v>
      </c>
      <c r="C59" s="259">
        <v>210000</v>
      </c>
      <c r="D59" s="362" t="s">
        <v>894</v>
      </c>
      <c r="E59" s="244">
        <v>104856</v>
      </c>
      <c r="F59" s="354">
        <v>49.93142857142857</v>
      </c>
      <c r="G59" s="244" t="s">
        <v>894</v>
      </c>
      <c r="H59" s="362" t="s">
        <v>894</v>
      </c>
      <c r="I59" s="355">
        <v>0</v>
      </c>
    </row>
    <row r="60" spans="1:9" ht="26.25" customHeight="1">
      <c r="A60" s="348">
        <v>594</v>
      </c>
      <c r="B60" s="379" t="s">
        <v>1427</v>
      </c>
      <c r="C60" s="259">
        <v>35000</v>
      </c>
      <c r="D60" s="362" t="s">
        <v>894</v>
      </c>
      <c r="E60" s="244">
        <v>32986</v>
      </c>
      <c r="F60" s="354">
        <v>94.24571428571429</v>
      </c>
      <c r="G60" s="244" t="s">
        <v>894</v>
      </c>
      <c r="H60" s="362" t="s">
        <v>894</v>
      </c>
      <c r="I60" s="355">
        <v>0</v>
      </c>
    </row>
    <row r="61" spans="1:9" ht="25.5">
      <c r="A61" s="348">
        <v>599</v>
      </c>
      <c r="B61" s="379" t="s">
        <v>1428</v>
      </c>
      <c r="C61" s="259">
        <v>600873</v>
      </c>
      <c r="D61" s="362" t="s">
        <v>894</v>
      </c>
      <c r="E61" s="244">
        <v>1090744</v>
      </c>
      <c r="F61" s="354">
        <v>181.52654554290174</v>
      </c>
      <c r="G61" s="244" t="s">
        <v>894</v>
      </c>
      <c r="H61" s="362" t="s">
        <v>894</v>
      </c>
      <c r="I61" s="355">
        <v>52615</v>
      </c>
    </row>
    <row r="62" spans="1:9" ht="13.5" customHeight="1">
      <c r="A62" s="348">
        <v>700</v>
      </c>
      <c r="B62" s="352" t="s">
        <v>1429</v>
      </c>
      <c r="C62" s="259">
        <v>14651293</v>
      </c>
      <c r="D62" s="362" t="s">
        <v>894</v>
      </c>
      <c r="E62" s="244">
        <v>13154989</v>
      </c>
      <c r="F62" s="354">
        <v>89.78722219260786</v>
      </c>
      <c r="G62" s="244" t="s">
        <v>894</v>
      </c>
      <c r="H62" s="362" t="s">
        <v>894</v>
      </c>
      <c r="I62" s="355">
        <v>1247667</v>
      </c>
    </row>
    <row r="63" spans="1:9" ht="12.75">
      <c r="A63" s="348">
        <v>740</v>
      </c>
      <c r="B63" s="352" t="s">
        <v>1430</v>
      </c>
      <c r="C63" s="259">
        <v>14651293</v>
      </c>
      <c r="D63" s="362" t="s">
        <v>894</v>
      </c>
      <c r="E63" s="244">
        <v>13154989</v>
      </c>
      <c r="F63" s="354">
        <v>89.78722219260786</v>
      </c>
      <c r="G63" s="244" t="s">
        <v>894</v>
      </c>
      <c r="H63" s="362" t="s">
        <v>894</v>
      </c>
      <c r="I63" s="355">
        <v>1247667</v>
      </c>
    </row>
    <row r="64" spans="1:9" ht="51">
      <c r="A64" s="348">
        <v>742</v>
      </c>
      <c r="B64" s="379" t="s">
        <v>1431</v>
      </c>
      <c r="C64" s="259">
        <v>1857709</v>
      </c>
      <c r="D64" s="362" t="s">
        <v>894</v>
      </c>
      <c r="E64" s="244">
        <v>1702899</v>
      </c>
      <c r="F64" s="354">
        <v>91.66661732273461</v>
      </c>
      <c r="G64" s="244" t="s">
        <v>894</v>
      </c>
      <c r="H64" s="362" t="s">
        <v>894</v>
      </c>
      <c r="I64" s="355">
        <v>154809</v>
      </c>
    </row>
    <row r="65" spans="1:9" ht="24.75" customHeight="1">
      <c r="A65" s="348">
        <v>743</v>
      </c>
      <c r="B65" s="379" t="s">
        <v>1432</v>
      </c>
      <c r="C65" s="259">
        <v>3209341</v>
      </c>
      <c r="D65" s="362" t="s">
        <v>894</v>
      </c>
      <c r="E65" s="244">
        <v>2806893</v>
      </c>
      <c r="F65" s="354">
        <v>87.46010473801319</v>
      </c>
      <c r="G65" s="244" t="s">
        <v>894</v>
      </c>
      <c r="H65" s="362" t="s">
        <v>894</v>
      </c>
      <c r="I65" s="355">
        <v>267993</v>
      </c>
    </row>
    <row r="66" spans="1:9" ht="24.75" customHeight="1">
      <c r="A66" s="348">
        <v>744</v>
      </c>
      <c r="B66" s="379" t="s">
        <v>1433</v>
      </c>
      <c r="C66" s="259">
        <v>306488</v>
      </c>
      <c r="D66" s="362" t="s">
        <v>894</v>
      </c>
      <c r="E66" s="244">
        <v>260631</v>
      </c>
      <c r="F66" s="354">
        <v>85.03791339302028</v>
      </c>
      <c r="G66" s="244" t="s">
        <v>894</v>
      </c>
      <c r="H66" s="362" t="s">
        <v>894</v>
      </c>
      <c r="I66" s="355">
        <v>34327</v>
      </c>
    </row>
    <row r="67" spans="1:9" ht="24.75" customHeight="1">
      <c r="A67" s="348">
        <v>745</v>
      </c>
      <c r="B67" s="379" t="s">
        <v>1434</v>
      </c>
      <c r="C67" s="259">
        <v>216600</v>
      </c>
      <c r="D67" s="362" t="s">
        <v>894</v>
      </c>
      <c r="E67" s="244">
        <v>198550</v>
      </c>
      <c r="F67" s="354">
        <v>91.66666666666666</v>
      </c>
      <c r="G67" s="244" t="s">
        <v>894</v>
      </c>
      <c r="H67" s="362" t="s">
        <v>894</v>
      </c>
      <c r="I67" s="355">
        <v>18050</v>
      </c>
    </row>
    <row r="68" spans="1:9" ht="25.5" customHeight="1">
      <c r="A68" s="348">
        <v>746</v>
      </c>
      <c r="B68" s="379" t="s">
        <v>1435</v>
      </c>
      <c r="C68" s="259">
        <v>523123</v>
      </c>
      <c r="D68" s="362" t="s">
        <v>894</v>
      </c>
      <c r="E68" s="244">
        <v>453216</v>
      </c>
      <c r="F68" s="354">
        <v>86.63660362859213</v>
      </c>
      <c r="G68" s="244" t="s">
        <v>894</v>
      </c>
      <c r="H68" s="362" t="s">
        <v>894</v>
      </c>
      <c r="I68" s="355">
        <v>66352</v>
      </c>
    </row>
    <row r="69" spans="1:9" ht="38.25">
      <c r="A69" s="348">
        <v>747</v>
      </c>
      <c r="B69" s="379" t="s">
        <v>1436</v>
      </c>
      <c r="C69" s="259">
        <v>23000</v>
      </c>
      <c r="D69" s="362" t="s">
        <v>894</v>
      </c>
      <c r="E69" s="244">
        <v>21087</v>
      </c>
      <c r="F69" s="354">
        <v>91.68260869565218</v>
      </c>
      <c r="G69" s="244" t="s">
        <v>894</v>
      </c>
      <c r="H69" s="362" t="s">
        <v>894</v>
      </c>
      <c r="I69" s="355">
        <v>1917</v>
      </c>
    </row>
    <row r="70" spans="1:9" ht="13.5" customHeight="1">
      <c r="A70" s="348">
        <v>749</v>
      </c>
      <c r="B70" s="379" t="s">
        <v>1437</v>
      </c>
      <c r="C70" s="259">
        <v>8515032</v>
      </c>
      <c r="D70" s="362" t="s">
        <v>894</v>
      </c>
      <c r="E70" s="244">
        <v>7711713</v>
      </c>
      <c r="F70" s="354">
        <v>90.56587221281141</v>
      </c>
      <c r="G70" s="244" t="s">
        <v>894</v>
      </c>
      <c r="H70" s="362" t="s">
        <v>894</v>
      </c>
      <c r="I70" s="355">
        <v>704219</v>
      </c>
    </row>
    <row r="71" spans="1:9" s="378" customFormat="1" ht="13.5" customHeight="1">
      <c r="A71" s="348"/>
      <c r="B71" s="352" t="s">
        <v>1438</v>
      </c>
      <c r="C71" s="259">
        <v>27232</v>
      </c>
      <c r="D71" s="244">
        <v>24959</v>
      </c>
      <c r="E71" s="244">
        <v>16740</v>
      </c>
      <c r="F71" s="354">
        <v>61.471797884841365</v>
      </c>
      <c r="G71" s="354">
        <v>67.06999479145799</v>
      </c>
      <c r="H71" s="355">
        <v>2269</v>
      </c>
      <c r="I71" s="355">
        <v>-4468</v>
      </c>
    </row>
    <row r="72" spans="1:9" ht="13.5" customHeight="1">
      <c r="A72" s="358"/>
      <c r="B72" s="349" t="s">
        <v>1225</v>
      </c>
      <c r="C72" s="350">
        <v>610035177</v>
      </c>
      <c r="D72" s="350">
        <v>555770132</v>
      </c>
      <c r="E72" s="350">
        <v>553602423</v>
      </c>
      <c r="F72" s="351">
        <v>90.74926231672048</v>
      </c>
      <c r="G72" s="351">
        <v>99.60996302694438</v>
      </c>
      <c r="H72" s="350">
        <v>57708895</v>
      </c>
      <c r="I72" s="350">
        <v>61063511</v>
      </c>
    </row>
    <row r="73" spans="1:9" ht="13.5" customHeight="1">
      <c r="A73" s="348"/>
      <c r="B73" s="352" t="s">
        <v>1227</v>
      </c>
      <c r="C73" s="259">
        <v>607830777</v>
      </c>
      <c r="D73" s="259">
        <v>553908209</v>
      </c>
      <c r="E73" s="259">
        <v>552135243</v>
      </c>
      <c r="F73" s="354">
        <v>90.83700001587778</v>
      </c>
      <c r="G73" s="354">
        <v>99.67991700227718</v>
      </c>
      <c r="H73" s="355">
        <v>57402718</v>
      </c>
      <c r="I73" s="355">
        <v>60934297</v>
      </c>
    </row>
    <row r="74" spans="1:9" ht="13.5" customHeight="1">
      <c r="A74" s="348">
        <v>1000</v>
      </c>
      <c r="B74" s="352" t="s">
        <v>1439</v>
      </c>
      <c r="C74" s="259">
        <v>34147961</v>
      </c>
      <c r="D74" s="259">
        <v>30973840</v>
      </c>
      <c r="E74" s="259">
        <v>30713914</v>
      </c>
      <c r="F74" s="354">
        <v>89.94362503810989</v>
      </c>
      <c r="G74" s="354">
        <v>99.16082087335636</v>
      </c>
      <c r="H74" s="355">
        <v>1234270</v>
      </c>
      <c r="I74" s="355">
        <v>1451212</v>
      </c>
    </row>
    <row r="75" spans="1:9" ht="13.5" customHeight="1">
      <c r="A75" s="348">
        <v>1100</v>
      </c>
      <c r="B75" s="379" t="s">
        <v>1440</v>
      </c>
      <c r="C75" s="259">
        <v>3805007</v>
      </c>
      <c r="D75" s="259">
        <v>3483533</v>
      </c>
      <c r="E75" s="259">
        <v>3246786</v>
      </c>
      <c r="F75" s="354">
        <v>85.32930425620768</v>
      </c>
      <c r="G75" s="354">
        <v>93.20382496735354</v>
      </c>
      <c r="H75" s="355">
        <v>326005</v>
      </c>
      <c r="I75" s="355">
        <v>426277</v>
      </c>
    </row>
    <row r="76" spans="1:9" ht="13.5" customHeight="1">
      <c r="A76" s="348">
        <v>1800</v>
      </c>
      <c r="B76" s="379" t="s">
        <v>1441</v>
      </c>
      <c r="C76" s="259">
        <v>23718294</v>
      </c>
      <c r="D76" s="244">
        <v>20988282</v>
      </c>
      <c r="E76" s="244">
        <v>21704750</v>
      </c>
      <c r="F76" s="354">
        <v>91.51058672263697</v>
      </c>
      <c r="G76" s="354">
        <v>103.4136572016709</v>
      </c>
      <c r="H76" s="355">
        <v>0</v>
      </c>
      <c r="I76" s="355">
        <v>378218</v>
      </c>
    </row>
    <row r="77" spans="1:9" ht="13.5" customHeight="1">
      <c r="A77" s="348">
        <v>2000</v>
      </c>
      <c r="B77" s="352" t="s">
        <v>1398</v>
      </c>
      <c r="C77" s="259">
        <v>4363751</v>
      </c>
      <c r="D77" s="259">
        <v>4363751</v>
      </c>
      <c r="E77" s="259">
        <v>4138016</v>
      </c>
      <c r="F77" s="354">
        <v>94.82704214791357</v>
      </c>
      <c r="G77" s="354">
        <v>94.82704214791357</v>
      </c>
      <c r="H77" s="355">
        <v>145000</v>
      </c>
      <c r="I77" s="355">
        <v>117379</v>
      </c>
    </row>
    <row r="78" spans="1:9" ht="14.25" customHeight="1">
      <c r="A78" s="348">
        <v>3000</v>
      </c>
      <c r="B78" s="352" t="s">
        <v>1442</v>
      </c>
      <c r="C78" s="259">
        <v>569319065</v>
      </c>
      <c r="D78" s="259">
        <v>518570618</v>
      </c>
      <c r="E78" s="259">
        <v>517283313</v>
      </c>
      <c r="F78" s="354">
        <v>90.86000185151009</v>
      </c>
      <c r="G78" s="354">
        <v>99.75175897836927</v>
      </c>
      <c r="H78" s="355">
        <v>56023448</v>
      </c>
      <c r="I78" s="355">
        <v>59365706</v>
      </c>
    </row>
    <row r="79" spans="1:9" ht="26.25" customHeight="1">
      <c r="A79" s="348">
        <v>3400</v>
      </c>
      <c r="B79" s="379" t="s">
        <v>1443</v>
      </c>
      <c r="C79" s="259">
        <v>2350000</v>
      </c>
      <c r="D79" s="257">
        <v>2159707</v>
      </c>
      <c r="E79" s="257">
        <v>1741876</v>
      </c>
      <c r="F79" s="354">
        <v>74.1223829787234</v>
      </c>
      <c r="G79" s="354">
        <v>80.65334788468992</v>
      </c>
      <c r="H79" s="355">
        <v>219413</v>
      </c>
      <c r="I79" s="355">
        <v>-117818</v>
      </c>
    </row>
    <row r="80" spans="1:9" ht="12.75">
      <c r="A80" s="348">
        <v>3500</v>
      </c>
      <c r="B80" s="379" t="s">
        <v>1444</v>
      </c>
      <c r="C80" s="259">
        <v>566969065</v>
      </c>
      <c r="D80" s="257">
        <v>516410911</v>
      </c>
      <c r="E80" s="257">
        <v>513165547</v>
      </c>
      <c r="F80" s="354">
        <v>90.51032563831326</v>
      </c>
      <c r="G80" s="354">
        <v>99.37155394456799</v>
      </c>
      <c r="H80" s="355">
        <v>55804035</v>
      </c>
      <c r="I80" s="355">
        <v>57107634</v>
      </c>
    </row>
    <row r="81" spans="1:9" ht="25.5">
      <c r="A81" s="371" t="s">
        <v>1406</v>
      </c>
      <c r="B81" s="352" t="s">
        <v>1206</v>
      </c>
      <c r="C81" s="259">
        <v>2204400</v>
      </c>
      <c r="D81" s="259">
        <v>1861923</v>
      </c>
      <c r="E81" s="259">
        <v>1467180</v>
      </c>
      <c r="F81" s="354">
        <v>66.55688622754491</v>
      </c>
      <c r="G81" s="354">
        <v>78.79917697992882</v>
      </c>
      <c r="H81" s="355">
        <v>306177</v>
      </c>
      <c r="I81" s="355">
        <v>129214</v>
      </c>
    </row>
    <row r="82" spans="1:9" ht="13.5" customHeight="1">
      <c r="A82" s="371" t="s">
        <v>1407</v>
      </c>
      <c r="B82" s="352" t="s">
        <v>1445</v>
      </c>
      <c r="C82" s="259">
        <v>21365</v>
      </c>
      <c r="D82" s="259">
        <v>18900</v>
      </c>
      <c r="E82" s="259">
        <v>5805</v>
      </c>
      <c r="F82" s="354">
        <v>27.170606131523517</v>
      </c>
      <c r="G82" s="354">
        <v>30.714285714285715</v>
      </c>
      <c r="H82" s="355">
        <v>2700</v>
      </c>
      <c r="I82" s="355">
        <v>1</v>
      </c>
    </row>
    <row r="83" spans="1:9" ht="13.5" customHeight="1">
      <c r="A83" s="348">
        <v>7000</v>
      </c>
      <c r="B83" s="352" t="s">
        <v>1408</v>
      </c>
      <c r="C83" s="259">
        <v>2183035</v>
      </c>
      <c r="D83" s="259">
        <v>1843023</v>
      </c>
      <c r="E83" s="259">
        <v>1461375</v>
      </c>
      <c r="F83" s="354">
        <v>66.94235319177201</v>
      </c>
      <c r="G83" s="354">
        <v>79.29228229924423</v>
      </c>
      <c r="H83" s="355">
        <v>303477</v>
      </c>
      <c r="I83" s="355">
        <v>129213</v>
      </c>
    </row>
    <row r="84" spans="1:9" ht="18" customHeight="1">
      <c r="A84" s="348"/>
      <c r="B84" s="352" t="s">
        <v>1212</v>
      </c>
      <c r="C84" s="259">
        <v>30219721</v>
      </c>
      <c r="D84" s="259">
        <v>17572192</v>
      </c>
      <c r="E84" s="259">
        <v>38278066</v>
      </c>
      <c r="F84" s="354" t="s">
        <v>894</v>
      </c>
      <c r="G84" s="354" t="s">
        <v>894</v>
      </c>
      <c r="H84" s="355">
        <v>2915386</v>
      </c>
      <c r="I84" s="355">
        <v>-5239296</v>
      </c>
    </row>
    <row r="85" spans="1:9" ht="25.5">
      <c r="A85" s="348"/>
      <c r="B85" s="352" t="s">
        <v>1409</v>
      </c>
      <c r="C85" s="259">
        <v>-30219721</v>
      </c>
      <c r="D85" s="244">
        <v>-17572192</v>
      </c>
      <c r="E85" s="244">
        <v>-38278066</v>
      </c>
      <c r="F85" s="354" t="s">
        <v>894</v>
      </c>
      <c r="G85" s="354" t="s">
        <v>894</v>
      </c>
      <c r="H85" s="355">
        <v>-2915386</v>
      </c>
      <c r="I85" s="355">
        <v>5239296</v>
      </c>
    </row>
    <row r="86" spans="1:9" ht="38.25">
      <c r="A86" s="348"/>
      <c r="B86" s="352" t="s">
        <v>1410</v>
      </c>
      <c r="C86" s="259">
        <v>-54803</v>
      </c>
      <c r="D86" s="362" t="s">
        <v>894</v>
      </c>
      <c r="E86" s="259">
        <v>147753</v>
      </c>
      <c r="F86" s="354" t="s">
        <v>894</v>
      </c>
      <c r="G86" s="354" t="s">
        <v>894</v>
      </c>
      <c r="H86" s="362" t="s">
        <v>894</v>
      </c>
      <c r="I86" s="355">
        <v>295506</v>
      </c>
    </row>
    <row r="87" spans="1:9" ht="13.5" customHeight="1">
      <c r="A87" s="348"/>
      <c r="B87" s="377" t="s">
        <v>1446</v>
      </c>
      <c r="C87" s="355"/>
      <c r="D87" s="355"/>
      <c r="E87" s="355"/>
      <c r="F87" s="351"/>
      <c r="G87" s="351"/>
      <c r="H87" s="350"/>
      <c r="I87" s="350"/>
    </row>
    <row r="88" spans="1:9" ht="12.75">
      <c r="A88" s="348"/>
      <c r="B88" s="349" t="s">
        <v>1189</v>
      </c>
      <c r="C88" s="350">
        <v>514423131</v>
      </c>
      <c r="D88" s="350">
        <v>411880909</v>
      </c>
      <c r="E88" s="350">
        <v>470989710</v>
      </c>
      <c r="F88" s="351">
        <v>91.55686858101254</v>
      </c>
      <c r="G88" s="351">
        <v>114.35094458335287</v>
      </c>
      <c r="H88" s="350">
        <v>49141861</v>
      </c>
      <c r="I88" s="350">
        <v>42937564</v>
      </c>
    </row>
    <row r="89" spans="1:9" ht="12.75" customHeight="1">
      <c r="A89" s="348"/>
      <c r="B89" s="352" t="s">
        <v>1413</v>
      </c>
      <c r="C89" s="355">
        <v>514423131</v>
      </c>
      <c r="D89" s="244">
        <v>461022770</v>
      </c>
      <c r="E89" s="244">
        <v>470989710</v>
      </c>
      <c r="F89" s="354">
        <v>91.55686858101254</v>
      </c>
      <c r="G89" s="354">
        <v>102.16191924750268</v>
      </c>
      <c r="H89" s="355">
        <v>49141861</v>
      </c>
      <c r="I89" s="355">
        <v>42937564</v>
      </c>
    </row>
    <row r="90" spans="1:9" ht="27" customHeight="1">
      <c r="A90" s="348">
        <v>500</v>
      </c>
      <c r="B90" s="352" t="s">
        <v>1414</v>
      </c>
      <c r="C90" s="259">
        <v>481172265</v>
      </c>
      <c r="D90" s="380" t="s">
        <v>894</v>
      </c>
      <c r="E90" s="241">
        <v>443753617</v>
      </c>
      <c r="F90" s="354">
        <v>92.223440393016</v>
      </c>
      <c r="G90" s="241" t="s">
        <v>894</v>
      </c>
      <c r="H90" s="380" t="s">
        <v>894</v>
      </c>
      <c r="I90" s="355">
        <v>41796317</v>
      </c>
    </row>
    <row r="91" spans="1:9" ht="15.75" customHeight="1">
      <c r="A91" s="348">
        <v>520</v>
      </c>
      <c r="B91" s="379" t="s">
        <v>1447</v>
      </c>
      <c r="C91" s="259">
        <v>480869250</v>
      </c>
      <c r="D91" s="380" t="s">
        <v>894</v>
      </c>
      <c r="E91" s="241">
        <v>443024588</v>
      </c>
      <c r="F91" s="354">
        <v>92.12994758970345</v>
      </c>
      <c r="G91" s="241" t="s">
        <v>894</v>
      </c>
      <c r="H91" s="380" t="s">
        <v>894</v>
      </c>
      <c r="I91" s="355">
        <v>41794960</v>
      </c>
    </row>
    <row r="92" spans="1:9" ht="27" customHeight="1">
      <c r="A92" s="348">
        <v>521</v>
      </c>
      <c r="B92" s="379" t="s">
        <v>1448</v>
      </c>
      <c r="C92" s="259">
        <v>480859250</v>
      </c>
      <c r="D92" s="380" t="s">
        <v>894</v>
      </c>
      <c r="E92" s="241">
        <v>442972434</v>
      </c>
      <c r="F92" s="354">
        <v>92.12101753267719</v>
      </c>
      <c r="G92" s="241" t="s">
        <v>894</v>
      </c>
      <c r="H92" s="380" t="s">
        <v>894</v>
      </c>
      <c r="I92" s="355">
        <v>41785003</v>
      </c>
    </row>
    <row r="93" spans="1:9" ht="25.5" customHeight="1">
      <c r="A93" s="348">
        <v>525</v>
      </c>
      <c r="B93" s="379" t="s">
        <v>1420</v>
      </c>
      <c r="C93" s="259">
        <v>10000</v>
      </c>
      <c r="D93" s="380" t="s">
        <v>894</v>
      </c>
      <c r="E93" s="241">
        <v>12398</v>
      </c>
      <c r="F93" s="354">
        <v>123.98</v>
      </c>
      <c r="G93" s="241" t="s">
        <v>894</v>
      </c>
      <c r="H93" s="380" t="s">
        <v>894</v>
      </c>
      <c r="I93" s="355">
        <v>615</v>
      </c>
    </row>
    <row r="94" spans="1:9" ht="27" customHeight="1">
      <c r="A94" s="348">
        <v>560</v>
      </c>
      <c r="B94" s="352" t="s">
        <v>1421</v>
      </c>
      <c r="C94" s="259">
        <v>110000</v>
      </c>
      <c r="D94" s="380" t="s">
        <v>894</v>
      </c>
      <c r="E94" s="241">
        <v>143182</v>
      </c>
      <c r="F94" s="354">
        <v>130.16545454545454</v>
      </c>
      <c r="G94" s="241" t="s">
        <v>894</v>
      </c>
      <c r="H94" s="380" t="s">
        <v>894</v>
      </c>
      <c r="I94" s="355">
        <v>1357</v>
      </c>
    </row>
    <row r="95" spans="1:9" ht="25.5">
      <c r="A95" s="348">
        <v>562</v>
      </c>
      <c r="B95" s="379" t="s">
        <v>1423</v>
      </c>
      <c r="C95" s="259">
        <v>110000</v>
      </c>
      <c r="D95" s="380" t="s">
        <v>894</v>
      </c>
      <c r="E95" s="241">
        <v>143182</v>
      </c>
      <c r="F95" s="354">
        <v>130.16545454545454</v>
      </c>
      <c r="G95" s="241" t="s">
        <v>894</v>
      </c>
      <c r="H95" s="380" t="s">
        <v>894</v>
      </c>
      <c r="I95" s="355">
        <v>1357</v>
      </c>
    </row>
    <row r="96" spans="1:9" ht="25.5">
      <c r="A96" s="348">
        <v>590</v>
      </c>
      <c r="B96" s="352" t="s">
        <v>1449</v>
      </c>
      <c r="C96" s="259">
        <v>193015</v>
      </c>
      <c r="D96" s="380" t="s">
        <v>894</v>
      </c>
      <c r="E96" s="241">
        <v>585847</v>
      </c>
      <c r="F96" s="354">
        <v>303.52407843949953</v>
      </c>
      <c r="G96" s="241" t="s">
        <v>894</v>
      </c>
      <c r="H96" s="380" t="s">
        <v>894</v>
      </c>
      <c r="I96" s="355">
        <v>0</v>
      </c>
    </row>
    <row r="97" spans="1:9" ht="13.5" customHeight="1">
      <c r="A97" s="348">
        <v>593</v>
      </c>
      <c r="B97" s="379" t="s">
        <v>1426</v>
      </c>
      <c r="C97" s="259">
        <v>162750</v>
      </c>
      <c r="D97" s="380" t="s">
        <v>894</v>
      </c>
      <c r="E97" s="241">
        <v>78468</v>
      </c>
      <c r="F97" s="354">
        <v>48.21382488479263</v>
      </c>
      <c r="G97" s="241" t="s">
        <v>894</v>
      </c>
      <c r="H97" s="380" t="s">
        <v>894</v>
      </c>
      <c r="I97" s="355">
        <v>0</v>
      </c>
    </row>
    <row r="98" spans="1:9" ht="27" customHeight="1">
      <c r="A98" s="348">
        <v>599</v>
      </c>
      <c r="B98" s="379" t="s">
        <v>1428</v>
      </c>
      <c r="C98" s="259">
        <v>30265</v>
      </c>
      <c r="D98" s="380" t="s">
        <v>894</v>
      </c>
      <c r="E98" s="241">
        <v>507379</v>
      </c>
      <c r="F98" s="354">
        <v>1676.454650586486</v>
      </c>
      <c r="G98" s="241" t="s">
        <v>894</v>
      </c>
      <c r="H98" s="380" t="s">
        <v>894</v>
      </c>
      <c r="I98" s="355">
        <v>0</v>
      </c>
    </row>
    <row r="99" spans="1:9" ht="15.75" customHeight="1">
      <c r="A99" s="348">
        <v>700</v>
      </c>
      <c r="B99" s="352" t="s">
        <v>1429</v>
      </c>
      <c r="C99" s="259">
        <v>33250866</v>
      </c>
      <c r="D99" s="380" t="s">
        <v>894</v>
      </c>
      <c r="E99" s="241">
        <v>27236093</v>
      </c>
      <c r="F99" s="354">
        <v>81.91092827477034</v>
      </c>
      <c r="G99" s="241" t="s">
        <v>894</v>
      </c>
      <c r="H99" s="380" t="s">
        <v>894</v>
      </c>
      <c r="I99" s="355">
        <v>1141247</v>
      </c>
    </row>
    <row r="100" spans="1:9" ht="24.75" customHeight="1">
      <c r="A100" s="348">
        <v>720</v>
      </c>
      <c r="B100" s="379" t="s">
        <v>1450</v>
      </c>
      <c r="C100" s="259">
        <v>20885870</v>
      </c>
      <c r="D100" s="380" t="s">
        <v>894</v>
      </c>
      <c r="E100" s="241">
        <v>16065721</v>
      </c>
      <c r="F100" s="354">
        <v>76.92148328032302</v>
      </c>
      <c r="G100" s="241" t="s">
        <v>894</v>
      </c>
      <c r="H100" s="380" t="s">
        <v>894</v>
      </c>
      <c r="I100" s="355">
        <v>84633</v>
      </c>
    </row>
    <row r="101" spans="1:9" ht="25.5">
      <c r="A101" s="348">
        <v>721</v>
      </c>
      <c r="B101" s="379" t="s">
        <v>1451</v>
      </c>
      <c r="C101" s="259">
        <v>5408300</v>
      </c>
      <c r="D101" s="380" t="s">
        <v>894</v>
      </c>
      <c r="E101" s="241">
        <v>4877000</v>
      </c>
      <c r="F101" s="354">
        <v>90.17621063920271</v>
      </c>
      <c r="G101" s="241" t="s">
        <v>894</v>
      </c>
      <c r="H101" s="380" t="s">
        <v>894</v>
      </c>
      <c r="I101" s="355">
        <v>523000</v>
      </c>
    </row>
    <row r="102" spans="1:9" ht="24.75" customHeight="1">
      <c r="A102" s="348">
        <v>722</v>
      </c>
      <c r="B102" s="379" t="s">
        <v>1452</v>
      </c>
      <c r="C102" s="259">
        <v>311672</v>
      </c>
      <c r="D102" s="380" t="s">
        <v>894</v>
      </c>
      <c r="E102" s="241">
        <v>193159</v>
      </c>
      <c r="F102" s="354">
        <v>61.97508919633461</v>
      </c>
      <c r="G102" s="241" t="s">
        <v>894</v>
      </c>
      <c r="H102" s="380" t="s">
        <v>894</v>
      </c>
      <c r="I102" s="355">
        <v>32139</v>
      </c>
    </row>
    <row r="103" spans="1:9" ht="24" customHeight="1">
      <c r="A103" s="348">
        <v>723</v>
      </c>
      <c r="B103" s="379" t="s">
        <v>1453</v>
      </c>
      <c r="C103" s="259">
        <v>15165898</v>
      </c>
      <c r="D103" s="380" t="s">
        <v>894</v>
      </c>
      <c r="E103" s="241">
        <v>10995562</v>
      </c>
      <c r="F103" s="354">
        <v>72.50188548017401</v>
      </c>
      <c r="G103" s="241" t="s">
        <v>894</v>
      </c>
      <c r="H103" s="380" t="s">
        <v>894</v>
      </c>
      <c r="I103" s="355">
        <v>-470506</v>
      </c>
    </row>
    <row r="104" spans="1:9" ht="12" customHeight="1">
      <c r="A104" s="348">
        <v>740</v>
      </c>
      <c r="B104" s="379" t="s">
        <v>1430</v>
      </c>
      <c r="C104" s="259">
        <v>12364996</v>
      </c>
      <c r="D104" s="380" t="s">
        <v>894</v>
      </c>
      <c r="E104" s="241">
        <v>11170372</v>
      </c>
      <c r="F104" s="354">
        <v>90.33866246297208</v>
      </c>
      <c r="G104" s="241" t="s">
        <v>894</v>
      </c>
      <c r="H104" s="380" t="s">
        <v>894</v>
      </c>
      <c r="I104" s="355">
        <v>1056614</v>
      </c>
    </row>
    <row r="105" spans="1:9" ht="25.5">
      <c r="A105" s="348">
        <v>743</v>
      </c>
      <c r="B105" s="379" t="s">
        <v>1432</v>
      </c>
      <c r="C105" s="259">
        <v>3209341</v>
      </c>
      <c r="D105" s="380" t="s">
        <v>894</v>
      </c>
      <c r="E105" s="241">
        <v>2806893</v>
      </c>
      <c r="F105" s="354">
        <v>87.46010473801319</v>
      </c>
      <c r="G105" s="241" t="s">
        <v>894</v>
      </c>
      <c r="H105" s="380" t="s">
        <v>894</v>
      </c>
      <c r="I105" s="355">
        <v>267993</v>
      </c>
    </row>
    <row r="106" spans="1:9" s="378" customFormat="1" ht="25.5">
      <c r="A106" s="348">
        <v>745</v>
      </c>
      <c r="B106" s="379" t="s">
        <v>1434</v>
      </c>
      <c r="C106" s="259">
        <v>216600</v>
      </c>
      <c r="D106" s="380" t="s">
        <v>894</v>
      </c>
      <c r="E106" s="241">
        <v>198550</v>
      </c>
      <c r="F106" s="354">
        <v>91.66666666666666</v>
      </c>
      <c r="G106" s="241" t="s">
        <v>894</v>
      </c>
      <c r="H106" s="380" t="s">
        <v>894</v>
      </c>
      <c r="I106" s="355">
        <v>18050</v>
      </c>
    </row>
    <row r="107" spans="1:9" ht="25.5">
      <c r="A107" s="348">
        <v>746</v>
      </c>
      <c r="B107" s="379" t="s">
        <v>1435</v>
      </c>
      <c r="C107" s="259">
        <v>523123</v>
      </c>
      <c r="D107" s="380" t="s">
        <v>894</v>
      </c>
      <c r="E107" s="241">
        <v>453216</v>
      </c>
      <c r="F107" s="354">
        <v>86.63660362859213</v>
      </c>
      <c r="G107" s="241" t="s">
        <v>894</v>
      </c>
      <c r="H107" s="380" t="s">
        <v>894</v>
      </c>
      <c r="I107" s="355">
        <v>66352</v>
      </c>
    </row>
    <row r="108" spans="1:9" ht="12.75" customHeight="1">
      <c r="A108" s="348">
        <v>749</v>
      </c>
      <c r="B108" s="379" t="s">
        <v>1437</v>
      </c>
      <c r="C108" s="259">
        <v>8415932</v>
      </c>
      <c r="D108" s="380" t="s">
        <v>894</v>
      </c>
      <c r="E108" s="241">
        <v>7711713</v>
      </c>
      <c r="F108" s="354">
        <v>91.63231119262846</v>
      </c>
      <c r="G108" s="241" t="s">
        <v>894</v>
      </c>
      <c r="H108" s="380" t="s">
        <v>894</v>
      </c>
      <c r="I108" s="355">
        <v>704219</v>
      </c>
    </row>
    <row r="109" spans="1:9" ht="12.75" customHeight="1">
      <c r="A109" s="358"/>
      <c r="B109" s="349" t="s">
        <v>1225</v>
      </c>
      <c r="C109" s="350">
        <v>479137480</v>
      </c>
      <c r="D109" s="381">
        <v>388259879</v>
      </c>
      <c r="E109" s="350">
        <v>432169241</v>
      </c>
      <c r="F109" s="351">
        <v>90.19733563736237</v>
      </c>
      <c r="G109" s="351">
        <v>111.30927102565752</v>
      </c>
      <c r="H109" s="350">
        <v>47430099</v>
      </c>
      <c r="I109" s="350">
        <v>48629484</v>
      </c>
    </row>
    <row r="110" spans="1:9" ht="12.75" customHeight="1">
      <c r="A110" s="348"/>
      <c r="B110" s="352" t="s">
        <v>1227</v>
      </c>
      <c r="C110" s="259">
        <v>479137480</v>
      </c>
      <c r="D110" s="382">
        <v>388259879</v>
      </c>
      <c r="E110" s="259">
        <v>432169241</v>
      </c>
      <c r="F110" s="354">
        <v>90.19733563736237</v>
      </c>
      <c r="G110" s="354">
        <v>111.30927102565752</v>
      </c>
      <c r="H110" s="259">
        <v>47430099</v>
      </c>
      <c r="I110" s="355">
        <v>48629484</v>
      </c>
    </row>
    <row r="111" spans="1:9" ht="12.75" customHeight="1">
      <c r="A111" s="348">
        <v>1000</v>
      </c>
      <c r="B111" s="352" t="s">
        <v>1439</v>
      </c>
      <c r="C111" s="259">
        <v>20988282</v>
      </c>
      <c r="D111" s="259">
        <v>20988282</v>
      </c>
      <c r="E111" s="259">
        <v>20988282</v>
      </c>
      <c r="F111" s="354">
        <v>100</v>
      </c>
      <c r="G111" s="354">
        <v>100</v>
      </c>
      <c r="H111" s="355">
        <v>0</v>
      </c>
      <c r="I111" s="355">
        <v>0</v>
      </c>
    </row>
    <row r="112" spans="1:9" ht="12.75">
      <c r="A112" s="348">
        <v>1800</v>
      </c>
      <c r="B112" s="379" t="s">
        <v>1441</v>
      </c>
      <c r="C112" s="259">
        <v>20988282</v>
      </c>
      <c r="D112" s="244">
        <v>20988282</v>
      </c>
      <c r="E112" s="244">
        <v>20988282</v>
      </c>
      <c r="F112" s="354">
        <v>100</v>
      </c>
      <c r="G112" s="354">
        <v>100</v>
      </c>
      <c r="H112" s="355">
        <v>0</v>
      </c>
      <c r="I112" s="355">
        <v>0</v>
      </c>
    </row>
    <row r="113" spans="1:9" ht="12.75" customHeight="1">
      <c r="A113" s="348">
        <v>2000</v>
      </c>
      <c r="B113" s="352" t="s">
        <v>1398</v>
      </c>
      <c r="C113" s="259">
        <v>3084887</v>
      </c>
      <c r="D113" s="259">
        <v>3084887</v>
      </c>
      <c r="E113" s="244">
        <v>2949115</v>
      </c>
      <c r="F113" s="354">
        <v>95.59880151201648</v>
      </c>
      <c r="G113" s="354">
        <v>95.59880151201648</v>
      </c>
      <c r="H113" s="355">
        <v>0</v>
      </c>
      <c r="I113" s="355">
        <v>0</v>
      </c>
    </row>
    <row r="114" spans="1:9" ht="15" customHeight="1">
      <c r="A114" s="348">
        <v>3000</v>
      </c>
      <c r="B114" s="352" t="s">
        <v>1442</v>
      </c>
      <c r="C114" s="259">
        <v>455064311</v>
      </c>
      <c r="D114" s="382">
        <v>411616809</v>
      </c>
      <c r="E114" s="259">
        <v>408231844</v>
      </c>
      <c r="F114" s="354">
        <v>89.70860472510225</v>
      </c>
      <c r="G114" s="354">
        <v>99.177641698301</v>
      </c>
      <c r="H114" s="355">
        <v>47430099</v>
      </c>
      <c r="I114" s="355">
        <v>48629484</v>
      </c>
    </row>
    <row r="115" spans="1:9" ht="14.25" customHeight="1">
      <c r="A115" s="348">
        <v>3500</v>
      </c>
      <c r="B115" s="379" t="s">
        <v>1090</v>
      </c>
      <c r="C115" s="259">
        <v>446540136</v>
      </c>
      <c r="D115" s="257">
        <v>404052950</v>
      </c>
      <c r="E115" s="257">
        <v>401198719</v>
      </c>
      <c r="F115" s="354">
        <v>89.84606010869311</v>
      </c>
      <c r="G115" s="354">
        <v>99.29359976211039</v>
      </c>
      <c r="H115" s="355">
        <v>46327793</v>
      </c>
      <c r="I115" s="355">
        <v>47660734</v>
      </c>
    </row>
    <row r="116" spans="1:9" s="378" customFormat="1" ht="12.75" customHeight="1">
      <c r="A116" s="348"/>
      <c r="B116" s="352" t="s">
        <v>1212</v>
      </c>
      <c r="C116" s="259">
        <v>35285651</v>
      </c>
      <c r="D116" s="259">
        <v>23621030</v>
      </c>
      <c r="E116" s="259">
        <v>38820469</v>
      </c>
      <c r="F116" s="354" t="s">
        <v>894</v>
      </c>
      <c r="G116" s="354" t="s">
        <v>894</v>
      </c>
      <c r="H116" s="259">
        <v>1711762</v>
      </c>
      <c r="I116" s="355">
        <v>-5691920</v>
      </c>
    </row>
    <row r="117" spans="1:9" ht="12.75" customHeight="1">
      <c r="A117" s="348"/>
      <c r="B117" s="352" t="s">
        <v>1091</v>
      </c>
      <c r="C117" s="259">
        <v>-35285651</v>
      </c>
      <c r="D117" s="244">
        <v>-25332792</v>
      </c>
      <c r="E117" s="244">
        <v>-38968222</v>
      </c>
      <c r="F117" s="354" t="s">
        <v>894</v>
      </c>
      <c r="G117" s="354" t="s">
        <v>894</v>
      </c>
      <c r="H117" s="355">
        <v>-1711762</v>
      </c>
      <c r="I117" s="355">
        <v>5544167</v>
      </c>
    </row>
    <row r="118" spans="1:9" ht="38.25" customHeight="1">
      <c r="A118" s="348"/>
      <c r="B118" s="352" t="s">
        <v>1410</v>
      </c>
      <c r="C118" s="259">
        <v>-54803</v>
      </c>
      <c r="D118" s="362" t="s">
        <v>894</v>
      </c>
      <c r="E118" s="244">
        <v>147753</v>
      </c>
      <c r="F118" s="354" t="s">
        <v>894</v>
      </c>
      <c r="G118" s="354" t="s">
        <v>894</v>
      </c>
      <c r="H118" s="362" t="s">
        <v>894</v>
      </c>
      <c r="I118" s="355">
        <v>295506</v>
      </c>
    </row>
    <row r="119" spans="1:9" ht="12.75" customHeight="1">
      <c r="A119" s="348"/>
      <c r="B119" s="377" t="s">
        <v>1092</v>
      </c>
      <c r="C119" s="355"/>
      <c r="D119" s="355"/>
      <c r="E119" s="355"/>
      <c r="F119" s="351"/>
      <c r="G119" s="351"/>
      <c r="H119" s="350"/>
      <c r="I119" s="350"/>
    </row>
    <row r="120" spans="1:9" ht="12.75">
      <c r="A120" s="358"/>
      <c r="B120" s="349" t="s">
        <v>1376</v>
      </c>
      <c r="C120" s="350">
        <v>36542151</v>
      </c>
      <c r="D120" s="350">
        <v>32029756</v>
      </c>
      <c r="E120" s="350">
        <v>33872784</v>
      </c>
      <c r="F120" s="351">
        <v>92.69510161019257</v>
      </c>
      <c r="G120" s="351">
        <v>105.75411189520145</v>
      </c>
      <c r="H120" s="350">
        <v>3475692</v>
      </c>
      <c r="I120" s="350">
        <v>3224499</v>
      </c>
    </row>
    <row r="121" spans="1:9" ht="12.75">
      <c r="A121" s="348"/>
      <c r="B121" s="352" t="s">
        <v>1413</v>
      </c>
      <c r="C121" s="355">
        <v>36542151</v>
      </c>
      <c r="D121" s="244">
        <v>32029756</v>
      </c>
      <c r="E121" s="244">
        <v>33872784</v>
      </c>
      <c r="F121" s="354">
        <v>92.69510161019257</v>
      </c>
      <c r="G121" s="354">
        <v>105.75411189520145</v>
      </c>
      <c r="H121" s="355">
        <v>3475692</v>
      </c>
      <c r="I121" s="355">
        <v>3224499</v>
      </c>
    </row>
    <row r="122" spans="1:9" ht="24.75" customHeight="1">
      <c r="A122" s="348">
        <v>500</v>
      </c>
      <c r="B122" s="352" t="s">
        <v>1414</v>
      </c>
      <c r="C122" s="355">
        <v>35813336</v>
      </c>
      <c r="D122" s="362" t="s">
        <v>894</v>
      </c>
      <c r="E122" s="244">
        <v>33316939</v>
      </c>
      <c r="F122" s="354">
        <v>93.0294206605048</v>
      </c>
      <c r="G122" s="244" t="s">
        <v>894</v>
      </c>
      <c r="H122" s="362" t="s">
        <v>894</v>
      </c>
      <c r="I122" s="355">
        <v>3151229</v>
      </c>
    </row>
    <row r="123" spans="1:9" ht="12.75" customHeight="1">
      <c r="A123" s="348">
        <v>520</v>
      </c>
      <c r="B123" s="379" t="s">
        <v>1415</v>
      </c>
      <c r="C123" s="355">
        <v>35551639</v>
      </c>
      <c r="D123" s="380" t="s">
        <v>894</v>
      </c>
      <c r="E123" s="241">
        <v>33218560</v>
      </c>
      <c r="F123" s="354">
        <v>93.43749243178353</v>
      </c>
      <c r="G123" s="241" t="s">
        <v>894</v>
      </c>
      <c r="H123" s="380" t="s">
        <v>894</v>
      </c>
      <c r="I123" s="355">
        <v>3151228</v>
      </c>
    </row>
    <row r="124" spans="1:9" ht="25.5" customHeight="1">
      <c r="A124" s="348">
        <v>522</v>
      </c>
      <c r="B124" s="379" t="s">
        <v>1417</v>
      </c>
      <c r="C124" s="259">
        <v>35551639</v>
      </c>
      <c r="D124" s="380" t="s">
        <v>894</v>
      </c>
      <c r="E124" s="241">
        <v>33218560</v>
      </c>
      <c r="F124" s="354">
        <v>93.43749243178353</v>
      </c>
      <c r="G124" s="241" t="s">
        <v>894</v>
      </c>
      <c r="H124" s="380" t="s">
        <v>894</v>
      </c>
      <c r="I124" s="355">
        <v>3151228</v>
      </c>
    </row>
    <row r="125" spans="1:9" ht="12.75" customHeight="1">
      <c r="A125" s="348">
        <v>590</v>
      </c>
      <c r="B125" s="352" t="s">
        <v>1424</v>
      </c>
      <c r="C125" s="259">
        <v>261697</v>
      </c>
      <c r="D125" s="362" t="s">
        <v>894</v>
      </c>
      <c r="E125" s="244">
        <v>98379</v>
      </c>
      <c r="F125" s="354">
        <v>37.59271218240943</v>
      </c>
      <c r="G125" s="244" t="s">
        <v>894</v>
      </c>
      <c r="H125" s="362" t="s">
        <v>894</v>
      </c>
      <c r="I125" s="355">
        <v>1</v>
      </c>
    </row>
    <row r="126" spans="1:9" ht="25.5">
      <c r="A126" s="348">
        <v>592</v>
      </c>
      <c r="B126" s="379" t="s">
        <v>1425</v>
      </c>
      <c r="C126" s="259">
        <v>5000</v>
      </c>
      <c r="D126" s="362" t="s">
        <v>894</v>
      </c>
      <c r="E126" s="244">
        <v>5124</v>
      </c>
      <c r="F126" s="354">
        <v>102.48</v>
      </c>
      <c r="G126" s="244" t="s">
        <v>894</v>
      </c>
      <c r="H126" s="362" t="s">
        <v>894</v>
      </c>
      <c r="I126" s="355">
        <v>0</v>
      </c>
    </row>
    <row r="127" spans="1:9" ht="12.75">
      <c r="A127" s="348">
        <v>593</v>
      </c>
      <c r="B127" s="379" t="s">
        <v>1426</v>
      </c>
      <c r="C127" s="259">
        <v>11697</v>
      </c>
      <c r="D127" s="362" t="s">
        <v>894</v>
      </c>
      <c r="E127" s="244">
        <v>6570</v>
      </c>
      <c r="F127" s="354">
        <v>56.16824826878687</v>
      </c>
      <c r="G127" s="244" t="s">
        <v>894</v>
      </c>
      <c r="H127" s="362" t="s">
        <v>894</v>
      </c>
      <c r="I127" s="355">
        <v>0</v>
      </c>
    </row>
    <row r="128" spans="1:9" ht="25.5" customHeight="1">
      <c r="A128" s="348">
        <v>594</v>
      </c>
      <c r="B128" s="379" t="s">
        <v>1427</v>
      </c>
      <c r="C128" s="259">
        <v>35000</v>
      </c>
      <c r="D128" s="362" t="s">
        <v>894</v>
      </c>
      <c r="E128" s="244">
        <v>32986</v>
      </c>
      <c r="F128" s="354">
        <v>94.24571428571429</v>
      </c>
      <c r="G128" s="244" t="s">
        <v>894</v>
      </c>
      <c r="H128" s="362" t="s">
        <v>894</v>
      </c>
      <c r="I128" s="355">
        <v>0</v>
      </c>
    </row>
    <row r="129" spans="1:9" ht="12.75" customHeight="1">
      <c r="A129" s="348">
        <v>599</v>
      </c>
      <c r="B129" s="379" t="s">
        <v>1428</v>
      </c>
      <c r="C129" s="259">
        <v>210000</v>
      </c>
      <c r="D129" s="362" t="s">
        <v>894</v>
      </c>
      <c r="E129" s="244">
        <v>53699</v>
      </c>
      <c r="F129" s="354">
        <v>25.570952380952384</v>
      </c>
      <c r="G129" s="244" t="s">
        <v>894</v>
      </c>
      <c r="H129" s="362" t="s">
        <v>894</v>
      </c>
      <c r="I129" s="355">
        <v>1</v>
      </c>
    </row>
    <row r="130" spans="1:9" ht="12.75">
      <c r="A130" s="348">
        <v>700</v>
      </c>
      <c r="B130" s="352" t="s">
        <v>1429</v>
      </c>
      <c r="C130" s="259">
        <v>728815</v>
      </c>
      <c r="D130" s="362" t="s">
        <v>894</v>
      </c>
      <c r="E130" s="244">
        <v>555845</v>
      </c>
      <c r="F130" s="354">
        <v>76.2669538909051</v>
      </c>
      <c r="G130" s="244" t="s">
        <v>894</v>
      </c>
      <c r="H130" s="362" t="s">
        <v>894</v>
      </c>
      <c r="I130" s="355">
        <v>73270</v>
      </c>
    </row>
    <row r="131" spans="1:9" ht="25.5">
      <c r="A131" s="348">
        <v>720</v>
      </c>
      <c r="B131" s="352" t="s">
        <v>1093</v>
      </c>
      <c r="C131" s="259">
        <v>323227</v>
      </c>
      <c r="D131" s="362" t="s">
        <v>894</v>
      </c>
      <c r="E131" s="244">
        <v>295214</v>
      </c>
      <c r="F131" s="354">
        <v>91.3333353958673</v>
      </c>
      <c r="G131" s="244" t="s">
        <v>894</v>
      </c>
      <c r="H131" s="362" t="s">
        <v>894</v>
      </c>
      <c r="I131" s="355">
        <v>38943</v>
      </c>
    </row>
    <row r="132" spans="1:9" s="378" customFormat="1" ht="25.5">
      <c r="A132" s="348">
        <v>724</v>
      </c>
      <c r="B132" s="379" t="s">
        <v>1094</v>
      </c>
      <c r="C132" s="259">
        <v>16015</v>
      </c>
      <c r="D132" s="380" t="s">
        <v>894</v>
      </c>
      <c r="E132" s="241">
        <v>13015</v>
      </c>
      <c r="F132" s="354">
        <v>81.26756166094286</v>
      </c>
      <c r="G132" s="241" t="s">
        <v>894</v>
      </c>
      <c r="H132" s="380" t="s">
        <v>894</v>
      </c>
      <c r="I132" s="355">
        <v>3000</v>
      </c>
    </row>
    <row r="133" spans="1:9" ht="27" customHeight="1">
      <c r="A133" s="348">
        <v>725</v>
      </c>
      <c r="B133" s="379" t="s">
        <v>1095</v>
      </c>
      <c r="C133" s="259">
        <v>307212</v>
      </c>
      <c r="D133" s="380" t="s">
        <v>894</v>
      </c>
      <c r="E133" s="241">
        <v>282199</v>
      </c>
      <c r="F133" s="354">
        <v>91.85806544015207</v>
      </c>
      <c r="G133" s="241" t="s">
        <v>894</v>
      </c>
      <c r="H133" s="380" t="s">
        <v>894</v>
      </c>
      <c r="I133" s="355">
        <v>35943</v>
      </c>
    </row>
    <row r="134" spans="1:9" ht="12.75" customHeight="1">
      <c r="A134" s="348">
        <v>740</v>
      </c>
      <c r="B134" s="352" t="s">
        <v>1096</v>
      </c>
      <c r="C134" s="259">
        <v>405588</v>
      </c>
      <c r="D134" s="362" t="s">
        <v>894</v>
      </c>
      <c r="E134" s="244">
        <v>260631</v>
      </c>
      <c r="F134" s="354">
        <v>64.26003727920944</v>
      </c>
      <c r="G134" s="244" t="s">
        <v>894</v>
      </c>
      <c r="H134" s="362" t="s">
        <v>894</v>
      </c>
      <c r="I134" s="355">
        <v>34327</v>
      </c>
    </row>
    <row r="135" spans="1:9" ht="26.25" customHeight="1">
      <c r="A135" s="348">
        <v>744</v>
      </c>
      <c r="B135" s="379" t="s">
        <v>1097</v>
      </c>
      <c r="C135" s="259">
        <v>306488</v>
      </c>
      <c r="D135" s="362" t="s">
        <v>894</v>
      </c>
      <c r="E135" s="244">
        <v>260631</v>
      </c>
      <c r="F135" s="354">
        <v>85.03791339302028</v>
      </c>
      <c r="G135" s="244" t="s">
        <v>894</v>
      </c>
      <c r="H135" s="362" t="s">
        <v>894</v>
      </c>
      <c r="I135" s="355">
        <v>34327</v>
      </c>
    </row>
    <row r="136" spans="1:9" ht="12.75">
      <c r="A136" s="348">
        <v>749</v>
      </c>
      <c r="B136" s="379" t="s">
        <v>1098</v>
      </c>
      <c r="C136" s="259">
        <v>99100</v>
      </c>
      <c r="D136" s="362" t="s">
        <v>894</v>
      </c>
      <c r="E136" s="244">
        <v>0</v>
      </c>
      <c r="F136" s="354">
        <v>0</v>
      </c>
      <c r="G136" s="244" t="s">
        <v>894</v>
      </c>
      <c r="H136" s="362" t="s">
        <v>894</v>
      </c>
      <c r="I136" s="355">
        <v>0</v>
      </c>
    </row>
    <row r="137" spans="1:9" ht="12.75">
      <c r="A137" s="358"/>
      <c r="B137" s="349" t="s">
        <v>1225</v>
      </c>
      <c r="C137" s="350">
        <v>36671961</v>
      </c>
      <c r="D137" s="350">
        <v>33349363</v>
      </c>
      <c r="E137" s="350">
        <v>32441167</v>
      </c>
      <c r="F137" s="351">
        <v>88.46313672726691</v>
      </c>
      <c r="G137" s="351">
        <v>97.27672159735104</v>
      </c>
      <c r="H137" s="350">
        <v>3369760</v>
      </c>
      <c r="I137" s="350">
        <v>2889671</v>
      </c>
    </row>
    <row r="138" spans="1:9" ht="12.75" customHeight="1">
      <c r="A138" s="348"/>
      <c r="B138" s="352" t="s">
        <v>1227</v>
      </c>
      <c r="C138" s="259">
        <v>36572861</v>
      </c>
      <c r="D138" s="259">
        <v>33266563</v>
      </c>
      <c r="E138" s="259">
        <v>32441167</v>
      </c>
      <c r="F138" s="354">
        <v>88.70284170549304</v>
      </c>
      <c r="G138" s="354">
        <v>97.51884196753359</v>
      </c>
      <c r="H138" s="259">
        <v>3335720</v>
      </c>
      <c r="I138" s="355">
        <v>2889671</v>
      </c>
    </row>
    <row r="139" spans="1:9" ht="12.75" customHeight="1">
      <c r="A139" s="348">
        <v>1000</v>
      </c>
      <c r="B139" s="352" t="s">
        <v>1439</v>
      </c>
      <c r="C139" s="259">
        <v>286000</v>
      </c>
      <c r="D139" s="259">
        <v>244666</v>
      </c>
      <c r="E139" s="259">
        <v>243230</v>
      </c>
      <c r="F139" s="354">
        <v>85.04545454545455</v>
      </c>
      <c r="G139" s="354" t="s">
        <v>894</v>
      </c>
      <c r="H139" s="355">
        <v>41333</v>
      </c>
      <c r="I139" s="355">
        <v>201897</v>
      </c>
    </row>
    <row r="140" spans="1:9" ht="12.75">
      <c r="A140" s="348">
        <v>1100</v>
      </c>
      <c r="B140" s="379" t="s">
        <v>1440</v>
      </c>
      <c r="C140" s="259">
        <v>128621</v>
      </c>
      <c r="D140" s="259">
        <v>111435</v>
      </c>
      <c r="E140" s="259">
        <v>117276</v>
      </c>
      <c r="F140" s="354">
        <v>91.17951189930105</v>
      </c>
      <c r="G140" s="354" t="s">
        <v>894</v>
      </c>
      <c r="H140" s="355">
        <v>17186</v>
      </c>
      <c r="I140" s="355">
        <v>101322</v>
      </c>
    </row>
    <row r="141" spans="1:9" ht="12.75">
      <c r="A141" s="348">
        <v>3000</v>
      </c>
      <c r="B141" s="352" t="s">
        <v>1442</v>
      </c>
      <c r="C141" s="259">
        <v>36286861</v>
      </c>
      <c r="D141" s="259">
        <v>33021897</v>
      </c>
      <c r="E141" s="259">
        <v>32197937</v>
      </c>
      <c r="F141" s="354">
        <v>88.73166791693555</v>
      </c>
      <c r="G141" s="354">
        <v>97.50480718899946</v>
      </c>
      <c r="H141" s="355">
        <v>3294387</v>
      </c>
      <c r="I141" s="355">
        <v>2687774</v>
      </c>
    </row>
    <row r="142" spans="1:9" s="378" customFormat="1" ht="25.5">
      <c r="A142" s="348">
        <v>3400</v>
      </c>
      <c r="B142" s="379" t="s">
        <v>1099</v>
      </c>
      <c r="C142" s="259">
        <v>2300000</v>
      </c>
      <c r="D142" s="257">
        <v>2109707</v>
      </c>
      <c r="E142" s="257">
        <v>1713191</v>
      </c>
      <c r="F142" s="354">
        <v>74.48656521739132</v>
      </c>
      <c r="G142" s="354">
        <v>81.2051626126282</v>
      </c>
      <c r="H142" s="355">
        <v>213413</v>
      </c>
      <c r="I142" s="355">
        <v>-124245</v>
      </c>
    </row>
    <row r="143" spans="1:9" ht="12.75" customHeight="1">
      <c r="A143" s="348">
        <v>3500</v>
      </c>
      <c r="B143" s="379" t="s">
        <v>1100</v>
      </c>
      <c r="C143" s="259">
        <v>27965920</v>
      </c>
      <c r="D143" s="257">
        <v>25491569</v>
      </c>
      <c r="E143" s="257">
        <v>25102268</v>
      </c>
      <c r="F143" s="354">
        <v>89.76020813904924</v>
      </c>
      <c r="G143" s="354">
        <v>98.47282448561718</v>
      </c>
      <c r="H143" s="355">
        <v>2478750</v>
      </c>
      <c r="I143" s="355">
        <v>2219394</v>
      </c>
    </row>
    <row r="144" spans="1:9" ht="28.5" customHeight="1">
      <c r="A144" s="371" t="s">
        <v>1406</v>
      </c>
      <c r="B144" s="352" t="s">
        <v>1101</v>
      </c>
      <c r="C144" s="259">
        <v>99100</v>
      </c>
      <c r="D144" s="259">
        <v>82800</v>
      </c>
      <c r="E144" s="259">
        <v>0</v>
      </c>
      <c r="F144" s="354">
        <v>0</v>
      </c>
      <c r="G144" s="354">
        <v>0</v>
      </c>
      <c r="H144" s="355">
        <v>34040</v>
      </c>
      <c r="I144" s="355">
        <v>0</v>
      </c>
    </row>
    <row r="145" spans="1:9" ht="12.75" customHeight="1">
      <c r="A145" s="348">
        <v>7000</v>
      </c>
      <c r="B145" s="352" t="s">
        <v>1102</v>
      </c>
      <c r="C145" s="259">
        <v>99100</v>
      </c>
      <c r="D145" s="259">
        <v>82800</v>
      </c>
      <c r="E145" s="259">
        <v>0</v>
      </c>
      <c r="F145" s="354">
        <v>0</v>
      </c>
      <c r="G145" s="354">
        <v>0</v>
      </c>
      <c r="H145" s="355">
        <v>34040</v>
      </c>
      <c r="I145" s="355">
        <v>0</v>
      </c>
    </row>
    <row r="146" spans="1:9" ht="12.75">
      <c r="A146" s="348"/>
      <c r="B146" s="352" t="s">
        <v>1212</v>
      </c>
      <c r="C146" s="259">
        <v>-129810</v>
      </c>
      <c r="D146" s="259">
        <v>-1319607</v>
      </c>
      <c r="E146" s="259">
        <v>1431617</v>
      </c>
      <c r="F146" s="354" t="s">
        <v>894</v>
      </c>
      <c r="G146" s="354" t="s">
        <v>894</v>
      </c>
      <c r="H146" s="259">
        <v>105932</v>
      </c>
      <c r="I146" s="355">
        <v>334828</v>
      </c>
    </row>
    <row r="147" spans="1:9" ht="26.25" customHeight="1">
      <c r="A147" s="348"/>
      <c r="B147" s="352" t="s">
        <v>1103</v>
      </c>
      <c r="C147" s="259">
        <v>129810</v>
      </c>
      <c r="D147" s="244">
        <v>1319607</v>
      </c>
      <c r="E147" s="244">
        <v>-1431617</v>
      </c>
      <c r="F147" s="354" t="s">
        <v>894</v>
      </c>
      <c r="G147" s="354" t="s">
        <v>894</v>
      </c>
      <c r="H147" s="355">
        <v>-105932</v>
      </c>
      <c r="I147" s="355">
        <v>-334828</v>
      </c>
    </row>
    <row r="148" spans="1:9" ht="12.75" customHeight="1">
      <c r="A148" s="348"/>
      <c r="B148" s="377" t="s">
        <v>1104</v>
      </c>
      <c r="C148" s="259"/>
      <c r="D148" s="244"/>
      <c r="E148" s="244"/>
      <c r="F148" s="354"/>
      <c r="G148" s="354"/>
      <c r="H148" s="350"/>
      <c r="I148" s="350"/>
    </row>
    <row r="149" spans="1:9" ht="12.75">
      <c r="A149" s="358"/>
      <c r="B149" s="349" t="s">
        <v>1189</v>
      </c>
      <c r="C149" s="350">
        <v>1724996</v>
      </c>
      <c r="D149" s="350">
        <v>1546183</v>
      </c>
      <c r="E149" s="350">
        <v>1618936</v>
      </c>
      <c r="F149" s="351">
        <v>93.85157994569263</v>
      </c>
      <c r="G149" s="351">
        <v>104.70532918807154</v>
      </c>
      <c r="H149" s="350">
        <v>163259</v>
      </c>
      <c r="I149" s="350">
        <v>152753</v>
      </c>
    </row>
    <row r="150" spans="1:9" ht="12.75" customHeight="1">
      <c r="A150" s="348"/>
      <c r="B150" s="352" t="s">
        <v>1413</v>
      </c>
      <c r="C150" s="355">
        <v>1724996</v>
      </c>
      <c r="D150" s="244">
        <v>1546183</v>
      </c>
      <c r="E150" s="244">
        <v>1618936</v>
      </c>
      <c r="F150" s="354">
        <v>93.85157994569263</v>
      </c>
      <c r="G150" s="354">
        <v>104.70532918807154</v>
      </c>
      <c r="H150" s="355">
        <v>163259</v>
      </c>
      <c r="I150" s="355">
        <v>152753</v>
      </c>
    </row>
    <row r="151" spans="1:9" s="378" customFormat="1" ht="12.75" customHeight="1">
      <c r="A151" s="348">
        <v>500</v>
      </c>
      <c r="B151" s="352" t="s">
        <v>1105</v>
      </c>
      <c r="C151" s="355">
        <v>1724996</v>
      </c>
      <c r="D151" s="362" t="s">
        <v>894</v>
      </c>
      <c r="E151" s="244">
        <v>1618936</v>
      </c>
      <c r="F151" s="354">
        <v>93.85157994569263</v>
      </c>
      <c r="G151" s="244" t="s">
        <v>894</v>
      </c>
      <c r="H151" s="362" t="s">
        <v>894</v>
      </c>
      <c r="I151" s="355">
        <v>152753</v>
      </c>
    </row>
    <row r="152" spans="1:9" ht="12.75" customHeight="1">
      <c r="A152" s="348">
        <v>520</v>
      </c>
      <c r="B152" s="379" t="s">
        <v>1415</v>
      </c>
      <c r="C152" s="355">
        <v>1723329</v>
      </c>
      <c r="D152" s="380" t="s">
        <v>894</v>
      </c>
      <c r="E152" s="241">
        <v>1610235</v>
      </c>
      <c r="F152" s="354">
        <v>93.43746899170152</v>
      </c>
      <c r="G152" s="241" t="s">
        <v>894</v>
      </c>
      <c r="H152" s="380" t="s">
        <v>894</v>
      </c>
      <c r="I152" s="355">
        <v>152752</v>
      </c>
    </row>
    <row r="153" spans="1:9" ht="38.25">
      <c r="A153" s="348">
        <v>523</v>
      </c>
      <c r="B153" s="379" t="s">
        <v>1106</v>
      </c>
      <c r="C153" s="259">
        <v>1723329</v>
      </c>
      <c r="D153" s="380" t="s">
        <v>894</v>
      </c>
      <c r="E153" s="241">
        <v>1610235</v>
      </c>
      <c r="F153" s="354">
        <v>93.43746899170152</v>
      </c>
      <c r="G153" s="241" t="s">
        <v>894</v>
      </c>
      <c r="H153" s="380" t="s">
        <v>894</v>
      </c>
      <c r="I153" s="355">
        <v>152752</v>
      </c>
    </row>
    <row r="154" spans="1:9" ht="26.25" customHeight="1">
      <c r="A154" s="348">
        <v>560</v>
      </c>
      <c r="B154" s="352" t="s">
        <v>1421</v>
      </c>
      <c r="C154" s="259">
        <v>500</v>
      </c>
      <c r="D154" s="362" t="s">
        <v>894</v>
      </c>
      <c r="E154" s="244">
        <v>6</v>
      </c>
      <c r="F154" s="354">
        <v>1.2</v>
      </c>
      <c r="G154" s="244" t="s">
        <v>894</v>
      </c>
      <c r="H154" s="362" t="s">
        <v>894</v>
      </c>
      <c r="I154" s="355">
        <v>0</v>
      </c>
    </row>
    <row r="155" spans="1:9" ht="12.75">
      <c r="A155" s="348">
        <v>561</v>
      </c>
      <c r="B155" s="379" t="s">
        <v>1422</v>
      </c>
      <c r="C155" s="259">
        <v>500</v>
      </c>
      <c r="D155" s="380" t="s">
        <v>894</v>
      </c>
      <c r="E155" s="241">
        <v>6</v>
      </c>
      <c r="F155" s="354">
        <v>1.2</v>
      </c>
      <c r="G155" s="241" t="s">
        <v>894</v>
      </c>
      <c r="H155" s="380" t="s">
        <v>894</v>
      </c>
      <c r="I155" s="355">
        <v>0</v>
      </c>
    </row>
    <row r="156" spans="1:9" ht="12.75" customHeight="1">
      <c r="A156" s="348">
        <v>590</v>
      </c>
      <c r="B156" s="352" t="s">
        <v>1424</v>
      </c>
      <c r="C156" s="259">
        <v>1167</v>
      </c>
      <c r="D156" s="362" t="s">
        <v>894</v>
      </c>
      <c r="E156" s="244">
        <v>8695</v>
      </c>
      <c r="F156" s="354">
        <v>745.0728363324765</v>
      </c>
      <c r="G156" s="244" t="s">
        <v>894</v>
      </c>
      <c r="H156" s="362" t="s">
        <v>894</v>
      </c>
      <c r="I156" s="355">
        <v>0</v>
      </c>
    </row>
    <row r="157" spans="1:9" ht="12.75">
      <c r="A157" s="348">
        <v>593</v>
      </c>
      <c r="B157" s="379" t="s">
        <v>1426</v>
      </c>
      <c r="C157" s="259">
        <v>567</v>
      </c>
      <c r="D157" s="362" t="s">
        <v>894</v>
      </c>
      <c r="E157" s="244">
        <v>239</v>
      </c>
      <c r="F157" s="354">
        <v>42.151675485008816</v>
      </c>
      <c r="G157" s="244" t="s">
        <v>894</v>
      </c>
      <c r="H157" s="362" t="s">
        <v>894</v>
      </c>
      <c r="I157" s="355">
        <v>0</v>
      </c>
    </row>
    <row r="158" spans="1:9" ht="25.5">
      <c r="A158" s="348">
        <v>599</v>
      </c>
      <c r="B158" s="379" t="s">
        <v>1428</v>
      </c>
      <c r="C158" s="259">
        <v>600</v>
      </c>
      <c r="D158" s="362" t="s">
        <v>894</v>
      </c>
      <c r="E158" s="244">
        <v>8456</v>
      </c>
      <c r="F158" s="354">
        <v>1409.3333333333335</v>
      </c>
      <c r="G158" s="244" t="s">
        <v>894</v>
      </c>
      <c r="H158" s="362" t="s">
        <v>894</v>
      </c>
      <c r="I158" s="355">
        <v>0</v>
      </c>
    </row>
    <row r="159" spans="1:9" ht="15" customHeight="1">
      <c r="A159" s="358"/>
      <c r="B159" s="349" t="s">
        <v>1225</v>
      </c>
      <c r="C159" s="350">
        <v>2881657</v>
      </c>
      <c r="D159" s="350">
        <v>2632820</v>
      </c>
      <c r="E159" s="350">
        <v>2517545</v>
      </c>
      <c r="F159" s="351">
        <v>87.36449202663607</v>
      </c>
      <c r="G159" s="351">
        <v>95.62161484643842</v>
      </c>
      <c r="H159" s="350">
        <v>257839</v>
      </c>
      <c r="I159" s="350">
        <v>325347</v>
      </c>
    </row>
    <row r="160" spans="1:9" ht="12.75">
      <c r="A160" s="348"/>
      <c r="B160" s="352" t="s">
        <v>1227</v>
      </c>
      <c r="C160" s="259">
        <v>2881657</v>
      </c>
      <c r="D160" s="259">
        <v>2632820</v>
      </c>
      <c r="E160" s="259">
        <v>2517545</v>
      </c>
      <c r="F160" s="354">
        <v>87.36449202663607</v>
      </c>
      <c r="G160" s="354">
        <v>95.62161484643842</v>
      </c>
      <c r="H160" s="259">
        <v>257839</v>
      </c>
      <c r="I160" s="355">
        <v>325347</v>
      </c>
    </row>
    <row r="161" spans="1:9" ht="12.75">
      <c r="A161" s="348">
        <v>3000</v>
      </c>
      <c r="B161" s="352" t="s">
        <v>1442</v>
      </c>
      <c r="C161" s="259">
        <v>2881657</v>
      </c>
      <c r="D161" s="259">
        <v>2632820</v>
      </c>
      <c r="E161" s="259">
        <v>2517545</v>
      </c>
      <c r="F161" s="354">
        <v>87.36449202663607</v>
      </c>
      <c r="G161" s="354">
        <v>95.62161484643842</v>
      </c>
      <c r="H161" s="355">
        <v>257839</v>
      </c>
      <c r="I161" s="355">
        <v>325347</v>
      </c>
    </row>
    <row r="162" spans="1:9" ht="25.5">
      <c r="A162" s="348">
        <v>3400</v>
      </c>
      <c r="B162" s="379" t="s">
        <v>1099</v>
      </c>
      <c r="C162" s="259">
        <v>50000</v>
      </c>
      <c r="D162" s="257">
        <v>50000</v>
      </c>
      <c r="E162" s="257">
        <v>28685</v>
      </c>
      <c r="F162" s="354">
        <v>57.37</v>
      </c>
      <c r="G162" s="354">
        <v>57.37</v>
      </c>
      <c r="H162" s="355">
        <v>6000</v>
      </c>
      <c r="I162" s="355">
        <v>6427</v>
      </c>
    </row>
    <row r="163" spans="1:9" ht="12.75">
      <c r="A163" s="348">
        <v>3500</v>
      </c>
      <c r="B163" s="379" t="s">
        <v>1100</v>
      </c>
      <c r="C163" s="259">
        <v>2474273</v>
      </c>
      <c r="D163" s="257">
        <v>2231784</v>
      </c>
      <c r="E163" s="257">
        <v>2231297</v>
      </c>
      <c r="F163" s="354">
        <v>90.17990334938789</v>
      </c>
      <c r="G163" s="354">
        <v>99.97817889186409</v>
      </c>
      <c r="H163" s="355">
        <v>245000</v>
      </c>
      <c r="I163" s="355">
        <v>253519</v>
      </c>
    </row>
    <row r="164" spans="1:9" ht="12.75">
      <c r="A164" s="348"/>
      <c r="B164" s="352" t="s">
        <v>1212</v>
      </c>
      <c r="C164" s="259">
        <v>-1156661</v>
      </c>
      <c r="D164" s="259">
        <v>-1086637</v>
      </c>
      <c r="E164" s="259">
        <v>-898609</v>
      </c>
      <c r="F164" s="354" t="s">
        <v>894</v>
      </c>
      <c r="G164" s="354" t="s">
        <v>894</v>
      </c>
      <c r="H164" s="355">
        <v>-94580</v>
      </c>
      <c r="I164" s="355">
        <v>-172594</v>
      </c>
    </row>
    <row r="165" spans="1:9" ht="25.5">
      <c r="A165" s="348"/>
      <c r="B165" s="352" t="s">
        <v>1409</v>
      </c>
      <c r="C165" s="259">
        <v>1156661</v>
      </c>
      <c r="D165" s="244">
        <v>1086637</v>
      </c>
      <c r="E165" s="244">
        <v>898609</v>
      </c>
      <c r="F165" s="354" t="s">
        <v>894</v>
      </c>
      <c r="G165" s="354" t="s">
        <v>894</v>
      </c>
      <c r="H165" s="355">
        <v>94580</v>
      </c>
      <c r="I165" s="355">
        <v>172594</v>
      </c>
    </row>
    <row r="166" spans="1:9" ht="30.75" customHeight="1">
      <c r="A166" s="348"/>
      <c r="B166" s="377" t="s">
        <v>1107</v>
      </c>
      <c r="C166" s="383"/>
      <c r="D166" s="383"/>
      <c r="E166" s="383"/>
      <c r="F166" s="351"/>
      <c r="G166" s="351"/>
      <c r="H166" s="355"/>
      <c r="I166" s="355"/>
    </row>
    <row r="167" spans="1:9" ht="12.75" customHeight="1">
      <c r="A167" s="348"/>
      <c r="B167" s="349" t="s">
        <v>1189</v>
      </c>
      <c r="C167" s="260">
        <v>106520768</v>
      </c>
      <c r="D167" s="260">
        <v>95506869</v>
      </c>
      <c r="E167" s="260">
        <v>99536552</v>
      </c>
      <c r="F167" s="351">
        <v>93.44332928579712</v>
      </c>
      <c r="G167" s="351">
        <v>104.21925987333958</v>
      </c>
      <c r="H167" s="350">
        <v>10096169</v>
      </c>
      <c r="I167" s="350">
        <v>9429197</v>
      </c>
    </row>
    <row r="168" spans="1:9" ht="17.25" customHeight="1">
      <c r="A168" s="348"/>
      <c r="B168" s="352" t="s">
        <v>1413</v>
      </c>
      <c r="C168" s="259">
        <v>106520768</v>
      </c>
      <c r="D168" s="259">
        <v>95506869</v>
      </c>
      <c r="E168" s="259">
        <v>99536552</v>
      </c>
      <c r="F168" s="354">
        <v>93.44332928579712</v>
      </c>
      <c r="G168" s="354">
        <v>104.21925987333958</v>
      </c>
      <c r="H168" s="355">
        <v>10096169</v>
      </c>
      <c r="I168" s="355">
        <v>9429197</v>
      </c>
    </row>
    <row r="169" spans="1:9" ht="27.75" customHeight="1">
      <c r="A169" s="348">
        <v>500</v>
      </c>
      <c r="B169" s="352" t="s">
        <v>1414</v>
      </c>
      <c r="C169" s="259">
        <v>106520768</v>
      </c>
      <c r="D169" s="362" t="s">
        <v>894</v>
      </c>
      <c r="E169" s="259">
        <v>99536552</v>
      </c>
      <c r="F169" s="354">
        <v>93.44332928579712</v>
      </c>
      <c r="G169" s="244" t="s">
        <v>894</v>
      </c>
      <c r="H169" s="362" t="s">
        <v>894</v>
      </c>
      <c r="I169" s="355">
        <v>9429197</v>
      </c>
    </row>
    <row r="170" spans="1:9" ht="14.25" customHeight="1">
      <c r="A170" s="348">
        <v>520</v>
      </c>
      <c r="B170" s="379" t="s">
        <v>1415</v>
      </c>
      <c r="C170" s="259">
        <v>106335782</v>
      </c>
      <c r="D170" s="362" t="s">
        <v>894</v>
      </c>
      <c r="E170" s="259">
        <v>99357543</v>
      </c>
      <c r="F170" s="354">
        <v>93.43754391160634</v>
      </c>
      <c r="G170" s="244" t="s">
        <v>894</v>
      </c>
      <c r="H170" s="362" t="s">
        <v>894</v>
      </c>
      <c r="I170" s="355">
        <v>9425452</v>
      </c>
    </row>
    <row r="171" spans="1:9" ht="12.75" customHeight="1">
      <c r="A171" s="348">
        <v>524</v>
      </c>
      <c r="B171" s="379" t="s">
        <v>1108</v>
      </c>
      <c r="C171" s="259">
        <v>106335782</v>
      </c>
      <c r="D171" s="362" t="s">
        <v>894</v>
      </c>
      <c r="E171" s="259">
        <v>99357489</v>
      </c>
      <c r="F171" s="354">
        <v>93.43749312907673</v>
      </c>
      <c r="G171" s="244" t="s">
        <v>894</v>
      </c>
      <c r="H171" s="362" t="s">
        <v>894</v>
      </c>
      <c r="I171" s="355">
        <v>9425398</v>
      </c>
    </row>
    <row r="172" spans="1:9" ht="25.5">
      <c r="A172" s="348">
        <v>560</v>
      </c>
      <c r="B172" s="352" t="s">
        <v>1421</v>
      </c>
      <c r="C172" s="259">
        <v>135000</v>
      </c>
      <c r="D172" s="362" t="s">
        <v>894</v>
      </c>
      <c r="E172" s="259">
        <v>120936</v>
      </c>
      <c r="F172" s="354">
        <v>89.58222222222221</v>
      </c>
      <c r="G172" s="244" t="s">
        <v>894</v>
      </c>
      <c r="H172" s="362" t="s">
        <v>894</v>
      </c>
      <c r="I172" s="355">
        <v>2651</v>
      </c>
    </row>
    <row r="173" spans="1:9" ht="13.5" customHeight="1">
      <c r="A173" s="348">
        <v>561</v>
      </c>
      <c r="B173" s="379" t="s">
        <v>1422</v>
      </c>
      <c r="C173" s="259">
        <v>135000</v>
      </c>
      <c r="D173" s="362" t="s">
        <v>894</v>
      </c>
      <c r="E173" s="259">
        <v>120936</v>
      </c>
      <c r="F173" s="354">
        <v>89.58222222222221</v>
      </c>
      <c r="G173" s="244" t="s">
        <v>894</v>
      </c>
      <c r="H173" s="362" t="s">
        <v>894</v>
      </c>
      <c r="I173" s="355">
        <v>2651</v>
      </c>
    </row>
    <row r="174" spans="1:9" ht="25.5">
      <c r="A174" s="348">
        <v>590</v>
      </c>
      <c r="B174" s="352" t="s">
        <v>1424</v>
      </c>
      <c r="C174" s="259">
        <v>49986</v>
      </c>
      <c r="D174" s="362" t="s">
        <v>894</v>
      </c>
      <c r="E174" s="259">
        <v>58073</v>
      </c>
      <c r="F174" s="354">
        <v>116.17852998839675</v>
      </c>
      <c r="G174" s="244" t="s">
        <v>894</v>
      </c>
      <c r="H174" s="362" t="s">
        <v>894</v>
      </c>
      <c r="I174" s="355">
        <v>1094</v>
      </c>
    </row>
    <row r="175" spans="1:9" ht="12.75">
      <c r="A175" s="348">
        <v>593</v>
      </c>
      <c r="B175" s="379" t="s">
        <v>1426</v>
      </c>
      <c r="C175" s="259">
        <v>34986</v>
      </c>
      <c r="D175" s="362" t="s">
        <v>894</v>
      </c>
      <c r="E175" s="259">
        <v>19579</v>
      </c>
      <c r="F175" s="354">
        <v>55.96238495398159</v>
      </c>
      <c r="G175" s="244" t="s">
        <v>894</v>
      </c>
      <c r="H175" s="362" t="s">
        <v>894</v>
      </c>
      <c r="I175" s="355">
        <v>0</v>
      </c>
    </row>
    <row r="176" spans="1:9" ht="26.25" customHeight="1">
      <c r="A176" s="348">
        <v>599</v>
      </c>
      <c r="B176" s="379" t="s">
        <v>1428</v>
      </c>
      <c r="C176" s="259">
        <v>15000</v>
      </c>
      <c r="D176" s="362" t="s">
        <v>894</v>
      </c>
      <c r="E176" s="259">
        <v>38494</v>
      </c>
      <c r="F176" s="354">
        <v>256.62666666666667</v>
      </c>
      <c r="G176" s="244" t="s">
        <v>894</v>
      </c>
      <c r="H176" s="362" t="s">
        <v>894</v>
      </c>
      <c r="I176" s="355">
        <v>1094</v>
      </c>
    </row>
    <row r="177" spans="1:9" ht="12.75">
      <c r="A177" s="348"/>
      <c r="B177" s="349" t="s">
        <v>1225</v>
      </c>
      <c r="C177" s="260">
        <v>110300227</v>
      </c>
      <c r="D177" s="260">
        <v>100861225</v>
      </c>
      <c r="E177" s="260">
        <v>100721350</v>
      </c>
      <c r="F177" s="351">
        <v>91.31563255984958</v>
      </c>
      <c r="G177" s="351">
        <v>99.86131935240724</v>
      </c>
      <c r="H177" s="350">
        <v>8903897</v>
      </c>
      <c r="I177" s="350">
        <v>9096676</v>
      </c>
    </row>
    <row r="178" spans="1:9" ht="14.25" customHeight="1">
      <c r="A178" s="348"/>
      <c r="B178" s="352" t="s">
        <v>1227</v>
      </c>
      <c r="C178" s="259">
        <v>110300227</v>
      </c>
      <c r="D178" s="259">
        <v>100861225</v>
      </c>
      <c r="E178" s="259">
        <v>100721350</v>
      </c>
      <c r="F178" s="354">
        <v>91.31563255984958</v>
      </c>
      <c r="G178" s="354">
        <v>99.86131935240724</v>
      </c>
      <c r="H178" s="355">
        <v>8903897</v>
      </c>
      <c r="I178" s="355">
        <v>9096676</v>
      </c>
    </row>
    <row r="179" spans="1:9" ht="15" customHeight="1">
      <c r="A179" s="348">
        <v>1000</v>
      </c>
      <c r="B179" s="352" t="s">
        <v>1439</v>
      </c>
      <c r="C179" s="259">
        <v>2032094</v>
      </c>
      <c r="D179" s="259">
        <v>0</v>
      </c>
      <c r="E179" s="259">
        <v>0</v>
      </c>
      <c r="F179" s="354">
        <v>0</v>
      </c>
      <c r="G179" s="354" t="s">
        <v>894</v>
      </c>
      <c r="H179" s="355">
        <v>0</v>
      </c>
      <c r="I179" s="355">
        <v>0</v>
      </c>
    </row>
    <row r="180" spans="1:9" ht="12.75">
      <c r="A180" s="348">
        <v>1800</v>
      </c>
      <c r="B180" s="379" t="s">
        <v>1441</v>
      </c>
      <c r="C180" s="259">
        <v>2032094</v>
      </c>
      <c r="D180" s="259">
        <v>0</v>
      </c>
      <c r="E180" s="259">
        <v>0</v>
      </c>
      <c r="F180" s="354">
        <v>0</v>
      </c>
      <c r="G180" s="354" t="s">
        <v>894</v>
      </c>
      <c r="H180" s="355">
        <v>0</v>
      </c>
      <c r="I180" s="355">
        <v>0</v>
      </c>
    </row>
    <row r="181" spans="1:9" ht="12.75">
      <c r="A181" s="348">
        <v>2000</v>
      </c>
      <c r="B181" s="352" t="s">
        <v>1398</v>
      </c>
      <c r="C181" s="259">
        <v>973864</v>
      </c>
      <c r="D181" s="259">
        <v>973864</v>
      </c>
      <c r="E181" s="259">
        <v>949428</v>
      </c>
      <c r="F181" s="354">
        <v>97.49082007343941</v>
      </c>
      <c r="G181" s="354">
        <v>97.49082007343941</v>
      </c>
      <c r="H181" s="355">
        <v>0</v>
      </c>
      <c r="I181" s="355">
        <v>0</v>
      </c>
    </row>
    <row r="182" spans="1:9" ht="12.75">
      <c r="A182" s="348">
        <v>3000</v>
      </c>
      <c r="B182" s="352" t="s">
        <v>1442</v>
      </c>
      <c r="C182" s="259">
        <v>107294269</v>
      </c>
      <c r="D182" s="259">
        <v>99887361</v>
      </c>
      <c r="E182" s="259">
        <v>99771922</v>
      </c>
      <c r="F182" s="354">
        <v>92.98905051489749</v>
      </c>
      <c r="G182" s="354">
        <v>99.88443082403589</v>
      </c>
      <c r="H182" s="355">
        <v>8903897</v>
      </c>
      <c r="I182" s="355">
        <v>9096676</v>
      </c>
    </row>
    <row r="183" spans="1:9" ht="12.75" customHeight="1">
      <c r="A183" s="348">
        <v>3500</v>
      </c>
      <c r="B183" s="379" t="s">
        <v>1444</v>
      </c>
      <c r="C183" s="259">
        <v>89988736</v>
      </c>
      <c r="D183" s="259">
        <v>84634608</v>
      </c>
      <c r="E183" s="259">
        <v>84633263</v>
      </c>
      <c r="F183" s="354">
        <v>94.04872960989252</v>
      </c>
      <c r="G183" s="354">
        <v>99.99841081558503</v>
      </c>
      <c r="H183" s="355">
        <v>6752492</v>
      </c>
      <c r="I183" s="355">
        <v>6973987</v>
      </c>
    </row>
    <row r="184" spans="1:9" ht="12.75">
      <c r="A184" s="348"/>
      <c r="B184" s="352" t="s">
        <v>1212</v>
      </c>
      <c r="C184" s="259">
        <v>-3779459</v>
      </c>
      <c r="D184" s="259">
        <v>-5354356</v>
      </c>
      <c r="E184" s="259">
        <v>-1184798</v>
      </c>
      <c r="F184" s="354" t="s">
        <v>894</v>
      </c>
      <c r="G184" s="354" t="s">
        <v>894</v>
      </c>
      <c r="H184" s="355">
        <v>1192272</v>
      </c>
      <c r="I184" s="355">
        <v>332521</v>
      </c>
    </row>
    <row r="185" spans="1:9" ht="26.25" customHeight="1">
      <c r="A185" s="348"/>
      <c r="B185" s="352" t="s">
        <v>1409</v>
      </c>
      <c r="C185" s="259">
        <v>3779459</v>
      </c>
      <c r="D185" s="259">
        <v>5354356</v>
      </c>
      <c r="E185" s="259">
        <v>1184798</v>
      </c>
      <c r="F185" s="354" t="s">
        <v>894</v>
      </c>
      <c r="G185" s="354" t="s">
        <v>894</v>
      </c>
      <c r="H185" s="355">
        <v>-1192272</v>
      </c>
      <c r="I185" s="355">
        <v>-332521</v>
      </c>
    </row>
    <row r="186" spans="1:9" ht="26.25" customHeight="1">
      <c r="A186" s="348"/>
      <c r="B186" s="377" t="s">
        <v>1109</v>
      </c>
      <c r="D186" s="259"/>
      <c r="E186" s="259"/>
      <c r="F186" s="351"/>
      <c r="G186" s="351"/>
      <c r="H186" s="355"/>
      <c r="I186" s="355"/>
    </row>
    <row r="187" spans="1:9" ht="12.75">
      <c r="A187" s="348"/>
      <c r="B187" s="349" t="s">
        <v>1189</v>
      </c>
      <c r="C187" s="260">
        <v>13251885</v>
      </c>
      <c r="D187" s="260">
        <v>11800056</v>
      </c>
      <c r="E187" s="260">
        <v>11298442</v>
      </c>
      <c r="F187" s="351">
        <v>85.25913105946815</v>
      </c>
      <c r="G187" s="351">
        <v>95.74905407228576</v>
      </c>
      <c r="H187" s="350">
        <v>1610074</v>
      </c>
      <c r="I187" s="350">
        <v>1453778</v>
      </c>
    </row>
    <row r="188" spans="1:9" ht="12.75">
      <c r="A188" s="348"/>
      <c r="B188" s="352" t="s">
        <v>1413</v>
      </c>
      <c r="C188" s="259">
        <v>13224653</v>
      </c>
      <c r="D188" s="259">
        <v>11800056</v>
      </c>
      <c r="E188" s="259">
        <v>11281702</v>
      </c>
      <c r="F188" s="354">
        <v>85.30811356638243</v>
      </c>
      <c r="G188" s="354">
        <v>95.60719033875772</v>
      </c>
      <c r="H188" s="355">
        <v>1607805</v>
      </c>
      <c r="I188" s="355">
        <v>1458246</v>
      </c>
    </row>
    <row r="189" spans="1:9" ht="26.25" customHeight="1">
      <c r="A189" s="348">
        <v>500</v>
      </c>
      <c r="B189" s="352" t="s">
        <v>1414</v>
      </c>
      <c r="C189" s="259">
        <v>345008</v>
      </c>
      <c r="D189" s="362" t="s">
        <v>894</v>
      </c>
      <c r="E189" s="259">
        <v>482716</v>
      </c>
      <c r="F189" s="354">
        <v>139.91443676668368</v>
      </c>
      <c r="G189" s="244" t="s">
        <v>894</v>
      </c>
      <c r="H189" s="362" t="s">
        <v>894</v>
      </c>
      <c r="I189" s="355">
        <v>51520</v>
      </c>
    </row>
    <row r="190" spans="1:9" ht="25.5">
      <c r="A190" s="348">
        <v>590</v>
      </c>
      <c r="B190" s="352" t="s">
        <v>1424</v>
      </c>
      <c r="C190" s="259">
        <v>345008</v>
      </c>
      <c r="D190" s="362" t="s">
        <v>894</v>
      </c>
      <c r="E190" s="259">
        <v>482716</v>
      </c>
      <c r="F190" s="354">
        <v>139.91443676668368</v>
      </c>
      <c r="G190" s="244" t="s">
        <v>894</v>
      </c>
      <c r="H190" s="362" t="s">
        <v>894</v>
      </c>
      <c r="I190" s="355">
        <v>51520</v>
      </c>
    </row>
    <row r="191" spans="1:9" ht="25.5">
      <c r="A191" s="384">
        <v>599</v>
      </c>
      <c r="B191" s="379" t="s">
        <v>1110</v>
      </c>
      <c r="C191" s="259">
        <v>345008</v>
      </c>
      <c r="D191" s="362" t="s">
        <v>894</v>
      </c>
      <c r="E191" s="259">
        <v>482716</v>
      </c>
      <c r="F191" s="354">
        <v>139.91443676668368</v>
      </c>
      <c r="G191" s="244" t="s">
        <v>894</v>
      </c>
      <c r="H191" s="362" t="s">
        <v>894</v>
      </c>
      <c r="I191" s="355">
        <v>51520</v>
      </c>
    </row>
    <row r="192" spans="1:9" ht="12.75">
      <c r="A192" s="348">
        <v>700</v>
      </c>
      <c r="B192" s="352" t="s">
        <v>1429</v>
      </c>
      <c r="C192" s="259">
        <v>12879645</v>
      </c>
      <c r="D192" s="362" t="s">
        <v>894</v>
      </c>
      <c r="E192" s="259">
        <v>10798986</v>
      </c>
      <c r="F192" s="354">
        <v>83.84536996167208</v>
      </c>
      <c r="G192" s="244" t="s">
        <v>894</v>
      </c>
      <c r="H192" s="362" t="s">
        <v>894</v>
      </c>
      <c r="I192" s="355">
        <v>1406726</v>
      </c>
    </row>
    <row r="193" spans="1:9" ht="25.5">
      <c r="A193" s="348">
        <v>720</v>
      </c>
      <c r="B193" s="352" t="s">
        <v>1450</v>
      </c>
      <c r="C193" s="259">
        <v>10998936</v>
      </c>
      <c r="D193" s="362" t="s">
        <v>894</v>
      </c>
      <c r="E193" s="259">
        <v>9075000</v>
      </c>
      <c r="F193" s="354">
        <v>82.5079807719583</v>
      </c>
      <c r="G193" s="244" t="s">
        <v>894</v>
      </c>
      <c r="H193" s="362" t="s">
        <v>894</v>
      </c>
      <c r="I193" s="355">
        <v>1250000</v>
      </c>
    </row>
    <row r="194" spans="1:9" ht="25.5">
      <c r="A194" s="348">
        <v>726</v>
      </c>
      <c r="B194" s="379" t="s">
        <v>1111</v>
      </c>
      <c r="C194" s="259">
        <v>8524175</v>
      </c>
      <c r="D194" s="362" t="s">
        <v>894</v>
      </c>
      <c r="E194" s="259">
        <v>7033125</v>
      </c>
      <c r="F194" s="354">
        <v>82.50798464367519</v>
      </c>
      <c r="G194" s="244" t="s">
        <v>894</v>
      </c>
      <c r="H194" s="362" t="s">
        <v>894</v>
      </c>
      <c r="I194" s="355">
        <v>968750</v>
      </c>
    </row>
    <row r="195" spans="1:9" ht="25.5">
      <c r="A195" s="348">
        <v>727</v>
      </c>
      <c r="B195" s="379" t="s">
        <v>1112</v>
      </c>
      <c r="C195" s="259">
        <v>612641</v>
      </c>
      <c r="D195" s="362" t="s">
        <v>894</v>
      </c>
      <c r="E195" s="259">
        <v>505478</v>
      </c>
      <c r="F195" s="354">
        <v>82.50802672364402</v>
      </c>
      <c r="G195" s="244" t="s">
        <v>894</v>
      </c>
      <c r="H195" s="362" t="s">
        <v>894</v>
      </c>
      <c r="I195" s="355">
        <v>69625</v>
      </c>
    </row>
    <row r="196" spans="1:9" ht="25.5" customHeight="1">
      <c r="A196" s="348">
        <v>728</v>
      </c>
      <c r="B196" s="379" t="s">
        <v>1113</v>
      </c>
      <c r="C196" s="259">
        <v>29697</v>
      </c>
      <c r="D196" s="362" t="s">
        <v>894</v>
      </c>
      <c r="E196" s="259">
        <v>24502</v>
      </c>
      <c r="F196" s="354">
        <v>82.50665050341786</v>
      </c>
      <c r="G196" s="244" t="s">
        <v>894</v>
      </c>
      <c r="H196" s="362" t="s">
        <v>894</v>
      </c>
      <c r="I196" s="355">
        <v>3375</v>
      </c>
    </row>
    <row r="197" spans="1:9" ht="38.25">
      <c r="A197" s="348">
        <v>729</v>
      </c>
      <c r="B197" s="379" t="s">
        <v>1114</v>
      </c>
      <c r="C197" s="259">
        <v>1832423</v>
      </c>
      <c r="D197" s="362" t="s">
        <v>894</v>
      </c>
      <c r="E197" s="259">
        <v>1511895</v>
      </c>
      <c r="F197" s="354">
        <v>82.50796895694936</v>
      </c>
      <c r="G197" s="244" t="s">
        <v>894</v>
      </c>
      <c r="H197" s="362" t="s">
        <v>894</v>
      </c>
      <c r="I197" s="355">
        <v>208250</v>
      </c>
    </row>
    <row r="198" spans="1:9" ht="15" customHeight="1">
      <c r="A198" s="348">
        <v>740</v>
      </c>
      <c r="B198" s="352" t="s">
        <v>1115</v>
      </c>
      <c r="C198" s="259">
        <v>1880709</v>
      </c>
      <c r="D198" s="362" t="s">
        <v>894</v>
      </c>
      <c r="E198" s="259">
        <v>1723986</v>
      </c>
      <c r="F198" s="354">
        <v>91.66681288811826</v>
      </c>
      <c r="G198" s="244" t="s">
        <v>894</v>
      </c>
      <c r="H198" s="362" t="s">
        <v>894</v>
      </c>
      <c r="I198" s="355">
        <v>156726</v>
      </c>
    </row>
    <row r="199" spans="1:9" ht="51">
      <c r="A199" s="348">
        <v>742</v>
      </c>
      <c r="B199" s="379" t="s">
        <v>1116</v>
      </c>
      <c r="C199" s="259">
        <v>1857709</v>
      </c>
      <c r="D199" s="362" t="s">
        <v>894</v>
      </c>
      <c r="E199" s="259">
        <v>1702899</v>
      </c>
      <c r="F199" s="354">
        <v>91.66661732273461</v>
      </c>
      <c r="G199" s="244" t="s">
        <v>894</v>
      </c>
      <c r="H199" s="362" t="s">
        <v>894</v>
      </c>
      <c r="I199" s="355">
        <v>154809</v>
      </c>
    </row>
    <row r="200" spans="1:9" ht="38.25">
      <c r="A200" s="348">
        <v>747</v>
      </c>
      <c r="B200" s="379" t="s">
        <v>1117</v>
      </c>
      <c r="C200" s="259">
        <v>23000</v>
      </c>
      <c r="D200" s="362" t="s">
        <v>894</v>
      </c>
      <c r="E200" s="259">
        <v>21087</v>
      </c>
      <c r="F200" s="354">
        <v>91.68260869565218</v>
      </c>
      <c r="G200" s="244" t="s">
        <v>894</v>
      </c>
      <c r="H200" s="362" t="s">
        <v>894</v>
      </c>
      <c r="I200" s="355">
        <v>1917</v>
      </c>
    </row>
    <row r="201" spans="1:9" ht="12.75" customHeight="1">
      <c r="A201" s="348"/>
      <c r="B201" s="352" t="s">
        <v>1438</v>
      </c>
      <c r="C201" s="259">
        <v>27232</v>
      </c>
      <c r="D201" s="259">
        <v>24959</v>
      </c>
      <c r="E201" s="259">
        <v>16740</v>
      </c>
      <c r="F201" s="354">
        <v>61.471797884841365</v>
      </c>
      <c r="G201" s="354">
        <v>67.06999479145799</v>
      </c>
      <c r="H201" s="355">
        <v>2269</v>
      </c>
      <c r="I201" s="355">
        <v>-4468</v>
      </c>
    </row>
    <row r="202" spans="1:9" ht="12.75">
      <c r="A202" s="348"/>
      <c r="B202" s="349" t="s">
        <v>1225</v>
      </c>
      <c r="C202" s="260">
        <v>13251885</v>
      </c>
      <c r="D202" s="260">
        <v>11825015</v>
      </c>
      <c r="E202" s="260">
        <v>11189055</v>
      </c>
      <c r="F202" s="351">
        <v>84.43368622652551</v>
      </c>
      <c r="G202" s="351">
        <v>94.62190957051641</v>
      </c>
      <c r="H202" s="350">
        <v>1610074</v>
      </c>
      <c r="I202" s="350">
        <v>1495907</v>
      </c>
    </row>
    <row r="203" spans="1:9" ht="13.5" customHeight="1">
      <c r="A203" s="348"/>
      <c r="B203" s="352" t="s">
        <v>1227</v>
      </c>
      <c r="C203" s="259">
        <v>11146585</v>
      </c>
      <c r="D203" s="259">
        <v>10045892</v>
      </c>
      <c r="E203" s="259">
        <v>9721875</v>
      </c>
      <c r="F203" s="354">
        <v>87.21841712057999</v>
      </c>
      <c r="G203" s="354">
        <v>96.77463185947052</v>
      </c>
      <c r="H203" s="355">
        <v>1337937</v>
      </c>
      <c r="I203" s="355">
        <v>1366693</v>
      </c>
    </row>
    <row r="204" spans="1:9" ht="13.5" customHeight="1">
      <c r="A204" s="348">
        <v>1000</v>
      </c>
      <c r="B204" s="352" t="s">
        <v>1439</v>
      </c>
      <c r="C204" s="259">
        <v>10841585</v>
      </c>
      <c r="D204" s="259">
        <v>9740892</v>
      </c>
      <c r="E204" s="259">
        <v>9482402</v>
      </c>
      <c r="F204" s="354">
        <v>87.46324453481662</v>
      </c>
      <c r="G204" s="354">
        <v>97.3463415876082</v>
      </c>
      <c r="H204" s="355">
        <v>1192937</v>
      </c>
      <c r="I204" s="355">
        <v>1249315</v>
      </c>
    </row>
    <row r="205" spans="1:9" ht="13.5" customHeight="1">
      <c r="A205" s="348">
        <v>1100</v>
      </c>
      <c r="B205" s="379" t="s">
        <v>1440</v>
      </c>
      <c r="C205" s="259">
        <v>3676386</v>
      </c>
      <c r="D205" s="259">
        <v>3372098</v>
      </c>
      <c r="E205" s="259">
        <v>3129510</v>
      </c>
      <c r="F205" s="354">
        <v>85.12463054749963</v>
      </c>
      <c r="G205" s="354">
        <v>92.80602165180252</v>
      </c>
      <c r="H205" s="355">
        <v>308819</v>
      </c>
      <c r="I205" s="355">
        <v>324955</v>
      </c>
    </row>
    <row r="206" spans="1:9" ht="13.5" customHeight="1">
      <c r="A206" s="348">
        <v>1800</v>
      </c>
      <c r="B206" s="385" t="s">
        <v>1441</v>
      </c>
      <c r="C206" s="259">
        <v>697918</v>
      </c>
      <c r="D206" s="244" t="s">
        <v>894</v>
      </c>
      <c r="E206" s="259">
        <v>716468</v>
      </c>
      <c r="F206" s="354">
        <v>102.65790536997184</v>
      </c>
      <c r="G206" s="354" t="s">
        <v>894</v>
      </c>
      <c r="H206" s="244" t="s">
        <v>894</v>
      </c>
      <c r="I206" s="355">
        <v>378218</v>
      </c>
    </row>
    <row r="207" spans="1:9" ht="13.5" customHeight="1">
      <c r="A207" s="348">
        <v>2000</v>
      </c>
      <c r="B207" s="352" t="s">
        <v>1398</v>
      </c>
      <c r="C207" s="259">
        <v>305000</v>
      </c>
      <c r="D207" s="259">
        <v>305000</v>
      </c>
      <c r="E207" s="259">
        <v>239473</v>
      </c>
      <c r="F207" s="354">
        <v>78.51573770491804</v>
      </c>
      <c r="G207" s="354" t="s">
        <v>894</v>
      </c>
      <c r="H207" s="355">
        <v>145000</v>
      </c>
      <c r="I207" s="355">
        <v>117378</v>
      </c>
    </row>
    <row r="208" spans="1:9" ht="13.5" customHeight="1">
      <c r="A208" s="371" t="s">
        <v>1406</v>
      </c>
      <c r="B208" s="352" t="s">
        <v>1101</v>
      </c>
      <c r="C208" s="259">
        <v>2105300</v>
      </c>
      <c r="D208" s="259">
        <v>1779123</v>
      </c>
      <c r="E208" s="259">
        <v>1467180</v>
      </c>
      <c r="F208" s="354">
        <v>69.68983042796751</v>
      </c>
      <c r="G208" s="354">
        <v>82.4664736502198</v>
      </c>
      <c r="H208" s="355">
        <v>272137</v>
      </c>
      <c r="I208" s="355">
        <v>129214</v>
      </c>
    </row>
    <row r="209" spans="1:9" ht="13.5" customHeight="1">
      <c r="A209" s="371" t="s">
        <v>1407</v>
      </c>
      <c r="B209" s="352" t="s">
        <v>1118</v>
      </c>
      <c r="C209" s="259">
        <v>21365</v>
      </c>
      <c r="D209" s="259">
        <v>18900</v>
      </c>
      <c r="E209" s="259">
        <v>5805</v>
      </c>
      <c r="F209" s="354">
        <v>27.170606131523517</v>
      </c>
      <c r="G209" s="354">
        <v>30.714285714285715</v>
      </c>
      <c r="H209" s="355">
        <v>2700</v>
      </c>
      <c r="I209" s="355">
        <v>1</v>
      </c>
    </row>
    <row r="210" spans="1:9" ht="13.5" customHeight="1">
      <c r="A210" s="348">
        <v>7000</v>
      </c>
      <c r="B210" s="352" t="s">
        <v>1102</v>
      </c>
      <c r="C210" s="259">
        <v>2083935</v>
      </c>
      <c r="D210" s="259">
        <v>1760223</v>
      </c>
      <c r="E210" s="259">
        <v>1461375</v>
      </c>
      <c r="F210" s="354">
        <v>70.12574768406884</v>
      </c>
      <c r="G210" s="354">
        <v>83.02215117061871</v>
      </c>
      <c r="H210" s="355">
        <v>269437</v>
      </c>
      <c r="I210" s="355">
        <v>129213</v>
      </c>
    </row>
    <row r="211" spans="1:9" ht="11.25" customHeight="1" hidden="1">
      <c r="A211" s="348"/>
      <c r="B211" s="352"/>
      <c r="C211" s="259">
        <f>C187-C202</f>
        <v>0</v>
      </c>
      <c r="D211" s="259">
        <f>D187-D202</f>
        <v>-24959</v>
      </c>
      <c r="E211" s="259">
        <f>E187-E202</f>
        <v>109387</v>
      </c>
      <c r="F211" s="354" t="s">
        <v>894</v>
      </c>
      <c r="G211" s="354" t="s">
        <v>894</v>
      </c>
      <c r="H211" s="355">
        <f>D211-'[1]Augusts'!D202</f>
        <v>-24959</v>
      </c>
      <c r="I211" s="355">
        <f>E211-'[1]Augusts'!E202</f>
        <v>-257881</v>
      </c>
    </row>
    <row r="212" spans="1:9" ht="11.25" customHeight="1" hidden="1">
      <c r="A212" s="348"/>
      <c r="B212" s="352"/>
      <c r="C212" s="259">
        <v>0</v>
      </c>
      <c r="D212" s="259">
        <v>0</v>
      </c>
      <c r="E212" s="259">
        <f>-E211</f>
        <v>-109387</v>
      </c>
      <c r="F212" s="354" t="s">
        <v>894</v>
      </c>
      <c r="G212" s="354" t="s">
        <v>894</v>
      </c>
      <c r="H212" s="355">
        <f>D212-'[1]Augusts'!D203</f>
        <v>0</v>
      </c>
      <c r="I212" s="355">
        <f>E212-'[1]Augusts'!E203</f>
        <v>257881</v>
      </c>
    </row>
    <row r="213" spans="1:9" ht="11.25" customHeight="1">
      <c r="A213" s="386"/>
      <c r="B213" s="387"/>
      <c r="C213" s="154"/>
      <c r="D213" s="154"/>
      <c r="E213" s="154"/>
      <c r="F213" s="388"/>
      <c r="G213" s="388"/>
      <c r="H213" s="389"/>
      <c r="I213" s="390"/>
    </row>
    <row r="214" spans="1:9" ht="11.25" customHeight="1">
      <c r="A214" s="386"/>
      <c r="B214" s="387"/>
      <c r="C214" s="154"/>
      <c r="D214" s="154"/>
      <c r="E214" s="154"/>
      <c r="F214" s="391"/>
      <c r="G214" s="391"/>
      <c r="H214" s="390"/>
      <c r="I214" s="390"/>
    </row>
    <row r="215" spans="2:8" ht="12.75" hidden="1">
      <c r="B215" s="392" t="s">
        <v>1119</v>
      </c>
      <c r="C215" s="393"/>
      <c r="D215" s="393"/>
      <c r="E215" s="394"/>
      <c r="F215" s="395"/>
      <c r="G215" s="395"/>
      <c r="H215" s="393"/>
    </row>
    <row r="216" spans="1:9" s="176" customFormat="1" ht="12.75" hidden="1">
      <c r="A216" s="146"/>
      <c r="B216" s="396" t="s">
        <v>1120</v>
      </c>
      <c r="C216" s="397"/>
      <c r="D216" s="397"/>
      <c r="E216" s="398"/>
      <c r="F216" s="397"/>
      <c r="G216" s="397"/>
      <c r="H216" s="397"/>
      <c r="I216" s="148"/>
    </row>
    <row r="217" spans="1:9" s="176" customFormat="1" ht="12.75" hidden="1">
      <c r="A217" s="146"/>
      <c r="B217" s="1002" t="s">
        <v>1121</v>
      </c>
      <c r="C217" s="1003"/>
      <c r="D217" s="1003"/>
      <c r="E217" s="1003"/>
      <c r="F217" s="1003"/>
      <c r="G217" s="1003"/>
      <c r="H217" s="1003"/>
      <c r="I217" s="148"/>
    </row>
    <row r="218" spans="2:8" ht="12.75" customHeight="1" hidden="1">
      <c r="B218" s="1002" t="s">
        <v>1122</v>
      </c>
      <c r="C218" s="1003"/>
      <c r="D218" s="1003"/>
      <c r="E218" s="1003"/>
      <c r="F218" s="1003"/>
      <c r="G218" s="1003"/>
      <c r="H218" s="1003"/>
    </row>
    <row r="219" spans="2:8" ht="12" customHeight="1" hidden="1">
      <c r="B219" s="1002" t="s">
        <v>1123</v>
      </c>
      <c r="C219" s="1003"/>
      <c r="D219" s="1003"/>
      <c r="E219" s="1003"/>
      <c r="F219" s="1003"/>
      <c r="G219" s="1003"/>
      <c r="H219" s="1003"/>
    </row>
    <row r="220" spans="2:8" ht="12.75" customHeight="1">
      <c r="B220" s="1004" t="s">
        <v>1124</v>
      </c>
      <c r="C220" s="1005"/>
      <c r="D220" s="1005"/>
      <c r="E220" s="1005"/>
      <c r="F220" s="1005"/>
      <c r="G220" s="1005"/>
      <c r="H220" s="1005"/>
    </row>
    <row r="221" spans="2:8" ht="12" customHeight="1">
      <c r="B221" s="399" t="s">
        <v>1125</v>
      </c>
      <c r="C221" s="216"/>
      <c r="D221" s="216"/>
      <c r="F221" s="147"/>
      <c r="G221" s="400"/>
      <c r="H221" s="147"/>
    </row>
    <row r="222" spans="2:8" ht="12" customHeight="1">
      <c r="B222" s="401" t="s">
        <v>1126</v>
      </c>
      <c r="C222" s="402"/>
      <c r="D222" s="216"/>
      <c r="E222" s="400"/>
      <c r="F222" s="401"/>
      <c r="G222" s="403"/>
      <c r="H222" s="402"/>
    </row>
    <row r="223" spans="2:8" ht="12.75">
      <c r="B223" s="999" t="s">
        <v>1127</v>
      </c>
      <c r="C223" s="1000"/>
      <c r="D223" s="1001"/>
      <c r="E223" s="216"/>
      <c r="F223" s="404"/>
      <c r="G223" s="404"/>
      <c r="H223" s="216"/>
    </row>
    <row r="224" spans="2:9" ht="25.5" customHeight="1">
      <c r="B224" s="998" t="s">
        <v>1128</v>
      </c>
      <c r="C224" s="998"/>
      <c r="D224" s="998"/>
      <c r="E224" s="998"/>
      <c r="F224" s="998"/>
      <c r="G224" s="998"/>
      <c r="H224" s="998"/>
      <c r="I224" s="998"/>
    </row>
    <row r="225" spans="2:8" ht="27.75" customHeight="1">
      <c r="B225" s="998"/>
      <c r="C225" s="998"/>
      <c r="D225" s="998"/>
      <c r="E225" s="998"/>
      <c r="F225" s="998"/>
      <c r="G225" s="998"/>
      <c r="H225" s="998"/>
    </row>
    <row r="226" spans="2:4" ht="12.75">
      <c r="B226" s="405"/>
      <c r="C226" s="405"/>
      <c r="D226" s="405"/>
    </row>
    <row r="227" spans="2:4" ht="12.75">
      <c r="B227" s="405"/>
      <c r="C227" s="405"/>
      <c r="D227" s="405"/>
    </row>
    <row r="228" spans="2:4" ht="12.75">
      <c r="B228" s="405"/>
      <c r="C228" s="405"/>
      <c r="D228" s="405"/>
    </row>
    <row r="229" spans="2:4" ht="12.75">
      <c r="B229" s="405"/>
      <c r="C229" s="405"/>
      <c r="D229" s="405"/>
    </row>
    <row r="230" spans="1:8" ht="12.75" customHeight="1">
      <c r="A230" s="153" t="s">
        <v>930</v>
      </c>
      <c r="F230" s="164"/>
      <c r="H230" s="148" t="s">
        <v>931</v>
      </c>
    </row>
    <row r="231" spans="1:6" ht="12.75" customHeight="1">
      <c r="A231" s="153"/>
      <c r="F231" s="164"/>
    </row>
    <row r="232" spans="1:8" s="199" customFormat="1" ht="12.75">
      <c r="A232" s="39"/>
      <c r="B232" s="210"/>
      <c r="C232" s="148"/>
      <c r="D232" s="148"/>
      <c r="E232" s="148"/>
      <c r="F232" s="200"/>
      <c r="G232" s="148"/>
      <c r="H232" s="148"/>
    </row>
    <row r="233" spans="1:9" s="209" customFormat="1" ht="12.75">
      <c r="A233" s="39"/>
      <c r="B233" s="210"/>
      <c r="C233" s="148"/>
      <c r="D233" s="148"/>
      <c r="E233" s="148"/>
      <c r="F233" s="164"/>
      <c r="G233" s="148"/>
      <c r="H233" s="175"/>
      <c r="I233" s="214"/>
    </row>
    <row r="234" spans="1:8" s="199" customFormat="1" ht="12.75">
      <c r="A234" s="215" t="s">
        <v>1034</v>
      </c>
      <c r="B234" s="210"/>
      <c r="C234" s="148"/>
      <c r="D234" s="148"/>
      <c r="E234" s="216"/>
      <c r="F234" s="164"/>
      <c r="G234" s="148"/>
      <c r="H234" s="148"/>
    </row>
    <row r="235" spans="1:8" s="199" customFormat="1" ht="12.75" customHeight="1">
      <c r="A235" s="209" t="s">
        <v>933</v>
      </c>
      <c r="B235" s="176"/>
      <c r="C235" s="176"/>
      <c r="D235" s="216"/>
      <c r="E235" s="216"/>
      <c r="F235" s="218"/>
      <c r="G235" s="175"/>
      <c r="H235" s="148"/>
    </row>
    <row r="236" spans="1:9" s="151" customFormat="1" ht="12.75">
      <c r="A236" s="146"/>
      <c r="B236" s="147"/>
      <c r="C236" s="147"/>
      <c r="D236" s="148"/>
      <c r="E236" s="148"/>
      <c r="F236" s="148"/>
      <c r="H236" s="147"/>
      <c r="I236" s="147"/>
    </row>
  </sheetData>
  <mergeCells count="7">
    <mergeCell ref="B225:H225"/>
    <mergeCell ref="B223:D223"/>
    <mergeCell ref="B217:H217"/>
    <mergeCell ref="B218:H218"/>
    <mergeCell ref="B219:H219"/>
    <mergeCell ref="B220:H220"/>
    <mergeCell ref="B224:I224"/>
  </mergeCells>
  <printOptions/>
  <pageMargins left="0.7480314960629921" right="0.2755905511811024" top="0.5118110236220472" bottom="0.7086614173228347" header="0.2755905511811024" footer="0.2362204724409449"/>
  <pageSetup firstPageNumber="22" useFirstPageNumber="1" horizontalDpi="600" verticalDpi="600" orientation="portrait" paperSize="9" scale="75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F339"/>
  <sheetViews>
    <sheetView workbookViewId="0" topLeftCell="A1">
      <selection activeCell="I41" sqref="I41"/>
    </sheetView>
  </sheetViews>
  <sheetFormatPr defaultColWidth="9.140625" defaultRowHeight="12.75"/>
  <cols>
    <col min="1" max="1" width="41.7109375" style="0" customWidth="1"/>
    <col min="2" max="2" width="15.00390625" style="0" customWidth="1"/>
    <col min="3" max="3" width="14.140625" style="0" customWidth="1"/>
    <col min="4" max="6" width="12.28125" style="0" customWidth="1"/>
  </cols>
  <sheetData>
    <row r="1" spans="1:6" ht="12.75">
      <c r="A1" s="267"/>
      <c r="B1" s="48"/>
      <c r="C1" s="48"/>
      <c r="D1" s="406"/>
      <c r="E1" s="44"/>
      <c r="F1" s="335" t="s">
        <v>1129</v>
      </c>
    </row>
    <row r="2" spans="1:6" ht="12.75">
      <c r="A2" s="407"/>
      <c r="B2" s="41" t="s">
        <v>1181</v>
      </c>
      <c r="C2" s="408"/>
      <c r="D2" s="409"/>
      <c r="E2" s="408"/>
      <c r="F2" s="408"/>
    </row>
    <row r="3" spans="1:6" ht="12.75">
      <c r="A3" s="410"/>
      <c r="B3" s="337"/>
      <c r="C3" s="337"/>
      <c r="D3" s="406"/>
      <c r="E3" s="337"/>
      <c r="F3" s="337"/>
    </row>
    <row r="4" spans="1:6" ht="15.75">
      <c r="A4" s="1006" t="s">
        <v>1130</v>
      </c>
      <c r="B4" s="1006"/>
      <c r="C4" s="1006"/>
      <c r="D4" s="1006"/>
      <c r="E4" s="1006"/>
      <c r="F4" s="1006"/>
    </row>
    <row r="5" spans="1:6" ht="12.75">
      <c r="A5" s="1006" t="s">
        <v>1131</v>
      </c>
      <c r="B5" s="976"/>
      <c r="C5" s="976"/>
      <c r="D5" s="976"/>
      <c r="E5" s="976"/>
      <c r="F5" s="976"/>
    </row>
    <row r="6" spans="1:6" ht="12.75">
      <c r="A6" s="410"/>
      <c r="B6" s="414" t="s">
        <v>885</v>
      </c>
      <c r="C6" s="337"/>
      <c r="D6" s="50"/>
      <c r="E6" s="337"/>
      <c r="F6" s="337"/>
    </row>
    <row r="7" spans="1:6" ht="12.75">
      <c r="A7" s="415"/>
      <c r="B7" s="416"/>
      <c r="C7" s="416"/>
      <c r="D7" s="417"/>
      <c r="E7" s="44"/>
      <c r="F7" s="50" t="s">
        <v>938</v>
      </c>
    </row>
    <row r="8" spans="1:6" ht="38.25">
      <c r="A8" s="65" t="s">
        <v>887</v>
      </c>
      <c r="B8" s="66" t="s">
        <v>1132</v>
      </c>
      <c r="C8" s="66" t="s">
        <v>940</v>
      </c>
      <c r="D8" s="418" t="s">
        <v>1133</v>
      </c>
      <c r="E8" s="66" t="s">
        <v>1134</v>
      </c>
      <c r="F8" s="65" t="s">
        <v>1041</v>
      </c>
    </row>
    <row r="9" spans="1:6" ht="12.75">
      <c r="A9" s="172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</row>
    <row r="10" spans="1:6" ht="12" customHeight="1">
      <c r="A10" s="230" t="s">
        <v>1135</v>
      </c>
      <c r="B10" s="265">
        <v>9740312</v>
      </c>
      <c r="C10" s="265">
        <v>4975464.71</v>
      </c>
      <c r="D10" s="351">
        <v>51.081163621863446</v>
      </c>
      <c r="E10" s="419">
        <v>895029</v>
      </c>
      <c r="F10" s="419">
        <v>-98639.29</v>
      </c>
    </row>
    <row r="11" spans="1:6" ht="12.75" customHeight="1">
      <c r="A11" s="420" t="s">
        <v>1225</v>
      </c>
      <c r="B11" s="265">
        <v>10516185</v>
      </c>
      <c r="C11" s="265">
        <v>4325346</v>
      </c>
      <c r="D11" s="351">
        <v>41.130371898174104</v>
      </c>
      <c r="E11" s="419">
        <v>907746</v>
      </c>
      <c r="F11" s="419">
        <v>311426</v>
      </c>
    </row>
    <row r="12" spans="1:6" ht="12" customHeight="1">
      <c r="A12" s="245" t="s">
        <v>1227</v>
      </c>
      <c r="B12" s="264">
        <v>9385058</v>
      </c>
      <c r="C12" s="264">
        <v>4101983</v>
      </c>
      <c r="D12" s="354">
        <v>43.707593495959216</v>
      </c>
      <c r="E12" s="353">
        <v>805399</v>
      </c>
      <c r="F12" s="353">
        <v>277519</v>
      </c>
    </row>
    <row r="13" spans="1:6" ht="12.75" customHeight="1">
      <c r="A13" s="252" t="s">
        <v>1197</v>
      </c>
      <c r="B13" s="264">
        <v>8223603</v>
      </c>
      <c r="C13" s="264">
        <v>3687546</v>
      </c>
      <c r="D13" s="354">
        <v>44.841002173864666</v>
      </c>
      <c r="E13" s="353">
        <v>797500</v>
      </c>
      <c r="F13" s="353">
        <v>255785</v>
      </c>
    </row>
    <row r="14" spans="1:6" ht="12.75" customHeight="1">
      <c r="A14" s="76" t="s">
        <v>1198</v>
      </c>
      <c r="B14" s="264">
        <v>1219961</v>
      </c>
      <c r="C14" s="264">
        <v>484136</v>
      </c>
      <c r="D14" s="354">
        <v>39.684547292905265</v>
      </c>
      <c r="E14" s="353">
        <v>102136</v>
      </c>
      <c r="F14" s="353">
        <v>86981</v>
      </c>
    </row>
    <row r="15" spans="1:6" ht="12.75" customHeight="1">
      <c r="A15" s="76" t="s">
        <v>1136</v>
      </c>
      <c r="B15" s="264">
        <v>7003642</v>
      </c>
      <c r="C15" s="264">
        <v>3203410</v>
      </c>
      <c r="D15" s="354">
        <v>45.73920254633232</v>
      </c>
      <c r="E15" s="353">
        <v>695364</v>
      </c>
      <c r="F15" s="353">
        <v>168804</v>
      </c>
    </row>
    <row r="16" spans="1:6" ht="12.75" customHeight="1">
      <c r="A16" s="76" t="s">
        <v>1200</v>
      </c>
      <c r="B16" s="264">
        <v>1161455</v>
      </c>
      <c r="C16" s="264">
        <v>414437</v>
      </c>
      <c r="D16" s="354">
        <v>35.682570568812395</v>
      </c>
      <c r="E16" s="353">
        <v>7899</v>
      </c>
      <c r="F16" s="353">
        <v>21734</v>
      </c>
    </row>
    <row r="17" spans="1:6" ht="12.75" customHeight="1">
      <c r="A17" s="76" t="s">
        <v>1203</v>
      </c>
      <c r="B17" s="353">
        <v>562968</v>
      </c>
      <c r="C17" s="353">
        <v>25607</v>
      </c>
      <c r="D17" s="354">
        <v>4.548571144363446</v>
      </c>
      <c r="E17" s="353">
        <v>-1384</v>
      </c>
      <c r="F17" s="353">
        <v>2796</v>
      </c>
    </row>
    <row r="18" spans="1:6" ht="12.75" customHeight="1">
      <c r="A18" s="76" t="s">
        <v>1204</v>
      </c>
      <c r="B18" s="264">
        <v>478468</v>
      </c>
      <c r="C18" s="264">
        <v>269136</v>
      </c>
      <c r="D18" s="354">
        <v>56.24952974911592</v>
      </c>
      <c r="E18" s="353">
        <v>9283</v>
      </c>
      <c r="F18" s="353">
        <v>18938</v>
      </c>
    </row>
    <row r="19" spans="1:6" ht="12.75" customHeight="1">
      <c r="A19" s="76" t="s">
        <v>1205</v>
      </c>
      <c r="B19" s="353">
        <v>0</v>
      </c>
      <c r="C19" s="353">
        <v>0</v>
      </c>
      <c r="D19" s="354" t="s">
        <v>894</v>
      </c>
      <c r="E19" s="353">
        <v>0</v>
      </c>
      <c r="F19" s="353">
        <v>0</v>
      </c>
    </row>
    <row r="20" spans="1:6" ht="12.75" customHeight="1">
      <c r="A20" s="76" t="s">
        <v>1137</v>
      </c>
      <c r="B20" s="264">
        <v>120019</v>
      </c>
      <c r="C20" s="264">
        <v>119694</v>
      </c>
      <c r="D20" s="354">
        <v>99.72920954182256</v>
      </c>
      <c r="E20" s="353">
        <v>0</v>
      </c>
      <c r="F20" s="353">
        <v>0</v>
      </c>
    </row>
    <row r="21" spans="1:6" ht="12.75" customHeight="1">
      <c r="A21" s="245" t="s">
        <v>1206</v>
      </c>
      <c r="B21" s="264">
        <v>1131127</v>
      </c>
      <c r="C21" s="264">
        <v>223363</v>
      </c>
      <c r="D21" s="354">
        <v>19.74694265100205</v>
      </c>
      <c r="E21" s="353">
        <v>102347</v>
      </c>
      <c r="F21" s="353">
        <v>33907</v>
      </c>
    </row>
    <row r="22" spans="1:6" ht="12.75" customHeight="1">
      <c r="A22" s="76" t="s">
        <v>1223</v>
      </c>
      <c r="B22" s="264">
        <v>1131127</v>
      </c>
      <c r="C22" s="264">
        <v>223363</v>
      </c>
      <c r="D22" s="354">
        <v>19.74694265100205</v>
      </c>
      <c r="E22" s="353">
        <v>102347</v>
      </c>
      <c r="F22" s="353">
        <v>33907</v>
      </c>
    </row>
    <row r="23" spans="1:6" ht="12.75" customHeight="1">
      <c r="A23" s="352" t="s">
        <v>1212</v>
      </c>
      <c r="B23" s="74">
        <v>-775873</v>
      </c>
      <c r="C23" s="264">
        <v>650118.71</v>
      </c>
      <c r="D23" s="354" t="s">
        <v>894</v>
      </c>
      <c r="E23" s="353">
        <v>-12717</v>
      </c>
      <c r="F23" s="353">
        <v>-410065.29</v>
      </c>
    </row>
    <row r="24" spans="1:6" ht="25.5" customHeight="1">
      <c r="A24" s="76" t="s">
        <v>1138</v>
      </c>
      <c r="B24" s="353">
        <v>775873</v>
      </c>
      <c r="C24" s="353">
        <v>-650118.71</v>
      </c>
      <c r="D24" s="354" t="s">
        <v>894</v>
      </c>
      <c r="E24" s="353">
        <v>12717</v>
      </c>
      <c r="F24" s="353">
        <v>410065.29</v>
      </c>
    </row>
    <row r="25" spans="1:6" ht="12.75" customHeight="1">
      <c r="A25" s="76"/>
      <c r="B25" s="74"/>
      <c r="C25" s="74"/>
      <c r="D25" s="354"/>
      <c r="E25" s="421"/>
      <c r="F25" s="421"/>
    </row>
    <row r="26" spans="1:6" ht="12.75" customHeight="1" hidden="1">
      <c r="A26" s="256" t="s">
        <v>1139</v>
      </c>
      <c r="B26" s="70"/>
      <c r="C26" s="70"/>
      <c r="D26" s="354"/>
      <c r="E26" s="421"/>
      <c r="F26" s="421"/>
    </row>
    <row r="27" spans="1:6" ht="12.75" customHeight="1" hidden="1">
      <c r="A27" s="230" t="s">
        <v>1135</v>
      </c>
      <c r="B27" s="70"/>
      <c r="C27" s="70"/>
      <c r="D27" s="351"/>
      <c r="E27" s="421"/>
      <c r="F27" s="421"/>
    </row>
    <row r="28" spans="1:6" ht="12.75" customHeight="1" hidden="1">
      <c r="A28" s="420" t="s">
        <v>1225</v>
      </c>
      <c r="B28" s="70">
        <v>0</v>
      </c>
      <c r="C28" s="70">
        <v>0</v>
      </c>
      <c r="D28" s="354"/>
      <c r="E28" s="421"/>
      <c r="F28" s="421"/>
    </row>
    <row r="29" spans="1:6" ht="12.75" customHeight="1" hidden="1">
      <c r="A29" s="245" t="s">
        <v>1227</v>
      </c>
      <c r="B29" s="74">
        <v>0</v>
      </c>
      <c r="C29" s="74">
        <v>0</v>
      </c>
      <c r="D29" s="354"/>
      <c r="E29" s="421"/>
      <c r="F29" s="421"/>
    </row>
    <row r="30" spans="1:6" ht="12.75" customHeight="1" hidden="1">
      <c r="A30" s="252" t="s">
        <v>1197</v>
      </c>
      <c r="B30" s="74">
        <v>0</v>
      </c>
      <c r="C30" s="74">
        <v>0</v>
      </c>
      <c r="D30" s="354"/>
      <c r="E30" s="421"/>
      <c r="F30" s="421"/>
    </row>
    <row r="31" spans="1:6" ht="12.75" customHeight="1" hidden="1">
      <c r="A31" s="76" t="s">
        <v>1198</v>
      </c>
      <c r="B31" s="74"/>
      <c r="C31" s="74"/>
      <c r="D31" s="354"/>
      <c r="E31" s="421"/>
      <c r="F31" s="421"/>
    </row>
    <row r="32" spans="1:6" ht="12.75" customHeight="1" hidden="1">
      <c r="A32" s="76" t="s">
        <v>1136</v>
      </c>
      <c r="B32" s="74"/>
      <c r="C32" s="74"/>
      <c r="D32" s="354"/>
      <c r="E32" s="421"/>
      <c r="F32" s="421"/>
    </row>
    <row r="33" spans="1:6" ht="12.75" customHeight="1" hidden="1">
      <c r="A33" s="76" t="s">
        <v>1200</v>
      </c>
      <c r="B33" s="74">
        <v>0</v>
      </c>
      <c r="C33" s="74">
        <v>0</v>
      </c>
      <c r="D33" s="354"/>
      <c r="E33" s="421"/>
      <c r="F33" s="421"/>
    </row>
    <row r="34" spans="1:6" ht="12.75" customHeight="1" hidden="1">
      <c r="A34" s="76" t="s">
        <v>1203</v>
      </c>
      <c r="B34" s="74"/>
      <c r="C34" s="74"/>
      <c r="D34" s="354"/>
      <c r="E34" s="421"/>
      <c r="F34" s="421"/>
    </row>
    <row r="35" spans="1:6" ht="12.75" customHeight="1" hidden="1">
      <c r="A35" s="76" t="s">
        <v>1204</v>
      </c>
      <c r="B35" s="74"/>
      <c r="C35" s="74"/>
      <c r="D35" s="354"/>
      <c r="E35" s="421"/>
      <c r="F35" s="421"/>
    </row>
    <row r="36" spans="1:6" ht="12.75" customHeight="1" hidden="1">
      <c r="A36" s="245" t="s">
        <v>1206</v>
      </c>
      <c r="B36" s="74">
        <v>0</v>
      </c>
      <c r="C36" s="74">
        <v>0</v>
      </c>
      <c r="D36" s="354"/>
      <c r="E36" s="421"/>
      <c r="F36" s="421"/>
    </row>
    <row r="37" spans="1:6" ht="12.75" customHeight="1" hidden="1">
      <c r="A37" s="76" t="s">
        <v>1223</v>
      </c>
      <c r="B37" s="74"/>
      <c r="C37" s="74"/>
      <c r="D37" s="354"/>
      <c r="E37" s="421"/>
      <c r="F37" s="421"/>
    </row>
    <row r="38" spans="1:6" ht="12.75" customHeight="1" hidden="1">
      <c r="A38" s="352" t="s">
        <v>1212</v>
      </c>
      <c r="B38" s="74">
        <v>0</v>
      </c>
      <c r="C38" s="74">
        <v>0</v>
      </c>
      <c r="D38" s="354"/>
      <c r="E38" s="421"/>
      <c r="F38" s="421"/>
    </row>
    <row r="39" spans="1:6" ht="24.75" customHeight="1" hidden="1">
      <c r="A39" s="76" t="s">
        <v>1140</v>
      </c>
      <c r="B39" s="74"/>
      <c r="C39" s="74"/>
      <c r="D39" s="354"/>
      <c r="E39" s="421"/>
      <c r="F39" s="421"/>
    </row>
    <row r="40" spans="1:6" ht="12.75" customHeight="1">
      <c r="A40" s="256" t="s">
        <v>1141</v>
      </c>
      <c r="B40" s="70"/>
      <c r="C40" s="70"/>
      <c r="D40" s="354"/>
      <c r="E40" s="421"/>
      <c r="F40" s="421"/>
    </row>
    <row r="41" spans="1:6" ht="12.75" customHeight="1">
      <c r="A41" s="230" t="s">
        <v>1142</v>
      </c>
      <c r="B41" s="70">
        <v>58349</v>
      </c>
      <c r="C41" s="70">
        <v>27483.71</v>
      </c>
      <c r="D41" s="351">
        <v>47.10228110164699</v>
      </c>
      <c r="E41" s="419">
        <v>2400</v>
      </c>
      <c r="F41" s="419">
        <v>-187.29000000000087</v>
      </c>
    </row>
    <row r="42" spans="1:6" ht="12.75" customHeight="1">
      <c r="A42" s="420" t="s">
        <v>1225</v>
      </c>
      <c r="B42" s="70">
        <v>58349</v>
      </c>
      <c r="C42" s="70">
        <v>41073</v>
      </c>
      <c r="D42" s="351">
        <v>70.39195187578193</v>
      </c>
      <c r="E42" s="419">
        <v>2400</v>
      </c>
      <c r="F42" s="419">
        <v>6585</v>
      </c>
    </row>
    <row r="43" spans="1:6" ht="12.75" customHeight="1">
      <c r="A43" s="245" t="s">
        <v>1227</v>
      </c>
      <c r="B43" s="74">
        <v>58349</v>
      </c>
      <c r="C43" s="74">
        <v>41073</v>
      </c>
      <c r="D43" s="354">
        <v>70.39195187578193</v>
      </c>
      <c r="E43" s="353">
        <v>2400</v>
      </c>
      <c r="F43" s="353">
        <v>6585</v>
      </c>
    </row>
    <row r="44" spans="1:6" ht="12.75" customHeight="1">
      <c r="A44" s="252" t="s">
        <v>1197</v>
      </c>
      <c r="B44" s="74">
        <v>58349</v>
      </c>
      <c r="C44" s="74">
        <v>41073</v>
      </c>
      <c r="D44" s="354">
        <v>70.39195187578193</v>
      </c>
      <c r="E44" s="353">
        <v>2400</v>
      </c>
      <c r="F44" s="353">
        <v>6585</v>
      </c>
    </row>
    <row r="45" spans="1:6" ht="12.75" customHeight="1">
      <c r="A45" s="76" t="s">
        <v>1198</v>
      </c>
      <c r="B45" s="74">
        <v>3285</v>
      </c>
      <c r="C45" s="74">
        <v>680</v>
      </c>
      <c r="D45" s="354">
        <v>20.700152207001523</v>
      </c>
      <c r="E45" s="353">
        <v>200</v>
      </c>
      <c r="F45" s="353">
        <v>0</v>
      </c>
    </row>
    <row r="46" spans="1:6" ht="11.25" customHeight="1">
      <c r="A46" s="76" t="s">
        <v>1136</v>
      </c>
      <c r="B46" s="74">
        <v>55064</v>
      </c>
      <c r="C46" s="74">
        <v>40393</v>
      </c>
      <c r="D46" s="354">
        <v>73.35645793985181</v>
      </c>
      <c r="E46" s="353">
        <v>2200</v>
      </c>
      <c r="F46" s="353">
        <v>6585</v>
      </c>
    </row>
    <row r="47" spans="1:6" ht="12.75" customHeight="1" hidden="1">
      <c r="A47" s="76" t="s">
        <v>1200</v>
      </c>
      <c r="B47" s="74">
        <v>0</v>
      </c>
      <c r="C47" s="74">
        <v>0</v>
      </c>
      <c r="D47" s="354" t="e">
        <v>#DIV/0!</v>
      </c>
      <c r="E47" s="353">
        <v>0</v>
      </c>
      <c r="F47" s="353">
        <v>0</v>
      </c>
    </row>
    <row r="48" spans="1:6" ht="12.75" customHeight="1" hidden="1">
      <c r="A48" s="76" t="s">
        <v>1203</v>
      </c>
      <c r="B48" s="74">
        <v>0</v>
      </c>
      <c r="C48" s="74">
        <v>0</v>
      </c>
      <c r="D48" s="354" t="e">
        <v>#DIV/0!</v>
      </c>
      <c r="E48" s="353">
        <v>0</v>
      </c>
      <c r="F48" s="353">
        <v>0</v>
      </c>
    </row>
    <row r="49" spans="1:6" ht="12.75" customHeight="1" hidden="1">
      <c r="A49" s="76" t="s">
        <v>1204</v>
      </c>
      <c r="B49" s="74">
        <v>0</v>
      </c>
      <c r="C49" s="74">
        <v>0</v>
      </c>
      <c r="D49" s="354" t="e">
        <v>#DIV/0!</v>
      </c>
      <c r="E49" s="353">
        <v>0</v>
      </c>
      <c r="F49" s="353">
        <v>0</v>
      </c>
    </row>
    <row r="50" spans="1:6" ht="12.75" customHeight="1" hidden="1">
      <c r="A50" s="76" t="s">
        <v>1205</v>
      </c>
      <c r="B50" s="74">
        <v>0</v>
      </c>
      <c r="C50" s="74">
        <v>0</v>
      </c>
      <c r="D50" s="354" t="e">
        <v>#DIV/0!</v>
      </c>
      <c r="E50" s="353">
        <v>0</v>
      </c>
      <c r="F50" s="353">
        <v>0</v>
      </c>
    </row>
    <row r="51" spans="1:6" ht="12.75" customHeight="1" hidden="1">
      <c r="A51" s="76" t="s">
        <v>1137</v>
      </c>
      <c r="B51" s="74">
        <v>0</v>
      </c>
      <c r="C51" s="74">
        <v>0</v>
      </c>
      <c r="D51" s="354" t="e">
        <v>#DIV/0!</v>
      </c>
      <c r="E51" s="353">
        <v>0</v>
      </c>
      <c r="F51" s="353">
        <v>0</v>
      </c>
    </row>
    <row r="52" spans="1:6" ht="12.75" customHeight="1" hidden="1">
      <c r="A52" s="245" t="s">
        <v>1206</v>
      </c>
      <c r="B52" s="74">
        <v>0</v>
      </c>
      <c r="C52" s="74">
        <v>0</v>
      </c>
      <c r="D52" s="354" t="e">
        <v>#DIV/0!</v>
      </c>
      <c r="E52" s="353">
        <v>0</v>
      </c>
      <c r="F52" s="353">
        <v>0</v>
      </c>
    </row>
    <row r="53" spans="1:6" ht="12.75" customHeight="1" hidden="1">
      <c r="A53" s="76" t="s">
        <v>1223</v>
      </c>
      <c r="B53" s="74">
        <v>0</v>
      </c>
      <c r="C53" s="74">
        <v>0</v>
      </c>
      <c r="D53" s="354" t="e">
        <v>#DIV/0!</v>
      </c>
      <c r="E53" s="353">
        <v>0</v>
      </c>
      <c r="F53" s="353">
        <v>0</v>
      </c>
    </row>
    <row r="54" spans="1:6" ht="12.75" customHeight="1">
      <c r="A54" s="352" t="s">
        <v>1212</v>
      </c>
      <c r="B54" s="74">
        <v>0</v>
      </c>
      <c r="C54" s="74">
        <v>-13589.29</v>
      </c>
      <c r="D54" s="354" t="s">
        <v>894</v>
      </c>
      <c r="E54" s="353">
        <v>0</v>
      </c>
      <c r="F54" s="353">
        <v>-6772.29</v>
      </c>
    </row>
    <row r="55" spans="1:6" ht="25.5" customHeight="1">
      <c r="A55" s="76" t="s">
        <v>1140</v>
      </c>
      <c r="B55" s="74">
        <v>0</v>
      </c>
      <c r="C55" s="259">
        <v>13589.29</v>
      </c>
      <c r="D55" s="354" t="s">
        <v>894</v>
      </c>
      <c r="E55" s="353">
        <v>0</v>
      </c>
      <c r="F55" s="353">
        <v>6772.29</v>
      </c>
    </row>
    <row r="56" spans="1:6" ht="12.75" customHeight="1">
      <c r="A56" s="256" t="s">
        <v>1143</v>
      </c>
      <c r="B56" s="70"/>
      <c r="C56" s="70"/>
      <c r="D56" s="354"/>
      <c r="E56" s="421"/>
      <c r="F56" s="421"/>
    </row>
    <row r="57" spans="1:6" ht="12.75" customHeight="1">
      <c r="A57" s="230" t="s">
        <v>1144</v>
      </c>
      <c r="B57" s="70">
        <v>518</v>
      </c>
      <c r="C57" s="70">
        <v>326</v>
      </c>
      <c r="D57" s="351">
        <v>62.93436293436293</v>
      </c>
      <c r="E57" s="419">
        <v>0</v>
      </c>
      <c r="F57" s="419">
        <v>0</v>
      </c>
    </row>
    <row r="58" spans="1:6" ht="12.75" customHeight="1">
      <c r="A58" s="420" t="s">
        <v>1225</v>
      </c>
      <c r="B58" s="70">
        <v>2811</v>
      </c>
      <c r="C58" s="70">
        <v>2699</v>
      </c>
      <c r="D58" s="351">
        <v>96.0156527926005</v>
      </c>
      <c r="E58" s="419">
        <v>0</v>
      </c>
      <c r="F58" s="419">
        <v>9</v>
      </c>
    </row>
    <row r="59" spans="1:6" ht="12.75" customHeight="1">
      <c r="A59" s="245" t="s">
        <v>1227</v>
      </c>
      <c r="B59" s="74">
        <v>304</v>
      </c>
      <c r="C59" s="74">
        <v>192</v>
      </c>
      <c r="D59" s="354">
        <v>63.1578947368421</v>
      </c>
      <c r="E59" s="353">
        <v>0</v>
      </c>
      <c r="F59" s="353">
        <v>9</v>
      </c>
    </row>
    <row r="60" spans="1:6" ht="12.75" customHeight="1">
      <c r="A60" s="252" t="s">
        <v>1197</v>
      </c>
      <c r="B60" s="74">
        <v>304</v>
      </c>
      <c r="C60" s="74">
        <v>192</v>
      </c>
      <c r="D60" s="354">
        <v>63.1578947368421</v>
      </c>
      <c r="E60" s="353">
        <v>0</v>
      </c>
      <c r="F60" s="353">
        <v>9</v>
      </c>
    </row>
    <row r="61" spans="1:6" ht="0.75" customHeight="1" hidden="1">
      <c r="A61" s="76" t="s">
        <v>1198</v>
      </c>
      <c r="B61" s="239">
        <v>0</v>
      </c>
      <c r="C61" s="239">
        <v>0</v>
      </c>
      <c r="D61" s="354" t="e">
        <v>#DIV/0!</v>
      </c>
      <c r="E61" s="353">
        <v>0</v>
      </c>
      <c r="F61" s="353">
        <v>0</v>
      </c>
    </row>
    <row r="62" spans="1:6" ht="12" customHeight="1">
      <c r="A62" s="76" t="s">
        <v>1136</v>
      </c>
      <c r="B62" s="74">
        <v>304</v>
      </c>
      <c r="C62" s="74">
        <v>192</v>
      </c>
      <c r="D62" s="354">
        <v>63.1578947368421</v>
      </c>
      <c r="E62" s="353">
        <v>0</v>
      </c>
      <c r="F62" s="353">
        <v>9</v>
      </c>
    </row>
    <row r="63" spans="1:6" ht="0.75" customHeight="1" hidden="1">
      <c r="A63" s="76" t="s">
        <v>1200</v>
      </c>
      <c r="B63" s="74">
        <v>0</v>
      </c>
      <c r="C63" s="74">
        <v>0</v>
      </c>
      <c r="D63" s="354" t="e">
        <v>#DIV/0!</v>
      </c>
      <c r="E63" s="353">
        <v>0</v>
      </c>
      <c r="F63" s="353">
        <v>0</v>
      </c>
    </row>
    <row r="64" spans="1:6" ht="12.75" customHeight="1" hidden="1">
      <c r="A64" s="76" t="s">
        <v>1203</v>
      </c>
      <c r="B64" s="74">
        <v>0</v>
      </c>
      <c r="C64" s="74">
        <v>0</v>
      </c>
      <c r="D64" s="354" t="e">
        <v>#DIV/0!</v>
      </c>
      <c r="E64" s="353">
        <v>0</v>
      </c>
      <c r="F64" s="353">
        <v>0</v>
      </c>
    </row>
    <row r="65" spans="1:6" ht="12.75" customHeight="1" hidden="1">
      <c r="A65" s="76" t="s">
        <v>1204</v>
      </c>
      <c r="B65" s="74">
        <v>0</v>
      </c>
      <c r="C65" s="74">
        <v>0</v>
      </c>
      <c r="D65" s="354" t="e">
        <v>#DIV/0!</v>
      </c>
      <c r="E65" s="353">
        <v>0</v>
      </c>
      <c r="F65" s="353">
        <v>0</v>
      </c>
    </row>
    <row r="66" spans="1:6" ht="12.75" customHeight="1" hidden="1">
      <c r="A66" s="76" t="s">
        <v>1205</v>
      </c>
      <c r="B66" s="74">
        <v>0</v>
      </c>
      <c r="C66" s="74">
        <v>0</v>
      </c>
      <c r="D66" s="354" t="e">
        <v>#DIV/0!</v>
      </c>
      <c r="E66" s="353">
        <v>0</v>
      </c>
      <c r="F66" s="353">
        <v>0</v>
      </c>
    </row>
    <row r="67" spans="1:6" ht="12.75" customHeight="1" hidden="1">
      <c r="A67" s="76" t="s">
        <v>1137</v>
      </c>
      <c r="B67" s="74">
        <v>0</v>
      </c>
      <c r="C67" s="74">
        <v>0</v>
      </c>
      <c r="D67" s="354" t="e">
        <v>#DIV/0!</v>
      </c>
      <c r="E67" s="353">
        <v>0</v>
      </c>
      <c r="F67" s="353">
        <v>0</v>
      </c>
    </row>
    <row r="68" spans="1:6" ht="12.75" customHeight="1">
      <c r="A68" s="245" t="s">
        <v>1206</v>
      </c>
      <c r="B68" s="74">
        <v>2507</v>
      </c>
      <c r="C68" s="74">
        <v>2507</v>
      </c>
      <c r="D68" s="354">
        <v>100</v>
      </c>
      <c r="E68" s="353">
        <v>0</v>
      </c>
      <c r="F68" s="353">
        <v>0</v>
      </c>
    </row>
    <row r="69" spans="1:6" ht="12.75" customHeight="1">
      <c r="A69" s="76" t="s">
        <v>1223</v>
      </c>
      <c r="B69" s="74">
        <v>2507</v>
      </c>
      <c r="C69" s="74">
        <v>2507</v>
      </c>
      <c r="D69" s="354">
        <v>100</v>
      </c>
      <c r="E69" s="353">
        <v>0</v>
      </c>
      <c r="F69" s="353">
        <v>0</v>
      </c>
    </row>
    <row r="70" spans="1:6" ht="12.75" customHeight="1">
      <c r="A70" s="352" t="s">
        <v>1212</v>
      </c>
      <c r="B70" s="74">
        <v>-2293</v>
      </c>
      <c r="C70" s="74">
        <v>-2373</v>
      </c>
      <c r="D70" s="77" t="s">
        <v>894</v>
      </c>
      <c r="E70" s="353">
        <v>0</v>
      </c>
      <c r="F70" s="353">
        <v>-9</v>
      </c>
    </row>
    <row r="71" spans="1:6" ht="25.5" customHeight="1">
      <c r="A71" s="76" t="s">
        <v>1138</v>
      </c>
      <c r="B71" s="74">
        <v>2293</v>
      </c>
      <c r="C71" s="259">
        <v>2373</v>
      </c>
      <c r="D71" s="354" t="s">
        <v>894</v>
      </c>
      <c r="E71" s="353">
        <v>0</v>
      </c>
      <c r="F71" s="353">
        <v>9</v>
      </c>
    </row>
    <row r="72" spans="1:6" ht="12.75" customHeight="1">
      <c r="A72" s="256" t="s">
        <v>1145</v>
      </c>
      <c r="B72" s="70"/>
      <c r="C72" s="70"/>
      <c r="D72" s="354"/>
      <c r="E72" s="421"/>
      <c r="F72" s="421"/>
    </row>
    <row r="73" spans="1:6" ht="12.75" customHeight="1">
      <c r="A73" s="230" t="s">
        <v>1135</v>
      </c>
      <c r="B73" s="70">
        <v>926711</v>
      </c>
      <c r="C73" s="422">
        <v>82000</v>
      </c>
      <c r="D73" s="351">
        <v>8.848497535909253</v>
      </c>
      <c r="E73" s="419">
        <v>15810</v>
      </c>
      <c r="F73" s="419">
        <v>-759727</v>
      </c>
    </row>
    <row r="74" spans="1:6" ht="12.75" customHeight="1">
      <c r="A74" s="420" t="s">
        <v>1225</v>
      </c>
      <c r="B74" s="70">
        <v>934505</v>
      </c>
      <c r="C74" s="70">
        <v>82793</v>
      </c>
      <c r="D74" s="351">
        <v>8.859556663688263</v>
      </c>
      <c r="E74" s="419">
        <v>15810</v>
      </c>
      <c r="F74" s="419">
        <v>-132025</v>
      </c>
    </row>
    <row r="75" spans="1:6" ht="12.75" customHeight="1">
      <c r="A75" s="245" t="s">
        <v>1227</v>
      </c>
      <c r="B75" s="74">
        <v>934505</v>
      </c>
      <c r="C75" s="74">
        <v>82793</v>
      </c>
      <c r="D75" s="354">
        <v>8.859556663688263</v>
      </c>
      <c r="E75" s="353">
        <v>15810</v>
      </c>
      <c r="F75" s="353">
        <v>-132025</v>
      </c>
    </row>
    <row r="76" spans="1:6" ht="12.75" customHeight="1">
      <c r="A76" s="252" t="s">
        <v>1197</v>
      </c>
      <c r="B76" s="74">
        <v>934505</v>
      </c>
      <c r="C76" s="74">
        <v>82793</v>
      </c>
      <c r="D76" s="354">
        <v>8.859556663688263</v>
      </c>
      <c r="E76" s="353">
        <v>15810</v>
      </c>
      <c r="F76" s="353">
        <v>-132025</v>
      </c>
    </row>
    <row r="77" spans="1:6" ht="12.75" customHeight="1">
      <c r="A77" s="76" t="s">
        <v>1198</v>
      </c>
      <c r="B77" s="74">
        <v>4105</v>
      </c>
      <c r="C77" s="74">
        <v>0</v>
      </c>
      <c r="D77" s="354">
        <v>0</v>
      </c>
      <c r="E77" s="353">
        <v>0</v>
      </c>
      <c r="F77" s="353">
        <v>0</v>
      </c>
    </row>
    <row r="78" spans="1:6" ht="12.75" customHeight="1">
      <c r="A78" s="76" t="s">
        <v>1136</v>
      </c>
      <c r="B78" s="74">
        <v>930400</v>
      </c>
      <c r="C78" s="74">
        <v>82793</v>
      </c>
      <c r="D78" s="354">
        <v>8.898645743766123</v>
      </c>
      <c r="E78" s="353">
        <v>15810</v>
      </c>
      <c r="F78" s="353">
        <v>-132025</v>
      </c>
    </row>
    <row r="79" spans="1:6" ht="12.75" customHeight="1" hidden="1">
      <c r="A79" s="76" t="s">
        <v>1200</v>
      </c>
      <c r="B79" s="74">
        <v>0</v>
      </c>
      <c r="C79" s="74">
        <v>0</v>
      </c>
      <c r="D79" s="354" t="e">
        <v>#DIV/0!</v>
      </c>
      <c r="E79" s="353">
        <v>0</v>
      </c>
      <c r="F79" s="353">
        <v>0</v>
      </c>
    </row>
    <row r="80" spans="1:6" ht="12.75" customHeight="1" hidden="1">
      <c r="A80" s="76" t="s">
        <v>1203</v>
      </c>
      <c r="B80" s="74">
        <v>0</v>
      </c>
      <c r="C80" s="74">
        <v>0</v>
      </c>
      <c r="D80" s="354" t="e">
        <v>#DIV/0!</v>
      </c>
      <c r="E80" s="353">
        <v>0</v>
      </c>
      <c r="F80" s="353">
        <v>0</v>
      </c>
    </row>
    <row r="81" spans="1:6" ht="12.75" customHeight="1" hidden="1">
      <c r="A81" s="76" t="s">
        <v>1204</v>
      </c>
      <c r="B81" s="74">
        <v>0</v>
      </c>
      <c r="C81" s="74">
        <v>0</v>
      </c>
      <c r="D81" s="354" t="e">
        <v>#DIV/0!</v>
      </c>
      <c r="E81" s="353">
        <v>0</v>
      </c>
      <c r="F81" s="353">
        <v>0</v>
      </c>
    </row>
    <row r="82" spans="1:6" ht="12.75" customHeight="1" hidden="1">
      <c r="A82" s="76" t="s">
        <v>1205</v>
      </c>
      <c r="B82" s="74">
        <v>0</v>
      </c>
      <c r="C82" s="74">
        <v>0</v>
      </c>
      <c r="D82" s="354" t="e">
        <v>#DIV/0!</v>
      </c>
      <c r="E82" s="353">
        <v>0</v>
      </c>
      <c r="F82" s="353">
        <v>0</v>
      </c>
    </row>
    <row r="83" spans="1:6" ht="12.75" customHeight="1" hidden="1">
      <c r="A83" s="76" t="s">
        <v>1137</v>
      </c>
      <c r="B83" s="74">
        <v>0</v>
      </c>
      <c r="C83" s="74">
        <v>0</v>
      </c>
      <c r="D83" s="354" t="e">
        <v>#DIV/0!</v>
      </c>
      <c r="E83" s="353">
        <v>0</v>
      </c>
      <c r="F83" s="353">
        <v>0</v>
      </c>
    </row>
    <row r="84" spans="1:6" ht="12.75" customHeight="1" hidden="1">
      <c r="A84" s="245" t="s">
        <v>1206</v>
      </c>
      <c r="B84" s="74">
        <v>0</v>
      </c>
      <c r="C84" s="74">
        <v>0</v>
      </c>
      <c r="D84" s="354" t="e">
        <v>#DIV/0!</v>
      </c>
      <c r="E84" s="353">
        <v>0</v>
      </c>
      <c r="F84" s="353">
        <v>0</v>
      </c>
    </row>
    <row r="85" spans="1:6" ht="12.75" customHeight="1" hidden="1">
      <c r="A85" s="76" t="s">
        <v>1223</v>
      </c>
      <c r="B85" s="74">
        <v>0</v>
      </c>
      <c r="C85" s="74">
        <v>0</v>
      </c>
      <c r="D85" s="354" t="e">
        <v>#DIV/0!</v>
      </c>
      <c r="E85" s="353">
        <v>0</v>
      </c>
      <c r="F85" s="353">
        <v>0</v>
      </c>
    </row>
    <row r="86" spans="1:6" ht="12.75" customHeight="1">
      <c r="A86" s="352" t="s">
        <v>1212</v>
      </c>
      <c r="B86" s="74">
        <v>-7794</v>
      </c>
      <c r="C86" s="74">
        <v>-793</v>
      </c>
      <c r="D86" s="354" t="s">
        <v>894</v>
      </c>
      <c r="E86" s="353">
        <v>0</v>
      </c>
      <c r="F86" s="353">
        <v>-627702</v>
      </c>
    </row>
    <row r="87" spans="1:6" ht="25.5" customHeight="1">
      <c r="A87" s="76" t="s">
        <v>1140</v>
      </c>
      <c r="B87" s="74">
        <v>7794</v>
      </c>
      <c r="C87" s="259">
        <v>793</v>
      </c>
      <c r="D87" s="354" t="s">
        <v>894</v>
      </c>
      <c r="E87" s="353">
        <v>0</v>
      </c>
      <c r="F87" s="353">
        <v>627702</v>
      </c>
    </row>
    <row r="88" spans="1:6" ht="12.75" customHeight="1">
      <c r="A88" s="256" t="s">
        <v>1146</v>
      </c>
      <c r="B88" s="70"/>
      <c r="C88" s="70"/>
      <c r="D88" s="354"/>
      <c r="E88" s="421"/>
      <c r="F88" s="421"/>
    </row>
    <row r="89" spans="1:6" ht="12.75" customHeight="1">
      <c r="A89" s="230" t="s">
        <v>1135</v>
      </c>
      <c r="B89" s="70">
        <v>103793</v>
      </c>
      <c r="C89" s="70">
        <v>109072</v>
      </c>
      <c r="D89" s="351">
        <v>105.08608480340678</v>
      </c>
      <c r="E89" s="419">
        <v>0</v>
      </c>
      <c r="F89" s="419">
        <v>1703</v>
      </c>
    </row>
    <row r="90" spans="1:6" ht="12.75" customHeight="1">
      <c r="A90" s="420" t="s">
        <v>1225</v>
      </c>
      <c r="B90" s="70">
        <v>128496</v>
      </c>
      <c r="C90" s="70">
        <v>122390</v>
      </c>
      <c r="D90" s="351">
        <v>95.2481011082057</v>
      </c>
      <c r="E90" s="419">
        <v>0</v>
      </c>
      <c r="F90" s="419">
        <v>203</v>
      </c>
    </row>
    <row r="91" spans="1:6" ht="12.75" customHeight="1">
      <c r="A91" s="245" t="s">
        <v>1227</v>
      </c>
      <c r="B91" s="74">
        <v>127010</v>
      </c>
      <c r="C91" s="74">
        <v>120904</v>
      </c>
      <c r="D91" s="354">
        <v>95.19250452720259</v>
      </c>
      <c r="E91" s="353">
        <v>0</v>
      </c>
      <c r="F91" s="353">
        <v>203</v>
      </c>
    </row>
    <row r="92" spans="1:6" ht="12.75" customHeight="1">
      <c r="A92" s="252" t="s">
        <v>1197</v>
      </c>
      <c r="B92" s="74">
        <v>127010</v>
      </c>
      <c r="C92" s="74">
        <v>120904</v>
      </c>
      <c r="D92" s="354">
        <v>95.19250452720259</v>
      </c>
      <c r="E92" s="353">
        <v>0</v>
      </c>
      <c r="F92" s="353">
        <v>203</v>
      </c>
    </row>
    <row r="93" spans="1:6" ht="12.75" customHeight="1">
      <c r="A93" s="76" t="s">
        <v>1198</v>
      </c>
      <c r="B93" s="74">
        <v>76201</v>
      </c>
      <c r="C93" s="74">
        <v>75768</v>
      </c>
      <c r="D93" s="354">
        <v>99.431765987323</v>
      </c>
      <c r="E93" s="353">
        <v>0</v>
      </c>
      <c r="F93" s="353">
        <v>1</v>
      </c>
    </row>
    <row r="94" spans="1:6" ht="12.75" customHeight="1">
      <c r="A94" s="76" t="s">
        <v>1136</v>
      </c>
      <c r="B94" s="74">
        <v>50809</v>
      </c>
      <c r="C94" s="74">
        <v>45136</v>
      </c>
      <c r="D94" s="354">
        <v>88.8346552776083</v>
      </c>
      <c r="E94" s="353">
        <v>0</v>
      </c>
      <c r="F94" s="353">
        <v>202</v>
      </c>
    </row>
    <row r="95" spans="1:6" ht="12.75" customHeight="1" hidden="1">
      <c r="A95" s="76" t="s">
        <v>1200</v>
      </c>
      <c r="B95" s="74">
        <v>0</v>
      </c>
      <c r="C95" s="74">
        <v>0</v>
      </c>
      <c r="D95" s="354" t="e">
        <v>#DIV/0!</v>
      </c>
      <c r="E95" s="353">
        <v>0</v>
      </c>
      <c r="F95" s="353">
        <v>0</v>
      </c>
    </row>
    <row r="96" spans="1:6" ht="12.75" customHeight="1" hidden="1">
      <c r="A96" s="76" t="s">
        <v>1203</v>
      </c>
      <c r="B96" s="74">
        <v>0</v>
      </c>
      <c r="C96" s="74">
        <v>0</v>
      </c>
      <c r="D96" s="354" t="e">
        <v>#DIV/0!</v>
      </c>
      <c r="E96" s="353">
        <v>0</v>
      </c>
      <c r="F96" s="353">
        <v>0</v>
      </c>
    </row>
    <row r="97" spans="1:6" ht="12.75" customHeight="1" hidden="1">
      <c r="A97" s="76" t="s">
        <v>1204</v>
      </c>
      <c r="B97" s="74">
        <v>0</v>
      </c>
      <c r="C97" s="74">
        <v>0</v>
      </c>
      <c r="D97" s="354" t="e">
        <v>#DIV/0!</v>
      </c>
      <c r="E97" s="353">
        <v>0</v>
      </c>
      <c r="F97" s="353">
        <v>0</v>
      </c>
    </row>
    <row r="98" spans="1:6" ht="12.75" customHeight="1" hidden="1">
      <c r="A98" s="76" t="s">
        <v>1205</v>
      </c>
      <c r="B98" s="74">
        <v>0</v>
      </c>
      <c r="C98" s="74">
        <v>0</v>
      </c>
      <c r="D98" s="354" t="e">
        <v>#DIV/0!</v>
      </c>
      <c r="E98" s="353">
        <v>0</v>
      </c>
      <c r="F98" s="353">
        <v>0</v>
      </c>
    </row>
    <row r="99" spans="1:6" ht="12.75" customHeight="1" hidden="1">
      <c r="A99" s="76" t="s">
        <v>1137</v>
      </c>
      <c r="B99" s="74">
        <v>0</v>
      </c>
      <c r="C99" s="74">
        <v>0</v>
      </c>
      <c r="D99" s="354" t="e">
        <v>#DIV/0!</v>
      </c>
      <c r="E99" s="353">
        <v>0</v>
      </c>
      <c r="F99" s="353">
        <v>0</v>
      </c>
    </row>
    <row r="100" spans="1:6" ht="12.75" customHeight="1">
      <c r="A100" s="245" t="s">
        <v>1206</v>
      </c>
      <c r="B100" s="74">
        <v>1486</v>
      </c>
      <c r="C100" s="74">
        <v>1486</v>
      </c>
      <c r="D100" s="354">
        <v>100</v>
      </c>
      <c r="E100" s="353">
        <v>0</v>
      </c>
      <c r="F100" s="353">
        <v>0</v>
      </c>
    </row>
    <row r="101" spans="1:6" ht="12.75" customHeight="1">
      <c r="A101" s="76" t="s">
        <v>1223</v>
      </c>
      <c r="B101" s="74">
        <v>1486</v>
      </c>
      <c r="C101" s="74">
        <v>1486</v>
      </c>
      <c r="D101" s="354">
        <v>100</v>
      </c>
      <c r="E101" s="353">
        <v>0</v>
      </c>
      <c r="F101" s="353">
        <v>0</v>
      </c>
    </row>
    <row r="102" spans="1:6" ht="12.75" customHeight="1">
      <c r="A102" s="352" t="s">
        <v>1212</v>
      </c>
      <c r="B102" s="74">
        <v>-24703</v>
      </c>
      <c r="C102" s="74">
        <v>-13318</v>
      </c>
      <c r="D102" s="354" t="s">
        <v>894</v>
      </c>
      <c r="E102" s="353">
        <v>0</v>
      </c>
      <c r="F102" s="353">
        <v>1500</v>
      </c>
    </row>
    <row r="103" spans="1:6" ht="25.5" customHeight="1">
      <c r="A103" s="76" t="s">
        <v>1140</v>
      </c>
      <c r="B103" s="74">
        <v>24703</v>
      </c>
      <c r="C103" s="259">
        <v>13318</v>
      </c>
      <c r="D103" s="354" t="s">
        <v>894</v>
      </c>
      <c r="E103" s="353">
        <v>0</v>
      </c>
      <c r="F103" s="353">
        <v>-1500</v>
      </c>
    </row>
    <row r="104" spans="1:6" ht="12.75" customHeight="1">
      <c r="A104" s="256" t="s">
        <v>1147</v>
      </c>
      <c r="B104" s="74"/>
      <c r="C104" s="74"/>
      <c r="D104" s="354"/>
      <c r="E104" s="421"/>
      <c r="F104" s="421"/>
    </row>
    <row r="105" spans="1:6" ht="12.75" customHeight="1">
      <c r="A105" s="230" t="s">
        <v>1144</v>
      </c>
      <c r="B105" s="70">
        <v>522310</v>
      </c>
      <c r="C105" s="70">
        <v>462214</v>
      </c>
      <c r="D105" s="354">
        <v>88.49418927456874</v>
      </c>
      <c r="E105" s="419">
        <v>192031</v>
      </c>
      <c r="F105" s="419">
        <v>15860</v>
      </c>
    </row>
    <row r="106" spans="1:6" ht="12.75" customHeight="1">
      <c r="A106" s="420" t="s">
        <v>1225</v>
      </c>
      <c r="B106" s="70">
        <v>625943</v>
      </c>
      <c r="C106" s="70">
        <v>374667</v>
      </c>
      <c r="D106" s="354">
        <v>59.856408650627934</v>
      </c>
      <c r="E106" s="419">
        <v>192031</v>
      </c>
      <c r="F106" s="419">
        <v>29301</v>
      </c>
    </row>
    <row r="107" spans="1:6" ht="12.75" customHeight="1">
      <c r="A107" s="245" t="s">
        <v>1227</v>
      </c>
      <c r="B107" s="74">
        <v>625943</v>
      </c>
      <c r="C107" s="74">
        <v>374667</v>
      </c>
      <c r="D107" s="354">
        <v>59.856408650627934</v>
      </c>
      <c r="E107" s="353">
        <v>192031</v>
      </c>
      <c r="F107" s="353">
        <v>29301</v>
      </c>
    </row>
    <row r="108" spans="1:6" ht="12.75" customHeight="1">
      <c r="A108" s="252" t="s">
        <v>1197</v>
      </c>
      <c r="B108" s="74">
        <v>509285</v>
      </c>
      <c r="C108" s="74">
        <v>258334</v>
      </c>
      <c r="D108" s="354">
        <v>50.72483972628292</v>
      </c>
      <c r="E108" s="353">
        <v>192031</v>
      </c>
      <c r="F108" s="353">
        <v>29301</v>
      </c>
    </row>
    <row r="109" spans="1:6" ht="12.75" customHeight="1" hidden="1">
      <c r="A109" s="76" t="s">
        <v>1198</v>
      </c>
      <c r="B109" s="74">
        <v>0</v>
      </c>
      <c r="C109" s="74">
        <v>0</v>
      </c>
      <c r="D109" s="354" t="e">
        <v>#DIV/0!</v>
      </c>
      <c r="E109" s="353">
        <v>0</v>
      </c>
      <c r="F109" s="353">
        <v>0</v>
      </c>
    </row>
    <row r="110" spans="1:6" ht="12.75" customHeight="1">
      <c r="A110" s="76" t="s">
        <v>1136</v>
      </c>
      <c r="B110" s="74">
        <v>509285</v>
      </c>
      <c r="C110" s="74">
        <v>258334</v>
      </c>
      <c r="D110" s="354">
        <v>50.72483972628292</v>
      </c>
      <c r="E110" s="353">
        <v>192031</v>
      </c>
      <c r="F110" s="353">
        <v>29301</v>
      </c>
    </row>
    <row r="111" spans="1:6" ht="12" customHeight="1">
      <c r="A111" s="76" t="s">
        <v>1200</v>
      </c>
      <c r="B111" s="74">
        <v>116658</v>
      </c>
      <c r="C111" s="74">
        <v>116333</v>
      </c>
      <c r="D111" s="354">
        <v>99.72140787601364</v>
      </c>
      <c r="E111" s="353">
        <v>0</v>
      </c>
      <c r="F111" s="353">
        <v>0</v>
      </c>
    </row>
    <row r="112" spans="1:6" ht="12.75" customHeight="1" hidden="1">
      <c r="A112" s="76" t="s">
        <v>1203</v>
      </c>
      <c r="B112" s="74">
        <v>0</v>
      </c>
      <c r="C112" s="74">
        <v>0</v>
      </c>
      <c r="D112" s="354" t="e">
        <v>#DIV/0!</v>
      </c>
      <c r="E112" s="353">
        <v>0</v>
      </c>
      <c r="F112" s="353">
        <v>0</v>
      </c>
    </row>
    <row r="113" spans="1:6" ht="12.75" customHeight="1" hidden="1">
      <c r="A113" s="76" t="s">
        <v>1204</v>
      </c>
      <c r="B113" s="74">
        <v>0</v>
      </c>
      <c r="C113" s="74">
        <v>0</v>
      </c>
      <c r="D113" s="354" t="e">
        <v>#DIV/0!</v>
      </c>
      <c r="E113" s="353">
        <v>0</v>
      </c>
      <c r="F113" s="353">
        <v>0</v>
      </c>
    </row>
    <row r="114" spans="1:6" ht="12.75" customHeight="1" hidden="1">
      <c r="A114" s="76" t="s">
        <v>1205</v>
      </c>
      <c r="B114" s="74">
        <v>0</v>
      </c>
      <c r="C114" s="74">
        <v>0</v>
      </c>
      <c r="D114" s="354" t="e">
        <v>#DIV/0!</v>
      </c>
      <c r="E114" s="353">
        <v>0</v>
      </c>
      <c r="F114" s="353">
        <v>0</v>
      </c>
    </row>
    <row r="115" spans="1:6" ht="10.5" customHeight="1">
      <c r="A115" s="76" t="s">
        <v>1137</v>
      </c>
      <c r="B115" s="74">
        <v>116658</v>
      </c>
      <c r="C115" s="74">
        <v>116333</v>
      </c>
      <c r="D115" s="354">
        <v>99.72140787601364</v>
      </c>
      <c r="E115" s="353">
        <v>0</v>
      </c>
      <c r="F115" s="353">
        <v>0</v>
      </c>
    </row>
    <row r="116" spans="1:6" ht="0.75" customHeight="1" hidden="1">
      <c r="A116" s="245" t="s">
        <v>1206</v>
      </c>
      <c r="B116" s="74">
        <v>0</v>
      </c>
      <c r="C116" s="74">
        <v>0</v>
      </c>
      <c r="D116" s="354" t="e">
        <v>#DIV/0!</v>
      </c>
      <c r="E116" s="353">
        <v>0</v>
      </c>
      <c r="F116" s="353">
        <v>0</v>
      </c>
    </row>
    <row r="117" spans="1:6" ht="12.75" customHeight="1" hidden="1">
      <c r="A117" s="76" t="s">
        <v>1223</v>
      </c>
      <c r="B117" s="74">
        <v>0</v>
      </c>
      <c r="C117" s="74">
        <v>0</v>
      </c>
      <c r="D117" s="354" t="e">
        <v>#DIV/0!</v>
      </c>
      <c r="E117" s="353">
        <v>0</v>
      </c>
      <c r="F117" s="353">
        <v>0</v>
      </c>
    </row>
    <row r="118" spans="1:6" ht="12.75" customHeight="1">
      <c r="A118" s="352" t="s">
        <v>1212</v>
      </c>
      <c r="B118" s="74">
        <v>-103633</v>
      </c>
      <c r="C118" s="74">
        <v>87547</v>
      </c>
      <c r="D118" s="77" t="s">
        <v>894</v>
      </c>
      <c r="E118" s="353">
        <v>0</v>
      </c>
      <c r="F118" s="353">
        <v>-13441</v>
      </c>
    </row>
    <row r="119" spans="1:6" ht="24.75" customHeight="1">
      <c r="A119" s="76" t="s">
        <v>1138</v>
      </c>
      <c r="B119" s="74">
        <v>103633</v>
      </c>
      <c r="C119" s="259">
        <v>-87547</v>
      </c>
      <c r="D119" s="354" t="s">
        <v>894</v>
      </c>
      <c r="E119" s="353">
        <v>0</v>
      </c>
      <c r="F119" s="353">
        <v>13441</v>
      </c>
    </row>
    <row r="120" spans="1:6" ht="12.75" customHeight="1">
      <c r="A120" s="256" t="s">
        <v>1148</v>
      </c>
      <c r="B120" s="74"/>
      <c r="C120" s="74"/>
      <c r="D120" s="354"/>
      <c r="E120" s="421"/>
      <c r="F120" s="421"/>
    </row>
    <row r="121" spans="1:6" ht="12.75" customHeight="1">
      <c r="A121" s="230" t="s">
        <v>1135</v>
      </c>
      <c r="B121" s="70">
        <v>150985</v>
      </c>
      <c r="C121" s="70">
        <v>89565</v>
      </c>
      <c r="D121" s="351">
        <v>59.32046229757923</v>
      </c>
      <c r="E121" s="419">
        <v>73088</v>
      </c>
      <c r="F121" s="419">
        <v>29666</v>
      </c>
    </row>
    <row r="122" spans="1:6" ht="12.75" customHeight="1">
      <c r="A122" s="420" t="s">
        <v>1225</v>
      </c>
      <c r="B122" s="70">
        <v>169985</v>
      </c>
      <c r="C122" s="70">
        <v>67454</v>
      </c>
      <c r="D122" s="351">
        <v>39.68232491102156</v>
      </c>
      <c r="E122" s="419">
        <v>73088</v>
      </c>
      <c r="F122" s="419">
        <v>17063</v>
      </c>
    </row>
    <row r="123" spans="1:6" ht="12.75" customHeight="1">
      <c r="A123" s="245" t="s">
        <v>1227</v>
      </c>
      <c r="B123" s="74">
        <v>79085</v>
      </c>
      <c r="C123" s="74">
        <v>48181</v>
      </c>
      <c r="D123" s="354">
        <v>60.923057469810956</v>
      </c>
      <c r="E123" s="353">
        <v>20046</v>
      </c>
      <c r="F123" s="353">
        <v>11042</v>
      </c>
    </row>
    <row r="124" spans="1:6" ht="12.75" customHeight="1">
      <c r="A124" s="252" t="s">
        <v>1197</v>
      </c>
      <c r="B124" s="74">
        <v>74310</v>
      </c>
      <c r="C124" s="74">
        <v>43691</v>
      </c>
      <c r="D124" s="354">
        <v>58.795586058403984</v>
      </c>
      <c r="E124" s="353">
        <v>20046</v>
      </c>
      <c r="F124" s="353">
        <v>11042</v>
      </c>
    </row>
    <row r="125" spans="1:6" ht="12.75" customHeight="1">
      <c r="A125" s="76" t="s">
        <v>1198</v>
      </c>
      <c r="B125" s="74">
        <v>7697</v>
      </c>
      <c r="C125" s="74">
        <v>5567</v>
      </c>
      <c r="D125" s="354">
        <v>72.32688060283228</v>
      </c>
      <c r="E125" s="353">
        <v>487</v>
      </c>
      <c r="F125" s="353">
        <v>488</v>
      </c>
    </row>
    <row r="126" spans="1:6" ht="12.75" customHeight="1">
      <c r="A126" s="76" t="s">
        <v>1136</v>
      </c>
      <c r="B126" s="74">
        <v>66613</v>
      </c>
      <c r="C126" s="74">
        <v>38124</v>
      </c>
      <c r="D126" s="354">
        <v>57.232071817813335</v>
      </c>
      <c r="E126" s="353">
        <v>19559</v>
      </c>
      <c r="F126" s="353">
        <v>10554</v>
      </c>
    </row>
    <row r="127" spans="1:6" ht="11.25" customHeight="1">
      <c r="A127" s="76" t="s">
        <v>1200</v>
      </c>
      <c r="B127" s="74">
        <v>4775</v>
      </c>
      <c r="C127" s="74">
        <v>4490</v>
      </c>
      <c r="D127" s="354">
        <v>94.03141361256544</v>
      </c>
      <c r="E127" s="353">
        <v>0</v>
      </c>
      <c r="F127" s="353">
        <v>0</v>
      </c>
    </row>
    <row r="128" spans="1:6" ht="12.75" customHeight="1" hidden="1">
      <c r="A128" s="76" t="s">
        <v>1203</v>
      </c>
      <c r="B128" s="74">
        <v>0</v>
      </c>
      <c r="C128" s="74">
        <v>0</v>
      </c>
      <c r="D128" s="354" t="e">
        <v>#DIV/0!</v>
      </c>
      <c r="E128" s="353">
        <v>0</v>
      </c>
      <c r="F128" s="353">
        <v>0</v>
      </c>
    </row>
    <row r="129" spans="1:6" ht="12.75" customHeight="1">
      <c r="A129" s="76" t="s">
        <v>1204</v>
      </c>
      <c r="B129" s="74">
        <v>4775</v>
      </c>
      <c r="C129" s="74">
        <v>4490</v>
      </c>
      <c r="D129" s="354">
        <v>94.03141361256544</v>
      </c>
      <c r="E129" s="353">
        <v>0</v>
      </c>
      <c r="F129" s="353">
        <v>0</v>
      </c>
    </row>
    <row r="130" spans="1:6" ht="1.5" customHeight="1" hidden="1">
      <c r="A130" s="76" t="s">
        <v>1205</v>
      </c>
      <c r="B130" s="74">
        <v>0</v>
      </c>
      <c r="C130" s="74">
        <v>0</v>
      </c>
      <c r="D130" s="354" t="e">
        <v>#DIV/0!</v>
      </c>
      <c r="E130" s="353">
        <v>0</v>
      </c>
      <c r="F130" s="353">
        <v>0</v>
      </c>
    </row>
    <row r="131" spans="1:6" ht="12.75" customHeight="1" hidden="1">
      <c r="A131" s="76" t="s">
        <v>1137</v>
      </c>
      <c r="B131" s="74">
        <v>0</v>
      </c>
      <c r="C131" s="74">
        <v>0</v>
      </c>
      <c r="D131" s="354" t="e">
        <v>#DIV/0!</v>
      </c>
      <c r="E131" s="353">
        <v>0</v>
      </c>
      <c r="F131" s="353">
        <v>0</v>
      </c>
    </row>
    <row r="132" spans="1:6" ht="12.75" customHeight="1">
      <c r="A132" s="245" t="s">
        <v>1206</v>
      </c>
      <c r="B132" s="74">
        <v>90900</v>
      </c>
      <c r="C132" s="74">
        <v>19273</v>
      </c>
      <c r="D132" s="354">
        <v>21.202420242024203</v>
      </c>
      <c r="E132" s="353">
        <v>53042</v>
      </c>
      <c r="F132" s="353">
        <v>6021</v>
      </c>
    </row>
    <row r="133" spans="1:6" ht="12.75" customHeight="1">
      <c r="A133" s="76" t="s">
        <v>1223</v>
      </c>
      <c r="B133" s="74">
        <v>90900</v>
      </c>
      <c r="C133" s="74">
        <v>19273</v>
      </c>
      <c r="D133" s="354">
        <v>21.202420242024203</v>
      </c>
      <c r="E133" s="353">
        <v>53042</v>
      </c>
      <c r="F133" s="353">
        <v>6021</v>
      </c>
    </row>
    <row r="134" spans="1:6" ht="12.75" customHeight="1">
      <c r="A134" s="352" t="s">
        <v>1212</v>
      </c>
      <c r="B134" s="74">
        <v>-19000</v>
      </c>
      <c r="C134" s="74">
        <v>22111</v>
      </c>
      <c r="D134" s="354" t="s">
        <v>894</v>
      </c>
      <c r="E134" s="353">
        <v>0</v>
      </c>
      <c r="F134" s="353">
        <v>12603</v>
      </c>
    </row>
    <row r="135" spans="1:6" ht="25.5" customHeight="1">
      <c r="A135" s="76" t="s">
        <v>1140</v>
      </c>
      <c r="B135" s="74">
        <v>19000</v>
      </c>
      <c r="C135" s="259">
        <v>-22111</v>
      </c>
      <c r="D135" s="354" t="s">
        <v>894</v>
      </c>
      <c r="E135" s="353">
        <v>0</v>
      </c>
      <c r="F135" s="353">
        <v>-12603</v>
      </c>
    </row>
    <row r="136" spans="1:6" ht="12.75" customHeight="1">
      <c r="A136" s="256" t="s">
        <v>1149</v>
      </c>
      <c r="B136" s="74"/>
      <c r="C136" s="74"/>
      <c r="D136" s="354"/>
      <c r="E136" s="421"/>
      <c r="F136" s="421"/>
    </row>
    <row r="137" spans="1:6" ht="12.75" customHeight="1">
      <c r="A137" s="230" t="s">
        <v>1142</v>
      </c>
      <c r="B137" s="260">
        <v>3657619</v>
      </c>
      <c r="C137" s="70">
        <v>2405453</v>
      </c>
      <c r="D137" s="351">
        <v>65.76554310331393</v>
      </c>
      <c r="E137" s="419">
        <v>249903</v>
      </c>
      <c r="F137" s="419">
        <v>330123</v>
      </c>
    </row>
    <row r="138" spans="1:6" ht="12.75" customHeight="1">
      <c r="A138" s="420" t="s">
        <v>1225</v>
      </c>
      <c r="B138" s="70">
        <v>3773761</v>
      </c>
      <c r="C138" s="70">
        <v>1993962</v>
      </c>
      <c r="D138" s="351">
        <v>52.83752733678683</v>
      </c>
      <c r="E138" s="419">
        <v>257212</v>
      </c>
      <c r="F138" s="419">
        <v>206474</v>
      </c>
    </row>
    <row r="139" spans="1:6" ht="12.75" customHeight="1">
      <c r="A139" s="245" t="s">
        <v>1227</v>
      </c>
      <c r="B139" s="74">
        <v>3502890</v>
      </c>
      <c r="C139" s="74">
        <v>1943518</v>
      </c>
      <c r="D139" s="354">
        <v>55.483272383660356</v>
      </c>
      <c r="E139" s="353">
        <v>240891</v>
      </c>
      <c r="F139" s="353">
        <v>202519</v>
      </c>
    </row>
    <row r="140" spans="1:6" ht="12.75" customHeight="1">
      <c r="A140" s="252" t="s">
        <v>1197</v>
      </c>
      <c r="B140" s="74">
        <v>3125759</v>
      </c>
      <c r="C140" s="74">
        <v>1726698</v>
      </c>
      <c r="D140" s="354">
        <v>55.24091908557249</v>
      </c>
      <c r="E140" s="353">
        <v>235629</v>
      </c>
      <c r="F140" s="353">
        <v>186103</v>
      </c>
    </row>
    <row r="141" spans="1:6" ht="12.75" customHeight="1">
      <c r="A141" s="76" t="s">
        <v>1198</v>
      </c>
      <c r="B141" s="74">
        <v>420705</v>
      </c>
      <c r="C141" s="74">
        <v>140856</v>
      </c>
      <c r="D141" s="354">
        <v>33.48094270331943</v>
      </c>
      <c r="E141" s="353">
        <v>57868</v>
      </c>
      <c r="F141" s="353">
        <v>28963</v>
      </c>
    </row>
    <row r="142" spans="1:6" ht="12.75" customHeight="1">
      <c r="A142" s="76" t="s">
        <v>1136</v>
      </c>
      <c r="B142" s="74">
        <v>2705054</v>
      </c>
      <c r="C142" s="74">
        <v>1585842</v>
      </c>
      <c r="D142" s="354">
        <v>58.62515129087996</v>
      </c>
      <c r="E142" s="353">
        <v>177761</v>
      </c>
      <c r="F142" s="353">
        <v>157140</v>
      </c>
    </row>
    <row r="143" spans="1:6" ht="12.75" customHeight="1">
      <c r="A143" s="76" t="s">
        <v>1200</v>
      </c>
      <c r="B143" s="74">
        <v>377131</v>
      </c>
      <c r="C143" s="74">
        <v>216820</v>
      </c>
      <c r="D143" s="354">
        <v>57.49195902749973</v>
      </c>
      <c r="E143" s="353">
        <v>5262</v>
      </c>
      <c r="F143" s="353">
        <v>16416</v>
      </c>
    </row>
    <row r="144" spans="1:6" ht="12.75" customHeight="1" hidden="1">
      <c r="A144" s="76" t="s">
        <v>1203</v>
      </c>
      <c r="B144" s="74">
        <v>0</v>
      </c>
      <c r="C144" s="74">
        <v>0</v>
      </c>
      <c r="D144" s="354" t="e">
        <v>#DIV/0!</v>
      </c>
      <c r="E144" s="353">
        <v>0</v>
      </c>
      <c r="F144" s="353">
        <v>0</v>
      </c>
    </row>
    <row r="145" spans="1:6" ht="12.75" customHeight="1">
      <c r="A145" s="76" t="s">
        <v>1204</v>
      </c>
      <c r="B145" s="74">
        <v>377131</v>
      </c>
      <c r="C145" s="74">
        <v>216820</v>
      </c>
      <c r="D145" s="354">
        <v>57.49195902749973</v>
      </c>
      <c r="E145" s="353">
        <v>5262</v>
      </c>
      <c r="F145" s="353">
        <v>16416</v>
      </c>
    </row>
    <row r="146" spans="1:6" ht="12.75" customHeight="1" hidden="1">
      <c r="A146" s="76" t="s">
        <v>1205</v>
      </c>
      <c r="B146" s="74">
        <v>0</v>
      </c>
      <c r="C146" s="74">
        <v>0</v>
      </c>
      <c r="D146" s="354" t="e">
        <v>#DIV/0!</v>
      </c>
      <c r="E146" s="353">
        <v>0</v>
      </c>
      <c r="F146" s="353">
        <v>0</v>
      </c>
    </row>
    <row r="147" spans="1:6" ht="0.75" customHeight="1" hidden="1">
      <c r="A147" s="76" t="s">
        <v>1137</v>
      </c>
      <c r="B147" s="74">
        <v>0</v>
      </c>
      <c r="C147" s="74">
        <v>0</v>
      </c>
      <c r="D147" s="354">
        <v>0</v>
      </c>
      <c r="E147" s="353">
        <v>0</v>
      </c>
      <c r="F147" s="353">
        <v>0</v>
      </c>
    </row>
    <row r="148" spans="1:6" ht="12.75" customHeight="1">
      <c r="A148" s="245" t="s">
        <v>1206</v>
      </c>
      <c r="B148" s="74">
        <v>270871</v>
      </c>
      <c r="C148" s="74">
        <v>50444</v>
      </c>
      <c r="D148" s="354">
        <v>18.62288690926677</v>
      </c>
      <c r="E148" s="353">
        <v>16321</v>
      </c>
      <c r="F148" s="353">
        <v>3955</v>
      </c>
    </row>
    <row r="149" spans="1:6" ht="12.75" customHeight="1">
      <c r="A149" s="76" t="s">
        <v>1223</v>
      </c>
      <c r="B149" s="74">
        <v>270871</v>
      </c>
      <c r="C149" s="74">
        <v>50444</v>
      </c>
      <c r="D149" s="354">
        <v>18.62288690926677</v>
      </c>
      <c r="E149" s="353">
        <v>16321</v>
      </c>
      <c r="F149" s="353">
        <v>3955</v>
      </c>
    </row>
    <row r="150" spans="1:6" ht="12.75" customHeight="1">
      <c r="A150" s="352" t="s">
        <v>1212</v>
      </c>
      <c r="B150" s="74">
        <v>-108833</v>
      </c>
      <c r="C150" s="74">
        <v>411491</v>
      </c>
      <c r="D150" s="354" t="s">
        <v>894</v>
      </c>
      <c r="E150" s="353">
        <v>0</v>
      </c>
      <c r="F150" s="353">
        <v>123649</v>
      </c>
    </row>
    <row r="151" spans="1:6" ht="25.5" customHeight="1">
      <c r="A151" s="76" t="s">
        <v>1138</v>
      </c>
      <c r="B151" s="259">
        <v>108833</v>
      </c>
      <c r="C151" s="259">
        <v>-411491</v>
      </c>
      <c r="D151" s="354" t="s">
        <v>894</v>
      </c>
      <c r="E151" s="353">
        <v>0</v>
      </c>
      <c r="F151" s="353">
        <v>-123649</v>
      </c>
    </row>
    <row r="152" spans="1:6" ht="12.75" customHeight="1">
      <c r="A152" s="256" t="s">
        <v>1150</v>
      </c>
      <c r="B152" s="74"/>
      <c r="C152" s="74"/>
      <c r="D152" s="354"/>
      <c r="E152" s="421"/>
      <c r="F152" s="421"/>
    </row>
    <row r="153" spans="1:6" ht="12.75" customHeight="1">
      <c r="A153" s="230" t="s">
        <v>1142</v>
      </c>
      <c r="B153" s="70">
        <v>407429</v>
      </c>
      <c r="C153" s="70">
        <v>286068</v>
      </c>
      <c r="D153" s="351">
        <v>70.21296962170096</v>
      </c>
      <c r="E153" s="419">
        <v>26381</v>
      </c>
      <c r="F153" s="419">
        <v>11731</v>
      </c>
    </row>
    <row r="154" spans="1:6" ht="12.75" customHeight="1">
      <c r="A154" s="420" t="s">
        <v>1225</v>
      </c>
      <c r="B154" s="70">
        <v>413940</v>
      </c>
      <c r="C154" s="70">
        <v>230323</v>
      </c>
      <c r="D154" s="351">
        <v>55.641638884862545</v>
      </c>
      <c r="E154" s="419">
        <v>28331</v>
      </c>
      <c r="F154" s="419">
        <v>15782</v>
      </c>
    </row>
    <row r="155" spans="1:6" ht="12.75" customHeight="1">
      <c r="A155" s="245" t="s">
        <v>1227</v>
      </c>
      <c r="B155" s="74">
        <v>361318</v>
      </c>
      <c r="C155" s="74">
        <v>205763</v>
      </c>
      <c r="D155" s="354">
        <v>56.94789631294317</v>
      </c>
      <c r="E155" s="353">
        <v>26104</v>
      </c>
      <c r="F155" s="353">
        <v>10807</v>
      </c>
    </row>
    <row r="156" spans="1:6" ht="12.75" customHeight="1">
      <c r="A156" s="252" t="s">
        <v>1197</v>
      </c>
      <c r="B156" s="74">
        <v>314393</v>
      </c>
      <c r="C156" s="74">
        <v>165154</v>
      </c>
      <c r="D156" s="354">
        <v>52.53106780367247</v>
      </c>
      <c r="E156" s="353">
        <v>22604</v>
      </c>
      <c r="F156" s="353">
        <v>8931</v>
      </c>
    </row>
    <row r="157" spans="1:6" ht="12.75" customHeight="1">
      <c r="A157" s="76" t="s">
        <v>1198</v>
      </c>
      <c r="B157" s="74">
        <v>51384</v>
      </c>
      <c r="C157" s="259">
        <v>34990</v>
      </c>
      <c r="D157" s="354">
        <v>68.09512688774716</v>
      </c>
      <c r="E157" s="353">
        <v>2250</v>
      </c>
      <c r="F157" s="353">
        <v>2600</v>
      </c>
    </row>
    <row r="158" spans="1:6" ht="12.75" customHeight="1">
      <c r="A158" s="76" t="s">
        <v>1136</v>
      </c>
      <c r="B158" s="259">
        <v>263009</v>
      </c>
      <c r="C158" s="259">
        <v>130164</v>
      </c>
      <c r="D158" s="354">
        <v>49.49032162397484</v>
      </c>
      <c r="E158" s="353">
        <v>20354</v>
      </c>
      <c r="F158" s="353">
        <v>6331</v>
      </c>
    </row>
    <row r="159" spans="1:6" ht="12" customHeight="1">
      <c r="A159" s="76" t="s">
        <v>1200</v>
      </c>
      <c r="B159" s="74">
        <v>46925</v>
      </c>
      <c r="C159" s="74">
        <v>40609</v>
      </c>
      <c r="D159" s="354">
        <v>86.54022376132126</v>
      </c>
      <c r="E159" s="353">
        <v>3500</v>
      </c>
      <c r="F159" s="353">
        <v>1876</v>
      </c>
    </row>
    <row r="160" spans="1:6" ht="0.75" customHeight="1" hidden="1">
      <c r="A160" s="76" t="s">
        <v>1203</v>
      </c>
      <c r="B160" s="74">
        <v>0</v>
      </c>
      <c r="C160" s="74">
        <v>0</v>
      </c>
      <c r="D160" s="354" t="e">
        <v>#DIV/0!</v>
      </c>
      <c r="E160" s="353">
        <v>0</v>
      </c>
      <c r="F160" s="353">
        <v>0</v>
      </c>
    </row>
    <row r="161" spans="1:6" ht="12.75" customHeight="1">
      <c r="A161" s="76" t="s">
        <v>1204</v>
      </c>
      <c r="B161" s="74">
        <v>46925</v>
      </c>
      <c r="C161" s="74">
        <v>40609</v>
      </c>
      <c r="D161" s="354">
        <v>86.54022376132126</v>
      </c>
      <c r="E161" s="353">
        <v>3500</v>
      </c>
      <c r="F161" s="353">
        <v>1876</v>
      </c>
    </row>
    <row r="162" spans="1:6" ht="12.75" customHeight="1" hidden="1">
      <c r="A162" s="76" t="s">
        <v>1205</v>
      </c>
      <c r="B162" s="74">
        <v>0</v>
      </c>
      <c r="C162" s="74">
        <v>0</v>
      </c>
      <c r="D162" s="354" t="e">
        <v>#DIV/0!</v>
      </c>
      <c r="E162" s="353">
        <v>0</v>
      </c>
      <c r="F162" s="353">
        <v>0</v>
      </c>
    </row>
    <row r="163" spans="1:6" ht="12.75" customHeight="1" hidden="1">
      <c r="A163" s="76" t="s">
        <v>1137</v>
      </c>
      <c r="B163" s="74">
        <v>0</v>
      </c>
      <c r="C163" s="74">
        <v>0</v>
      </c>
      <c r="D163" s="354" t="e">
        <v>#DIV/0!</v>
      </c>
      <c r="E163" s="353">
        <v>0</v>
      </c>
      <c r="F163" s="353">
        <v>0</v>
      </c>
    </row>
    <row r="164" spans="1:6" ht="12.75" customHeight="1">
      <c r="A164" s="245" t="s">
        <v>1206</v>
      </c>
      <c r="B164" s="74">
        <v>52622</v>
      </c>
      <c r="C164" s="74">
        <v>24560</v>
      </c>
      <c r="D164" s="354">
        <v>46.672494393979704</v>
      </c>
      <c r="E164" s="353">
        <v>2227</v>
      </c>
      <c r="F164" s="353">
        <v>4975</v>
      </c>
    </row>
    <row r="165" spans="1:6" ht="12.75" customHeight="1">
      <c r="A165" s="76" t="s">
        <v>1223</v>
      </c>
      <c r="B165" s="74">
        <v>52622</v>
      </c>
      <c r="C165" s="74">
        <v>24560</v>
      </c>
      <c r="D165" s="354">
        <v>46.672494393979704</v>
      </c>
      <c r="E165" s="353">
        <v>2227</v>
      </c>
      <c r="F165" s="353">
        <v>4975</v>
      </c>
    </row>
    <row r="166" spans="1:6" ht="12.75" customHeight="1">
      <c r="A166" s="352" t="s">
        <v>1212</v>
      </c>
      <c r="B166" s="74">
        <v>-6511</v>
      </c>
      <c r="C166" s="74">
        <v>55745</v>
      </c>
      <c r="D166" s="354" t="s">
        <v>894</v>
      </c>
      <c r="E166" s="353">
        <v>-1950</v>
      </c>
      <c r="F166" s="353">
        <v>-4051</v>
      </c>
    </row>
    <row r="167" spans="1:6" ht="25.5" customHeight="1">
      <c r="A167" s="76" t="s">
        <v>1138</v>
      </c>
      <c r="B167" s="259">
        <v>6511</v>
      </c>
      <c r="C167" s="259">
        <v>-55745</v>
      </c>
      <c r="D167" s="354" t="s">
        <v>894</v>
      </c>
      <c r="E167" s="353">
        <v>1950</v>
      </c>
      <c r="F167" s="353">
        <v>4051</v>
      </c>
    </row>
    <row r="168" spans="1:6" ht="12.75" customHeight="1" hidden="1">
      <c r="A168" s="256" t="s">
        <v>1151</v>
      </c>
      <c r="B168" s="74"/>
      <c r="C168" s="74"/>
      <c r="D168" s="354"/>
      <c r="E168" s="421">
        <v>0</v>
      </c>
      <c r="F168" s="421">
        <v>0</v>
      </c>
    </row>
    <row r="169" spans="1:6" ht="12.75" customHeight="1" hidden="1">
      <c r="A169" s="230" t="s">
        <v>1135</v>
      </c>
      <c r="B169" s="70">
        <v>0</v>
      </c>
      <c r="C169" s="70">
        <v>0</v>
      </c>
      <c r="D169" s="351" t="e">
        <v>#DIV/0!</v>
      </c>
      <c r="E169" s="421">
        <v>0</v>
      </c>
      <c r="F169" s="421">
        <v>0</v>
      </c>
    </row>
    <row r="170" spans="1:6" ht="12.75" customHeight="1" hidden="1">
      <c r="A170" s="420" t="s">
        <v>1225</v>
      </c>
      <c r="B170" s="70">
        <v>0</v>
      </c>
      <c r="C170" s="70">
        <v>0</v>
      </c>
      <c r="D170" s="351" t="e">
        <v>#DIV/0!</v>
      </c>
      <c r="E170" s="421">
        <v>0</v>
      </c>
      <c r="F170" s="421">
        <v>0</v>
      </c>
    </row>
    <row r="171" spans="1:6" ht="12.75" customHeight="1" hidden="1">
      <c r="A171" s="245" t="s">
        <v>1227</v>
      </c>
      <c r="B171" s="74">
        <v>0</v>
      </c>
      <c r="C171" s="74">
        <v>0</v>
      </c>
      <c r="D171" s="354" t="e">
        <v>#DIV/0!</v>
      </c>
      <c r="E171" s="421">
        <v>0</v>
      </c>
      <c r="F171" s="421">
        <v>0</v>
      </c>
    </row>
    <row r="172" spans="1:6" ht="12.75" customHeight="1" hidden="1">
      <c r="A172" s="252" t="s">
        <v>1197</v>
      </c>
      <c r="B172" s="74">
        <v>0</v>
      </c>
      <c r="C172" s="74">
        <v>0</v>
      </c>
      <c r="D172" s="354" t="e">
        <v>#DIV/0!</v>
      </c>
      <c r="E172" s="421">
        <v>0</v>
      </c>
      <c r="F172" s="421">
        <v>0</v>
      </c>
    </row>
    <row r="173" spans="1:6" ht="12.75" customHeight="1" hidden="1">
      <c r="A173" s="76" t="s">
        <v>1198</v>
      </c>
      <c r="B173" s="74">
        <v>0</v>
      </c>
      <c r="C173" s="74">
        <v>0</v>
      </c>
      <c r="D173" s="354" t="e">
        <v>#DIV/0!</v>
      </c>
      <c r="E173" s="421">
        <v>0</v>
      </c>
      <c r="F173" s="421">
        <v>0</v>
      </c>
    </row>
    <row r="174" spans="1:6" ht="12.75" customHeight="1" hidden="1">
      <c r="A174" s="76" t="s">
        <v>1136</v>
      </c>
      <c r="B174" s="74">
        <v>0</v>
      </c>
      <c r="C174" s="74">
        <v>0</v>
      </c>
      <c r="D174" s="354" t="e">
        <v>#DIV/0!</v>
      </c>
      <c r="E174" s="421">
        <v>0</v>
      </c>
      <c r="F174" s="421">
        <v>0</v>
      </c>
    </row>
    <row r="175" spans="1:6" ht="12.75" customHeight="1" hidden="1">
      <c r="A175" s="76" t="s">
        <v>1200</v>
      </c>
      <c r="B175" s="74">
        <v>0</v>
      </c>
      <c r="C175" s="74">
        <v>0</v>
      </c>
      <c r="D175" s="354" t="e">
        <v>#DIV/0!</v>
      </c>
      <c r="E175" s="421">
        <v>0</v>
      </c>
      <c r="F175" s="421">
        <v>0</v>
      </c>
    </row>
    <row r="176" spans="1:6" ht="12.75" customHeight="1" hidden="1">
      <c r="A176" s="76" t="s">
        <v>1203</v>
      </c>
      <c r="B176" s="74">
        <v>0</v>
      </c>
      <c r="C176" s="74">
        <v>0</v>
      </c>
      <c r="D176" s="354" t="e">
        <v>#DIV/0!</v>
      </c>
      <c r="E176" s="421">
        <v>0</v>
      </c>
      <c r="F176" s="421">
        <v>0</v>
      </c>
    </row>
    <row r="177" spans="1:6" ht="12.75" customHeight="1" hidden="1">
      <c r="A177" s="76" t="s">
        <v>1204</v>
      </c>
      <c r="B177" s="74">
        <v>0</v>
      </c>
      <c r="C177" s="74">
        <v>0</v>
      </c>
      <c r="D177" s="354" t="e">
        <v>#DIV/0!</v>
      </c>
      <c r="E177" s="421">
        <v>0</v>
      </c>
      <c r="F177" s="421">
        <v>0</v>
      </c>
    </row>
    <row r="178" spans="1:6" ht="12.75" customHeight="1" hidden="1">
      <c r="A178" s="76" t="s">
        <v>1205</v>
      </c>
      <c r="B178" s="74">
        <v>0</v>
      </c>
      <c r="C178" s="74">
        <v>0</v>
      </c>
      <c r="D178" s="354" t="e">
        <v>#DIV/0!</v>
      </c>
      <c r="E178" s="421">
        <v>0</v>
      </c>
      <c r="F178" s="421">
        <v>0</v>
      </c>
    </row>
    <row r="179" spans="1:6" ht="12.75" customHeight="1" hidden="1">
      <c r="A179" s="76" t="s">
        <v>1137</v>
      </c>
      <c r="B179" s="74">
        <v>0</v>
      </c>
      <c r="C179" s="74">
        <v>0</v>
      </c>
      <c r="D179" s="354" t="e">
        <v>#DIV/0!</v>
      </c>
      <c r="E179" s="421">
        <v>0</v>
      </c>
      <c r="F179" s="421">
        <v>0</v>
      </c>
    </row>
    <row r="180" spans="1:6" ht="12.75" customHeight="1" hidden="1">
      <c r="A180" s="245" t="s">
        <v>1206</v>
      </c>
      <c r="B180" s="74">
        <v>0</v>
      </c>
      <c r="C180" s="74">
        <v>0</v>
      </c>
      <c r="D180" s="354" t="e">
        <v>#DIV/0!</v>
      </c>
      <c r="E180" s="421">
        <v>0</v>
      </c>
      <c r="F180" s="421">
        <v>0</v>
      </c>
    </row>
    <row r="181" spans="1:6" ht="12.75" customHeight="1" hidden="1">
      <c r="A181" s="76" t="s">
        <v>1223</v>
      </c>
      <c r="B181" s="74">
        <v>0</v>
      </c>
      <c r="C181" s="74">
        <v>0</v>
      </c>
      <c r="D181" s="354" t="e">
        <v>#DIV/0!</v>
      </c>
      <c r="E181" s="421">
        <v>0</v>
      </c>
      <c r="F181" s="421">
        <v>0</v>
      </c>
    </row>
    <row r="182" spans="1:6" ht="12.75" customHeight="1" hidden="1">
      <c r="A182" s="352" t="s">
        <v>1212</v>
      </c>
      <c r="B182" s="74">
        <v>0</v>
      </c>
      <c r="C182" s="74">
        <v>0</v>
      </c>
      <c r="D182" s="77" t="s">
        <v>894</v>
      </c>
      <c r="E182" s="421">
        <v>0</v>
      </c>
      <c r="F182" s="421">
        <v>0</v>
      </c>
    </row>
    <row r="183" spans="1:6" ht="12.75" customHeight="1" hidden="1">
      <c r="A183" s="76" t="s">
        <v>1140</v>
      </c>
      <c r="B183" s="74">
        <v>0</v>
      </c>
      <c r="C183" s="259">
        <v>0</v>
      </c>
      <c r="D183" s="354" t="s">
        <v>894</v>
      </c>
      <c r="E183" s="353"/>
      <c r="F183" s="353"/>
    </row>
    <row r="184" spans="1:6" ht="12.75" customHeight="1">
      <c r="A184" s="256" t="s">
        <v>1152</v>
      </c>
      <c r="B184" s="74"/>
      <c r="C184" s="74"/>
      <c r="D184" s="354"/>
      <c r="E184" s="421"/>
      <c r="F184" s="421"/>
    </row>
    <row r="185" spans="1:6" ht="12.75" customHeight="1">
      <c r="A185" s="230" t="s">
        <v>1135</v>
      </c>
      <c r="B185" s="70">
        <v>113978</v>
      </c>
      <c r="C185" s="70">
        <v>70000</v>
      </c>
      <c r="D185" s="351">
        <v>61.415360859113164</v>
      </c>
      <c r="E185" s="419">
        <v>17117</v>
      </c>
      <c r="F185" s="419">
        <v>6975</v>
      </c>
    </row>
    <row r="186" spans="1:6" ht="12.75" customHeight="1">
      <c r="A186" s="420" t="s">
        <v>1225</v>
      </c>
      <c r="B186" s="70">
        <v>210931</v>
      </c>
      <c r="C186" s="70">
        <v>142677</v>
      </c>
      <c r="D186" s="351">
        <v>67.64155102853539</v>
      </c>
      <c r="E186" s="419">
        <v>17117</v>
      </c>
      <c r="F186" s="419">
        <v>5039</v>
      </c>
    </row>
    <row r="187" spans="1:6" ht="12.75" customHeight="1">
      <c r="A187" s="245" t="s">
        <v>1227</v>
      </c>
      <c r="B187" s="74">
        <v>189640</v>
      </c>
      <c r="C187" s="74">
        <v>132705</v>
      </c>
      <c r="D187" s="354">
        <v>69.97732545876397</v>
      </c>
      <c r="E187" s="353">
        <v>16267</v>
      </c>
      <c r="F187" s="353">
        <v>4223</v>
      </c>
    </row>
    <row r="188" spans="1:6" ht="12.75" customHeight="1">
      <c r="A188" s="252" t="s">
        <v>1197</v>
      </c>
      <c r="B188" s="74">
        <v>189640</v>
      </c>
      <c r="C188" s="74">
        <v>132705</v>
      </c>
      <c r="D188" s="354">
        <v>69.97732545876397</v>
      </c>
      <c r="E188" s="353">
        <v>16267</v>
      </c>
      <c r="F188" s="353">
        <v>4223</v>
      </c>
    </row>
    <row r="189" spans="1:6" ht="12.75" customHeight="1">
      <c r="A189" s="76" t="s">
        <v>1198</v>
      </c>
      <c r="B189" s="74">
        <v>17798</v>
      </c>
      <c r="C189" s="74">
        <v>9799</v>
      </c>
      <c r="D189" s="354">
        <v>55.056747949207775</v>
      </c>
      <c r="E189" s="353">
        <v>-16</v>
      </c>
      <c r="F189" s="353">
        <v>911</v>
      </c>
    </row>
    <row r="190" spans="1:6" ht="12" customHeight="1">
      <c r="A190" s="76" t="s">
        <v>1136</v>
      </c>
      <c r="B190" s="74">
        <v>171842</v>
      </c>
      <c r="C190" s="74">
        <v>122906</v>
      </c>
      <c r="D190" s="354">
        <v>71.52267780868472</v>
      </c>
      <c r="E190" s="353">
        <v>16283</v>
      </c>
      <c r="F190" s="353">
        <v>3312</v>
      </c>
    </row>
    <row r="191" spans="1:6" ht="0.75" customHeight="1" hidden="1">
      <c r="A191" s="76" t="s">
        <v>1200</v>
      </c>
      <c r="B191" s="74">
        <v>0</v>
      </c>
      <c r="C191" s="74">
        <v>0</v>
      </c>
      <c r="D191" s="354" t="e">
        <v>#DIV/0!</v>
      </c>
      <c r="E191" s="353">
        <v>0</v>
      </c>
      <c r="F191" s="353">
        <v>0</v>
      </c>
    </row>
    <row r="192" spans="1:6" ht="12.75" customHeight="1" hidden="1">
      <c r="A192" s="76" t="s">
        <v>1203</v>
      </c>
      <c r="B192" s="74">
        <v>0</v>
      </c>
      <c r="C192" s="74">
        <v>0</v>
      </c>
      <c r="D192" s="354" t="e">
        <v>#DIV/0!</v>
      </c>
      <c r="E192" s="353">
        <v>0</v>
      </c>
      <c r="F192" s="353">
        <v>0</v>
      </c>
    </row>
    <row r="193" spans="1:6" ht="12.75" customHeight="1" hidden="1">
      <c r="A193" s="76" t="s">
        <v>1204</v>
      </c>
      <c r="B193" s="74">
        <v>0</v>
      </c>
      <c r="C193" s="74">
        <v>0</v>
      </c>
      <c r="D193" s="354" t="e">
        <v>#DIV/0!</v>
      </c>
      <c r="E193" s="353">
        <v>0</v>
      </c>
      <c r="F193" s="353">
        <v>0</v>
      </c>
    </row>
    <row r="194" spans="1:6" ht="12.75" customHeight="1" hidden="1">
      <c r="A194" s="76" t="s">
        <v>1205</v>
      </c>
      <c r="B194" s="74">
        <v>0</v>
      </c>
      <c r="C194" s="74">
        <v>0</v>
      </c>
      <c r="D194" s="354" t="e">
        <v>#DIV/0!</v>
      </c>
      <c r="E194" s="353">
        <v>0</v>
      </c>
      <c r="F194" s="353">
        <v>0</v>
      </c>
    </row>
    <row r="195" spans="1:6" ht="12.75" customHeight="1" hidden="1">
      <c r="A195" s="76" t="s">
        <v>1137</v>
      </c>
      <c r="B195" s="74">
        <v>0</v>
      </c>
      <c r="C195" s="74">
        <v>0</v>
      </c>
      <c r="D195" s="354" t="e">
        <v>#DIV/0!</v>
      </c>
      <c r="E195" s="353">
        <v>0</v>
      </c>
      <c r="F195" s="353">
        <v>0</v>
      </c>
    </row>
    <row r="196" spans="1:6" ht="12.75" customHeight="1">
      <c r="A196" s="245" t="s">
        <v>1206</v>
      </c>
      <c r="B196" s="74">
        <v>21291</v>
      </c>
      <c r="C196" s="74">
        <v>9972</v>
      </c>
      <c r="D196" s="354">
        <v>46.836691559814</v>
      </c>
      <c r="E196" s="353">
        <v>850</v>
      </c>
      <c r="F196" s="353">
        <v>816</v>
      </c>
    </row>
    <row r="197" spans="1:6" ht="12.75" customHeight="1">
      <c r="A197" s="76" t="s">
        <v>1223</v>
      </c>
      <c r="B197" s="74">
        <v>21291</v>
      </c>
      <c r="C197" s="74">
        <v>9972</v>
      </c>
      <c r="D197" s="354">
        <v>46.836691559814</v>
      </c>
      <c r="E197" s="353">
        <v>850</v>
      </c>
      <c r="F197" s="353">
        <v>816</v>
      </c>
    </row>
    <row r="198" spans="1:6" ht="12.75" customHeight="1">
      <c r="A198" s="352" t="s">
        <v>1212</v>
      </c>
      <c r="B198" s="74">
        <v>-96953</v>
      </c>
      <c r="C198" s="74">
        <v>-72677</v>
      </c>
      <c r="D198" s="354" t="s">
        <v>894</v>
      </c>
      <c r="E198" s="353">
        <v>0</v>
      </c>
      <c r="F198" s="353">
        <v>1936</v>
      </c>
    </row>
    <row r="199" spans="1:6" ht="22.5" customHeight="1">
      <c r="A199" s="76" t="s">
        <v>1140</v>
      </c>
      <c r="B199" s="74">
        <v>96953</v>
      </c>
      <c r="C199" s="259">
        <v>72677</v>
      </c>
      <c r="D199" s="354" t="s">
        <v>894</v>
      </c>
      <c r="E199" s="353">
        <v>0</v>
      </c>
      <c r="F199" s="353">
        <v>-1936</v>
      </c>
    </row>
    <row r="200" spans="1:6" ht="12.75" customHeight="1">
      <c r="A200" s="256" t="s">
        <v>1153</v>
      </c>
      <c r="B200" s="74"/>
      <c r="C200" s="74"/>
      <c r="D200" s="354"/>
      <c r="E200" s="421"/>
      <c r="F200" s="421"/>
    </row>
    <row r="201" spans="1:6" ht="12.75" customHeight="1">
      <c r="A201" s="230" t="s">
        <v>1135</v>
      </c>
      <c r="B201" s="70">
        <v>435276</v>
      </c>
      <c r="C201" s="70">
        <v>252947</v>
      </c>
      <c r="D201" s="351">
        <v>58.111864655988384</v>
      </c>
      <c r="E201" s="419">
        <v>15292</v>
      </c>
      <c r="F201" s="419">
        <v>52748</v>
      </c>
    </row>
    <row r="202" spans="1:6" ht="12.75" customHeight="1">
      <c r="A202" s="420" t="s">
        <v>1225</v>
      </c>
      <c r="B202" s="70">
        <v>435276</v>
      </c>
      <c r="C202" s="70">
        <v>240370</v>
      </c>
      <c r="D202" s="351">
        <v>55.22243358237072</v>
      </c>
      <c r="E202" s="419">
        <v>15292</v>
      </c>
      <c r="F202" s="419">
        <v>37435</v>
      </c>
    </row>
    <row r="203" spans="1:6" ht="12.75" customHeight="1">
      <c r="A203" s="245" t="s">
        <v>1227</v>
      </c>
      <c r="B203" s="74">
        <v>429855</v>
      </c>
      <c r="C203" s="74">
        <v>235550</v>
      </c>
      <c r="D203" s="354">
        <v>54.79754801037559</v>
      </c>
      <c r="E203" s="353">
        <v>15292</v>
      </c>
      <c r="F203" s="353">
        <v>37435</v>
      </c>
    </row>
    <row r="204" spans="1:6" ht="12.75" customHeight="1">
      <c r="A204" s="252" t="s">
        <v>1197</v>
      </c>
      <c r="B204" s="74">
        <v>408784</v>
      </c>
      <c r="C204" s="74">
        <v>217137</v>
      </c>
      <c r="D204" s="354">
        <v>53.11778347489139</v>
      </c>
      <c r="E204" s="353">
        <v>15292</v>
      </c>
      <c r="F204" s="353">
        <v>35453</v>
      </c>
    </row>
    <row r="205" spans="1:6" ht="12.75" customHeight="1">
      <c r="A205" s="76" t="s">
        <v>1198</v>
      </c>
      <c r="B205" s="74">
        <v>100758</v>
      </c>
      <c r="C205" s="74">
        <v>33424</v>
      </c>
      <c r="D205" s="354">
        <v>33.17255205541992</v>
      </c>
      <c r="E205" s="353">
        <v>1085</v>
      </c>
      <c r="F205" s="353">
        <v>1355</v>
      </c>
    </row>
    <row r="206" spans="1:6" ht="12.75" customHeight="1">
      <c r="A206" s="76" t="s">
        <v>1136</v>
      </c>
      <c r="B206" s="74">
        <v>308026</v>
      </c>
      <c r="C206" s="74">
        <v>183713</v>
      </c>
      <c r="D206" s="354">
        <v>59.642043204145104</v>
      </c>
      <c r="E206" s="353">
        <v>14207</v>
      </c>
      <c r="F206" s="353">
        <v>34098</v>
      </c>
    </row>
    <row r="207" spans="1:6" ht="12.75" customHeight="1">
      <c r="A207" s="76" t="s">
        <v>1200</v>
      </c>
      <c r="B207" s="74">
        <v>21071</v>
      </c>
      <c r="C207" s="74">
        <v>18413</v>
      </c>
      <c r="D207" s="354">
        <v>87.38550614588772</v>
      </c>
      <c r="E207" s="353">
        <v>0</v>
      </c>
      <c r="F207" s="353">
        <v>1982</v>
      </c>
    </row>
    <row r="208" spans="1:6" ht="12.75" customHeight="1">
      <c r="A208" s="76" t="s">
        <v>1203</v>
      </c>
      <c r="B208" s="74">
        <v>21071</v>
      </c>
      <c r="C208" s="74">
        <v>18413</v>
      </c>
      <c r="D208" s="354">
        <v>87.38550614588772</v>
      </c>
      <c r="E208" s="353">
        <v>0</v>
      </c>
      <c r="F208" s="353">
        <v>1982</v>
      </c>
    </row>
    <row r="209" spans="1:6" ht="12.75" customHeight="1" hidden="1">
      <c r="A209" s="76" t="s">
        <v>1204</v>
      </c>
      <c r="B209" s="74">
        <v>0</v>
      </c>
      <c r="C209" s="74">
        <v>0</v>
      </c>
      <c r="D209" s="354" t="e">
        <v>#DIV/0!</v>
      </c>
      <c r="E209" s="353">
        <v>0</v>
      </c>
      <c r="F209" s="353">
        <v>0</v>
      </c>
    </row>
    <row r="210" spans="1:6" ht="12.75" customHeight="1" hidden="1">
      <c r="A210" s="76" t="s">
        <v>1205</v>
      </c>
      <c r="B210" s="74">
        <v>0</v>
      </c>
      <c r="C210" s="74">
        <v>0</v>
      </c>
      <c r="D210" s="354" t="e">
        <v>#DIV/0!</v>
      </c>
      <c r="E210" s="353">
        <v>0</v>
      </c>
      <c r="F210" s="353">
        <v>0</v>
      </c>
    </row>
    <row r="211" spans="1:6" ht="12.75" customHeight="1" hidden="1">
      <c r="A211" s="76" t="s">
        <v>1137</v>
      </c>
      <c r="B211" s="74">
        <v>0</v>
      </c>
      <c r="C211" s="74">
        <v>0</v>
      </c>
      <c r="D211" s="354" t="e">
        <v>#DIV/0!</v>
      </c>
      <c r="E211" s="353">
        <v>0</v>
      </c>
      <c r="F211" s="353">
        <v>0</v>
      </c>
    </row>
    <row r="212" spans="1:6" ht="12.75" customHeight="1">
      <c r="A212" s="245" t="s">
        <v>1206</v>
      </c>
      <c r="B212" s="74">
        <v>5421</v>
      </c>
      <c r="C212" s="74">
        <v>4820</v>
      </c>
      <c r="D212" s="354">
        <v>88.91348459693783</v>
      </c>
      <c r="E212" s="353">
        <v>0</v>
      </c>
      <c r="F212" s="353">
        <v>0</v>
      </c>
    </row>
    <row r="213" spans="1:6" ht="12.75" customHeight="1">
      <c r="A213" s="76" t="s">
        <v>1223</v>
      </c>
      <c r="B213" s="74">
        <v>5421</v>
      </c>
      <c r="C213" s="74">
        <v>4820</v>
      </c>
      <c r="D213" s="354">
        <v>88.91348459693783</v>
      </c>
      <c r="E213" s="353">
        <v>0</v>
      </c>
      <c r="F213" s="353">
        <v>0</v>
      </c>
    </row>
    <row r="214" spans="1:6" ht="12.75" customHeight="1">
      <c r="A214" s="352" t="s">
        <v>1212</v>
      </c>
      <c r="B214" s="74">
        <v>0</v>
      </c>
      <c r="C214" s="74">
        <v>12577</v>
      </c>
      <c r="D214" s="354" t="s">
        <v>894</v>
      </c>
      <c r="E214" s="353">
        <v>0</v>
      </c>
      <c r="F214" s="353">
        <v>15313</v>
      </c>
    </row>
    <row r="215" spans="1:6" ht="22.5" customHeight="1">
      <c r="A215" s="76" t="s">
        <v>1138</v>
      </c>
      <c r="B215" s="74">
        <v>0</v>
      </c>
      <c r="C215" s="259">
        <v>-12577</v>
      </c>
      <c r="D215" s="354" t="s">
        <v>894</v>
      </c>
      <c r="E215" s="353">
        <v>0</v>
      </c>
      <c r="F215" s="353">
        <v>-15313</v>
      </c>
    </row>
    <row r="216" spans="1:6" ht="12.75" customHeight="1">
      <c r="A216" s="256" t="s">
        <v>1154</v>
      </c>
      <c r="B216" s="74"/>
      <c r="C216" s="74"/>
      <c r="D216" s="354"/>
      <c r="E216" s="421"/>
      <c r="F216" s="421"/>
    </row>
    <row r="217" spans="1:6" ht="12.75" customHeight="1">
      <c r="A217" s="230" t="s">
        <v>1155</v>
      </c>
      <c r="B217" s="70">
        <v>436731</v>
      </c>
      <c r="C217" s="70">
        <v>258925</v>
      </c>
      <c r="D217" s="351">
        <v>59.28706686724781</v>
      </c>
      <c r="E217" s="419">
        <v>18178</v>
      </c>
      <c r="F217" s="419">
        <v>23099</v>
      </c>
    </row>
    <row r="218" spans="1:6" ht="12.75" customHeight="1">
      <c r="A218" s="420" t="s">
        <v>1225</v>
      </c>
      <c r="B218" s="70">
        <v>452555</v>
      </c>
      <c r="C218" s="70">
        <v>230172</v>
      </c>
      <c r="D218" s="351">
        <v>50.86055838516865</v>
      </c>
      <c r="E218" s="419">
        <v>18178</v>
      </c>
      <c r="F218" s="419">
        <v>23185</v>
      </c>
    </row>
    <row r="219" spans="1:6" ht="12.75" customHeight="1">
      <c r="A219" s="245" t="s">
        <v>1227</v>
      </c>
      <c r="B219" s="74">
        <v>223902</v>
      </c>
      <c r="C219" s="74">
        <v>172797</v>
      </c>
      <c r="D219" s="354">
        <v>77.17528204303669</v>
      </c>
      <c r="E219" s="353">
        <v>12593</v>
      </c>
      <c r="F219" s="353">
        <v>20117</v>
      </c>
    </row>
    <row r="220" spans="1:6" ht="12.75" customHeight="1">
      <c r="A220" s="252" t="s">
        <v>1197</v>
      </c>
      <c r="B220" s="74">
        <v>220443</v>
      </c>
      <c r="C220" s="74">
        <v>169473</v>
      </c>
      <c r="D220" s="354">
        <v>76.87837672323458</v>
      </c>
      <c r="E220" s="353">
        <v>12593</v>
      </c>
      <c r="F220" s="353">
        <v>20117</v>
      </c>
    </row>
    <row r="221" spans="1:6" ht="12.75" customHeight="1">
      <c r="A221" s="76" t="s">
        <v>1198</v>
      </c>
      <c r="B221" s="74">
        <v>88359</v>
      </c>
      <c r="C221" s="74">
        <v>66407</v>
      </c>
      <c r="D221" s="354">
        <v>75.15589809753392</v>
      </c>
      <c r="E221" s="353">
        <v>7553</v>
      </c>
      <c r="F221" s="353">
        <v>6502</v>
      </c>
    </row>
    <row r="222" spans="1:6" ht="12.75" customHeight="1">
      <c r="A222" s="76" t="s">
        <v>1136</v>
      </c>
      <c r="B222" s="74">
        <v>132084</v>
      </c>
      <c r="C222" s="74">
        <v>103066</v>
      </c>
      <c r="D222" s="354">
        <v>78.03064716392598</v>
      </c>
      <c r="E222" s="353">
        <v>5040</v>
      </c>
      <c r="F222" s="353">
        <v>13615</v>
      </c>
    </row>
    <row r="223" spans="1:6" ht="12.75" customHeight="1">
      <c r="A223" s="76" t="s">
        <v>1200</v>
      </c>
      <c r="B223" s="74">
        <v>3459</v>
      </c>
      <c r="C223" s="74">
        <v>3324</v>
      </c>
      <c r="D223" s="354">
        <v>96.0971379011275</v>
      </c>
      <c r="E223" s="353">
        <v>0</v>
      </c>
      <c r="F223" s="353">
        <v>0</v>
      </c>
    </row>
    <row r="224" spans="1:6" ht="12.75" customHeight="1">
      <c r="A224" s="76" t="s">
        <v>1203</v>
      </c>
      <c r="B224" s="74">
        <v>1525</v>
      </c>
      <c r="C224" s="74">
        <v>1524</v>
      </c>
      <c r="D224" s="354">
        <v>99.9344262295082</v>
      </c>
      <c r="E224" s="353">
        <v>0</v>
      </c>
      <c r="F224" s="353">
        <v>0</v>
      </c>
    </row>
    <row r="225" spans="1:6" ht="12" customHeight="1">
      <c r="A225" s="76" t="s">
        <v>1204</v>
      </c>
      <c r="B225" s="74">
        <v>1934</v>
      </c>
      <c r="C225" s="74">
        <v>1800</v>
      </c>
      <c r="D225" s="354">
        <v>0</v>
      </c>
      <c r="E225" s="353">
        <v>0</v>
      </c>
      <c r="F225" s="353">
        <v>0</v>
      </c>
    </row>
    <row r="226" spans="1:6" ht="0.75" customHeight="1" hidden="1">
      <c r="A226" s="76" t="s">
        <v>1205</v>
      </c>
      <c r="B226" s="74">
        <v>0</v>
      </c>
      <c r="C226" s="423">
        <v>0</v>
      </c>
      <c r="D226" s="354" t="e">
        <v>#DIV/0!</v>
      </c>
      <c r="E226" s="353">
        <v>0</v>
      </c>
      <c r="F226" s="353">
        <v>0</v>
      </c>
    </row>
    <row r="227" spans="1:6" ht="12.75" customHeight="1" hidden="1">
      <c r="A227" s="76" t="s">
        <v>1137</v>
      </c>
      <c r="B227" s="74">
        <v>0</v>
      </c>
      <c r="C227" s="423">
        <v>0</v>
      </c>
      <c r="D227" s="354" t="e">
        <v>#DIV/0!</v>
      </c>
      <c r="E227" s="353">
        <v>0</v>
      </c>
      <c r="F227" s="353">
        <v>0</v>
      </c>
    </row>
    <row r="228" spans="1:6" ht="12.75" customHeight="1">
      <c r="A228" s="245" t="s">
        <v>1206</v>
      </c>
      <c r="B228" s="74">
        <v>228653</v>
      </c>
      <c r="C228" s="74">
        <v>57375</v>
      </c>
      <c r="D228" s="354">
        <v>25.092607575671433</v>
      </c>
      <c r="E228" s="353">
        <v>5585</v>
      </c>
      <c r="F228" s="353">
        <v>3068</v>
      </c>
    </row>
    <row r="229" spans="1:6" ht="12.75" customHeight="1">
      <c r="A229" s="76" t="s">
        <v>1223</v>
      </c>
      <c r="B229" s="74">
        <v>228653</v>
      </c>
      <c r="C229" s="74">
        <v>57375</v>
      </c>
      <c r="D229" s="354">
        <v>25.092607575671433</v>
      </c>
      <c r="E229" s="353">
        <v>5585</v>
      </c>
      <c r="F229" s="353">
        <v>3068</v>
      </c>
    </row>
    <row r="230" spans="1:6" ht="12.75" customHeight="1">
      <c r="A230" s="352" t="s">
        <v>1212</v>
      </c>
      <c r="B230" s="74">
        <v>-15824</v>
      </c>
      <c r="C230" s="74">
        <v>28753</v>
      </c>
      <c r="D230" s="354" t="s">
        <v>894</v>
      </c>
      <c r="E230" s="353">
        <v>0</v>
      </c>
      <c r="F230" s="353">
        <v>-86</v>
      </c>
    </row>
    <row r="231" spans="1:6" ht="25.5" customHeight="1">
      <c r="A231" s="76" t="s">
        <v>1138</v>
      </c>
      <c r="B231" s="259">
        <v>15824</v>
      </c>
      <c r="C231" s="259">
        <v>-28753</v>
      </c>
      <c r="D231" s="354" t="s">
        <v>894</v>
      </c>
      <c r="E231" s="353">
        <v>0</v>
      </c>
      <c r="F231" s="353">
        <v>86</v>
      </c>
    </row>
    <row r="232" spans="1:6" ht="12.75" customHeight="1">
      <c r="A232" s="256" t="s">
        <v>1156</v>
      </c>
      <c r="B232" s="74"/>
      <c r="C232" s="74"/>
      <c r="D232" s="354"/>
      <c r="E232" s="421"/>
      <c r="F232" s="421"/>
    </row>
    <row r="233" spans="1:6" ht="12.75" customHeight="1">
      <c r="A233" s="230" t="s">
        <v>1155</v>
      </c>
      <c r="B233" s="260">
        <v>2384854</v>
      </c>
      <c r="C233" s="260">
        <v>469409</v>
      </c>
      <c r="D233" s="351">
        <v>19.68292398612242</v>
      </c>
      <c r="E233" s="419">
        <v>260145</v>
      </c>
      <c r="F233" s="419">
        <v>135331</v>
      </c>
    </row>
    <row r="234" spans="1:6" ht="12.75" customHeight="1">
      <c r="A234" s="420" t="s">
        <v>1157</v>
      </c>
      <c r="B234" s="70">
        <v>2732705</v>
      </c>
      <c r="C234" s="70">
        <v>323887</v>
      </c>
      <c r="D234" s="351">
        <v>11.852248962108973</v>
      </c>
      <c r="E234" s="419">
        <v>263604</v>
      </c>
      <c r="F234" s="419">
        <v>63787</v>
      </c>
    </row>
    <row r="235" spans="1:6" ht="12.75" customHeight="1">
      <c r="A235" s="245" t="s">
        <v>1227</v>
      </c>
      <c r="B235" s="74">
        <v>2316263</v>
      </c>
      <c r="C235" s="74">
        <v>290191</v>
      </c>
      <c r="D235" s="354">
        <v>12.52841322423231</v>
      </c>
      <c r="E235" s="353">
        <v>248834</v>
      </c>
      <c r="F235" s="353">
        <v>58090</v>
      </c>
    </row>
    <row r="236" spans="1:6" ht="12.75" customHeight="1">
      <c r="A236" s="252" t="s">
        <v>1197</v>
      </c>
      <c r="B236" s="74">
        <v>1728188</v>
      </c>
      <c r="C236" s="74">
        <v>279104</v>
      </c>
      <c r="D236" s="354">
        <v>16.150094781354806</v>
      </c>
      <c r="E236" s="353">
        <v>249697</v>
      </c>
      <c r="F236" s="353">
        <v>56630</v>
      </c>
    </row>
    <row r="237" spans="1:6" ht="12.75" customHeight="1">
      <c r="A237" s="76" t="s">
        <v>1198</v>
      </c>
      <c r="B237" s="74">
        <v>360347</v>
      </c>
      <c r="C237" s="74">
        <v>59980</v>
      </c>
      <c r="D237" s="354">
        <v>16.64506711586332</v>
      </c>
      <c r="E237" s="353">
        <v>28896</v>
      </c>
      <c r="F237" s="353">
        <v>20228</v>
      </c>
    </row>
    <row r="238" spans="1:6" ht="12.75" customHeight="1">
      <c r="A238" s="76" t="s">
        <v>1136</v>
      </c>
      <c r="B238" s="77">
        <v>1367841</v>
      </c>
      <c r="C238" s="74">
        <v>219124</v>
      </c>
      <c r="D238" s="354">
        <v>16.019698195916046</v>
      </c>
      <c r="E238" s="353">
        <v>220801</v>
      </c>
      <c r="F238" s="353">
        <v>36402</v>
      </c>
    </row>
    <row r="239" spans="1:6" ht="12.75" customHeight="1">
      <c r="A239" s="76" t="s">
        <v>1200</v>
      </c>
      <c r="B239" s="74">
        <v>588075</v>
      </c>
      <c r="C239" s="74">
        <v>11087</v>
      </c>
      <c r="D239" s="354">
        <v>1.885303745270586</v>
      </c>
      <c r="E239" s="353">
        <v>-863</v>
      </c>
      <c r="F239" s="353">
        <v>1460</v>
      </c>
    </row>
    <row r="240" spans="1:6" ht="12.75" customHeight="1">
      <c r="A240" s="76" t="s">
        <v>1203</v>
      </c>
      <c r="B240" s="74">
        <v>540372</v>
      </c>
      <c r="C240" s="74">
        <v>5670</v>
      </c>
      <c r="D240" s="354">
        <v>1.0492771646199284</v>
      </c>
      <c r="E240" s="353">
        <v>-1384</v>
      </c>
      <c r="F240" s="353">
        <v>814</v>
      </c>
    </row>
    <row r="241" spans="1:6" ht="12.75" customHeight="1">
      <c r="A241" s="76" t="s">
        <v>1204</v>
      </c>
      <c r="B241" s="74">
        <v>47703</v>
      </c>
      <c r="C241" s="74">
        <v>5417</v>
      </c>
      <c r="D241" s="354">
        <v>11.355679936272352</v>
      </c>
      <c r="E241" s="353">
        <v>521</v>
      </c>
      <c r="F241" s="353">
        <v>646</v>
      </c>
    </row>
    <row r="242" spans="1:6" ht="12.75" customHeight="1" hidden="1">
      <c r="A242" s="76" t="s">
        <v>1205</v>
      </c>
      <c r="B242" s="74">
        <v>0</v>
      </c>
      <c r="C242" s="74">
        <v>0</v>
      </c>
      <c r="D242" s="354" t="e">
        <v>#DIV/0!</v>
      </c>
      <c r="E242" s="353">
        <v>0</v>
      </c>
      <c r="F242" s="353">
        <v>0</v>
      </c>
    </row>
    <row r="243" spans="1:6" ht="12.75" customHeight="1" hidden="1">
      <c r="A243" s="76" t="s">
        <v>1137</v>
      </c>
      <c r="B243" s="74">
        <v>0</v>
      </c>
      <c r="C243" s="74">
        <v>0</v>
      </c>
      <c r="D243" s="354" t="e">
        <v>#DIV/0!</v>
      </c>
      <c r="E243" s="353">
        <v>0</v>
      </c>
      <c r="F243" s="353">
        <v>0</v>
      </c>
    </row>
    <row r="244" spans="1:6" ht="12.75" customHeight="1">
      <c r="A244" s="245" t="s">
        <v>1206</v>
      </c>
      <c r="B244" s="74">
        <v>416442</v>
      </c>
      <c r="C244" s="74">
        <v>33696</v>
      </c>
      <c r="D244" s="354">
        <v>8.091402884435288</v>
      </c>
      <c r="E244" s="353">
        <v>14770</v>
      </c>
      <c r="F244" s="353">
        <v>5697</v>
      </c>
    </row>
    <row r="245" spans="1:6" ht="12.75" customHeight="1">
      <c r="A245" s="76" t="s">
        <v>1223</v>
      </c>
      <c r="B245" s="74">
        <v>416442</v>
      </c>
      <c r="C245" s="74">
        <v>33696</v>
      </c>
      <c r="D245" s="354">
        <v>8.091402884435288</v>
      </c>
      <c r="E245" s="353">
        <v>14770</v>
      </c>
      <c r="F245" s="353">
        <v>5697</v>
      </c>
    </row>
    <row r="246" spans="1:6" ht="12.75" customHeight="1">
      <c r="A246" s="352" t="s">
        <v>1212</v>
      </c>
      <c r="B246" s="74">
        <v>-347851</v>
      </c>
      <c r="C246" s="74">
        <v>145522</v>
      </c>
      <c r="D246" s="354" t="s">
        <v>894</v>
      </c>
      <c r="E246" s="353">
        <v>-3459</v>
      </c>
      <c r="F246" s="353">
        <v>71544</v>
      </c>
    </row>
    <row r="247" spans="1:6" ht="24.75" customHeight="1">
      <c r="A247" s="76" t="s">
        <v>1138</v>
      </c>
      <c r="B247" s="259">
        <v>347851</v>
      </c>
      <c r="C247" s="259">
        <v>-145522</v>
      </c>
      <c r="D247" s="354" t="s">
        <v>894</v>
      </c>
      <c r="E247" s="353">
        <v>3459</v>
      </c>
      <c r="F247" s="353">
        <v>-71544</v>
      </c>
    </row>
    <row r="248" spans="1:6" ht="12.75" customHeight="1">
      <c r="A248" s="256" t="s">
        <v>1158</v>
      </c>
      <c r="B248" s="74"/>
      <c r="C248" s="74"/>
      <c r="D248" s="354"/>
      <c r="E248" s="353"/>
      <c r="F248" s="353"/>
    </row>
    <row r="249" spans="1:6" ht="12.75" customHeight="1">
      <c r="A249" s="230" t="s">
        <v>1159</v>
      </c>
      <c r="B249" s="70">
        <v>329947</v>
      </c>
      <c r="C249" s="70">
        <v>312037</v>
      </c>
      <c r="D249" s="351">
        <v>94.57185547981949</v>
      </c>
      <c r="E249" s="419">
        <v>19684</v>
      </c>
      <c r="F249" s="419">
        <v>11482</v>
      </c>
    </row>
    <row r="250" spans="1:6" ht="12.75" customHeight="1">
      <c r="A250" s="420" t="s">
        <v>1225</v>
      </c>
      <c r="B250" s="70">
        <v>351105</v>
      </c>
      <c r="C250" s="70">
        <v>336792</v>
      </c>
      <c r="D250" s="351">
        <v>95.92344170547273</v>
      </c>
      <c r="E250" s="419">
        <v>19683</v>
      </c>
      <c r="F250" s="419">
        <v>11632</v>
      </c>
    </row>
    <row r="251" spans="1:6" ht="12.75" customHeight="1">
      <c r="A251" s="245" t="s">
        <v>1227</v>
      </c>
      <c r="B251" s="74">
        <v>331556</v>
      </c>
      <c r="C251" s="74">
        <v>317562</v>
      </c>
      <c r="D251" s="354">
        <v>95.77929520201715</v>
      </c>
      <c r="E251" s="353">
        <v>10131</v>
      </c>
      <c r="F251" s="353">
        <v>2257</v>
      </c>
    </row>
    <row r="252" spans="1:6" ht="12.75" customHeight="1">
      <c r="A252" s="252" t="s">
        <v>1197</v>
      </c>
      <c r="B252" s="74">
        <v>328195</v>
      </c>
      <c r="C252" s="74">
        <v>314201</v>
      </c>
      <c r="D252" s="354">
        <v>95.73607154283278</v>
      </c>
      <c r="E252" s="353">
        <v>10131</v>
      </c>
      <c r="F252" s="353">
        <v>2257</v>
      </c>
    </row>
    <row r="253" spans="1:6" ht="12.75" customHeight="1">
      <c r="A253" s="76" t="s">
        <v>1198</v>
      </c>
      <c r="B253" s="74">
        <v>25097</v>
      </c>
      <c r="C253" s="74">
        <v>19743</v>
      </c>
      <c r="D253" s="354">
        <v>78.66677292106627</v>
      </c>
      <c r="E253" s="353">
        <v>3513</v>
      </c>
      <c r="F253" s="353">
        <v>280</v>
      </c>
    </row>
    <row r="254" spans="1:6" ht="12.75" customHeight="1">
      <c r="A254" s="76" t="s">
        <v>1136</v>
      </c>
      <c r="B254" s="74">
        <v>303098</v>
      </c>
      <c r="C254" s="74">
        <v>294458</v>
      </c>
      <c r="D254" s="354">
        <v>97.14943681581535</v>
      </c>
      <c r="E254" s="353">
        <v>6618</v>
      </c>
      <c r="F254" s="353">
        <v>1977</v>
      </c>
    </row>
    <row r="255" spans="1:6" ht="12" customHeight="1">
      <c r="A255" s="76" t="s">
        <v>1200</v>
      </c>
      <c r="B255" s="74">
        <v>3361</v>
      </c>
      <c r="C255" s="74">
        <v>3361</v>
      </c>
      <c r="D255" s="354">
        <v>100</v>
      </c>
      <c r="E255" s="353">
        <v>0</v>
      </c>
      <c r="F255" s="353">
        <v>0</v>
      </c>
    </row>
    <row r="256" spans="1:6" ht="1.5" customHeight="1" hidden="1">
      <c r="A256" s="76" t="s">
        <v>1203</v>
      </c>
      <c r="B256" s="74">
        <v>0</v>
      </c>
      <c r="C256" s="74">
        <v>0</v>
      </c>
      <c r="D256" s="354" t="e">
        <v>#DIV/0!</v>
      </c>
      <c r="E256" s="353">
        <v>0</v>
      </c>
      <c r="F256" s="353">
        <v>0</v>
      </c>
    </row>
    <row r="257" spans="1:6" ht="12.75" customHeight="1" hidden="1">
      <c r="A257" s="76" t="s">
        <v>1204</v>
      </c>
      <c r="B257" s="74">
        <v>0</v>
      </c>
      <c r="C257" s="74">
        <v>0</v>
      </c>
      <c r="D257" s="354" t="e">
        <v>#DIV/0!</v>
      </c>
      <c r="E257" s="353">
        <v>0</v>
      </c>
      <c r="F257" s="353">
        <v>0</v>
      </c>
    </row>
    <row r="258" spans="1:6" ht="12.75" customHeight="1" hidden="1">
      <c r="A258" s="76" t="s">
        <v>1205</v>
      </c>
      <c r="B258" s="74">
        <v>0</v>
      </c>
      <c r="C258" s="74">
        <v>0</v>
      </c>
      <c r="D258" s="354" t="e">
        <v>#DIV/0!</v>
      </c>
      <c r="E258" s="353">
        <v>0</v>
      </c>
      <c r="F258" s="353">
        <v>0</v>
      </c>
    </row>
    <row r="259" spans="1:6" ht="12.75" customHeight="1" hidden="1">
      <c r="A259" s="76" t="s">
        <v>1137</v>
      </c>
      <c r="B259" s="74">
        <v>3361</v>
      </c>
      <c r="C259" s="74">
        <v>3361</v>
      </c>
      <c r="D259" s="354">
        <v>100</v>
      </c>
      <c r="E259" s="353">
        <v>0</v>
      </c>
      <c r="F259" s="353">
        <v>0</v>
      </c>
    </row>
    <row r="260" spans="1:6" ht="12.75" customHeight="1">
      <c r="A260" s="245" t="s">
        <v>1206</v>
      </c>
      <c r="B260" s="74">
        <v>19549</v>
      </c>
      <c r="C260" s="74">
        <v>19230</v>
      </c>
      <c r="D260" s="354">
        <v>98.36820297713437</v>
      </c>
      <c r="E260" s="353">
        <v>9552</v>
      </c>
      <c r="F260" s="353">
        <v>9375</v>
      </c>
    </row>
    <row r="261" spans="1:6" ht="12.75" customHeight="1">
      <c r="A261" s="76" t="s">
        <v>1223</v>
      </c>
      <c r="B261" s="74">
        <v>19549</v>
      </c>
      <c r="C261" s="74">
        <v>19230</v>
      </c>
      <c r="D261" s="354">
        <v>98.36820297713437</v>
      </c>
      <c r="E261" s="353">
        <v>9552</v>
      </c>
      <c r="F261" s="353">
        <v>9375</v>
      </c>
    </row>
    <row r="262" spans="1:6" ht="12.75" customHeight="1">
      <c r="A262" s="352" t="s">
        <v>1212</v>
      </c>
      <c r="B262" s="74">
        <v>-21158</v>
      </c>
      <c r="C262" s="74">
        <v>-24755</v>
      </c>
      <c r="D262" s="354" t="s">
        <v>894</v>
      </c>
      <c r="E262" s="353">
        <v>1</v>
      </c>
      <c r="F262" s="353">
        <v>-150</v>
      </c>
    </row>
    <row r="263" spans="1:6" ht="25.5" customHeight="1">
      <c r="A263" s="76" t="s">
        <v>1138</v>
      </c>
      <c r="B263" s="259">
        <v>21158</v>
      </c>
      <c r="C263" s="259">
        <v>24755</v>
      </c>
      <c r="D263" s="354" t="s">
        <v>894</v>
      </c>
      <c r="E263" s="353">
        <v>-1</v>
      </c>
      <c r="F263" s="353">
        <v>150</v>
      </c>
    </row>
    <row r="264" spans="1:6" ht="12.75" customHeight="1">
      <c r="A264" s="424" t="s">
        <v>1160</v>
      </c>
      <c r="B264" s="74"/>
      <c r="C264" s="74"/>
      <c r="D264" s="354"/>
      <c r="E264" s="353"/>
      <c r="F264" s="421"/>
    </row>
    <row r="265" spans="1:6" ht="12.75" customHeight="1">
      <c r="A265" s="230" t="s">
        <v>1135</v>
      </c>
      <c r="B265" s="70">
        <v>5000</v>
      </c>
      <c r="C265" s="70">
        <v>0</v>
      </c>
      <c r="D265" s="351">
        <v>0</v>
      </c>
      <c r="E265" s="419">
        <v>0</v>
      </c>
      <c r="F265" s="419">
        <v>0</v>
      </c>
    </row>
    <row r="266" spans="1:6" ht="12.75" customHeight="1">
      <c r="A266" s="420" t="s">
        <v>1225</v>
      </c>
      <c r="B266" s="70">
        <v>15886</v>
      </c>
      <c r="C266" s="70">
        <v>10474</v>
      </c>
      <c r="D266" s="351">
        <v>65.9322674052625</v>
      </c>
      <c r="E266" s="419">
        <v>0</v>
      </c>
      <c r="F266" s="419">
        <v>0</v>
      </c>
    </row>
    <row r="267" spans="1:6" ht="12.75" customHeight="1">
      <c r="A267" s="245" t="s">
        <v>1227</v>
      </c>
      <c r="B267" s="74">
        <v>15886</v>
      </c>
      <c r="C267" s="74">
        <v>10474</v>
      </c>
      <c r="D267" s="354">
        <v>65.9322674052625</v>
      </c>
      <c r="E267" s="353">
        <v>0</v>
      </c>
      <c r="F267" s="353">
        <v>0</v>
      </c>
    </row>
    <row r="268" spans="1:6" ht="11.25" customHeight="1">
      <c r="A268" s="252" t="s">
        <v>1197</v>
      </c>
      <c r="B268" s="74">
        <v>15886</v>
      </c>
      <c r="C268" s="74">
        <v>10474</v>
      </c>
      <c r="D268" s="354">
        <v>65.9322674052625</v>
      </c>
      <c r="E268" s="353">
        <v>0</v>
      </c>
      <c r="F268" s="353">
        <v>0</v>
      </c>
    </row>
    <row r="269" spans="1:6" ht="12.75" customHeight="1" hidden="1">
      <c r="A269" s="76" t="s">
        <v>1198</v>
      </c>
      <c r="B269" s="74">
        <v>0</v>
      </c>
      <c r="C269" s="74">
        <v>0</v>
      </c>
      <c r="D269" s="354" t="e">
        <v>#DIV/0!</v>
      </c>
      <c r="E269" s="353">
        <v>0</v>
      </c>
      <c r="F269" s="353">
        <v>0</v>
      </c>
    </row>
    <row r="270" spans="1:6" ht="12" customHeight="1">
      <c r="A270" s="76" t="s">
        <v>1136</v>
      </c>
      <c r="B270" s="74">
        <v>15886</v>
      </c>
      <c r="C270" s="74">
        <v>10474</v>
      </c>
      <c r="D270" s="354">
        <v>65.9322674052625</v>
      </c>
      <c r="E270" s="353">
        <v>0</v>
      </c>
      <c r="F270" s="353">
        <v>0</v>
      </c>
    </row>
    <row r="271" spans="1:6" ht="0.75" customHeight="1" hidden="1">
      <c r="A271" s="76" t="s">
        <v>1200</v>
      </c>
      <c r="B271" s="74">
        <v>0</v>
      </c>
      <c r="C271" s="74">
        <v>0</v>
      </c>
      <c r="D271" s="354" t="e">
        <v>#DIV/0!</v>
      </c>
      <c r="E271" s="353">
        <v>0</v>
      </c>
      <c r="F271" s="353">
        <v>0</v>
      </c>
    </row>
    <row r="272" spans="1:6" ht="12.75" customHeight="1" hidden="1">
      <c r="A272" s="76" t="s">
        <v>1203</v>
      </c>
      <c r="B272" s="74">
        <v>0</v>
      </c>
      <c r="C272" s="74">
        <v>0</v>
      </c>
      <c r="D272" s="354" t="e">
        <v>#DIV/0!</v>
      </c>
      <c r="E272" s="353">
        <v>0</v>
      </c>
      <c r="F272" s="353">
        <v>0</v>
      </c>
    </row>
    <row r="273" spans="1:6" ht="12.75" customHeight="1" hidden="1">
      <c r="A273" s="76" t="s">
        <v>1204</v>
      </c>
      <c r="B273" s="74">
        <v>0</v>
      </c>
      <c r="C273" s="74">
        <v>0</v>
      </c>
      <c r="D273" s="354" t="e">
        <v>#DIV/0!</v>
      </c>
      <c r="E273" s="353">
        <v>0</v>
      </c>
      <c r="F273" s="353">
        <v>0</v>
      </c>
    </row>
    <row r="274" spans="1:6" ht="12.75" customHeight="1" hidden="1">
      <c r="A274" s="76" t="s">
        <v>1205</v>
      </c>
      <c r="B274" s="74">
        <v>0</v>
      </c>
      <c r="C274" s="74">
        <v>0</v>
      </c>
      <c r="D274" s="354" t="e">
        <v>#DIV/0!</v>
      </c>
      <c r="E274" s="353">
        <v>0</v>
      </c>
      <c r="F274" s="353">
        <v>0</v>
      </c>
    </row>
    <row r="275" spans="1:6" ht="12.75" customHeight="1" hidden="1">
      <c r="A275" s="76" t="s">
        <v>1137</v>
      </c>
      <c r="B275" s="74">
        <v>0</v>
      </c>
      <c r="C275" s="74">
        <v>0</v>
      </c>
      <c r="D275" s="354" t="e">
        <v>#DIV/0!</v>
      </c>
      <c r="E275" s="353">
        <v>0</v>
      </c>
      <c r="F275" s="353">
        <v>0</v>
      </c>
    </row>
    <row r="276" spans="1:6" ht="12.75" customHeight="1" hidden="1">
      <c r="A276" s="245" t="s">
        <v>1206</v>
      </c>
      <c r="B276" s="74">
        <v>0</v>
      </c>
      <c r="C276" s="74">
        <v>0</v>
      </c>
      <c r="D276" s="354" t="e">
        <v>#DIV/0!</v>
      </c>
      <c r="E276" s="353">
        <v>0</v>
      </c>
      <c r="F276" s="353">
        <v>0</v>
      </c>
    </row>
    <row r="277" spans="1:6" ht="0.75" customHeight="1" hidden="1">
      <c r="A277" s="76" t="s">
        <v>1223</v>
      </c>
      <c r="B277" s="74">
        <v>0</v>
      </c>
      <c r="C277" s="74">
        <v>0</v>
      </c>
      <c r="D277" s="354" t="e">
        <v>#DIV/0!</v>
      </c>
      <c r="E277" s="353">
        <v>0</v>
      </c>
      <c r="F277" s="353">
        <v>0</v>
      </c>
    </row>
    <row r="278" spans="1:6" ht="12.75" customHeight="1">
      <c r="A278" s="352" t="s">
        <v>1212</v>
      </c>
      <c r="B278" s="74">
        <v>-10886</v>
      </c>
      <c r="C278" s="74">
        <v>-10474</v>
      </c>
      <c r="D278" s="77" t="s">
        <v>894</v>
      </c>
      <c r="E278" s="353">
        <v>0</v>
      </c>
      <c r="F278" s="353">
        <v>0</v>
      </c>
    </row>
    <row r="279" spans="1:6" ht="25.5" customHeight="1">
      <c r="A279" s="76" t="s">
        <v>1140</v>
      </c>
      <c r="B279" s="74">
        <v>10886</v>
      </c>
      <c r="C279" s="259">
        <v>10474</v>
      </c>
      <c r="D279" s="354" t="s">
        <v>894</v>
      </c>
      <c r="E279" s="353">
        <v>0</v>
      </c>
      <c r="F279" s="353">
        <v>0</v>
      </c>
    </row>
    <row r="280" spans="1:6" ht="12.75" customHeight="1">
      <c r="A280" s="256" t="s">
        <v>1161</v>
      </c>
      <c r="B280" s="74"/>
      <c r="C280" s="74"/>
      <c r="D280" s="354"/>
      <c r="E280" s="421"/>
      <c r="F280" s="421"/>
    </row>
    <row r="281" spans="1:6" ht="12.75" customHeight="1">
      <c r="A281" s="230" t="s">
        <v>1135</v>
      </c>
      <c r="B281" s="70">
        <v>36883</v>
      </c>
      <c r="C281" s="70">
        <v>16509</v>
      </c>
      <c r="D281" s="351">
        <v>44.76045874793265</v>
      </c>
      <c r="E281" s="419">
        <v>5000</v>
      </c>
      <c r="F281" s="419">
        <v>-16</v>
      </c>
    </row>
    <row r="282" spans="1:6" ht="12.75" customHeight="1">
      <c r="A282" s="420" t="s">
        <v>1225</v>
      </c>
      <c r="B282" s="70">
        <v>40008</v>
      </c>
      <c r="C282" s="70">
        <v>18177</v>
      </c>
      <c r="D282" s="351">
        <v>45.43341331733654</v>
      </c>
      <c r="E282" s="419">
        <v>5000</v>
      </c>
      <c r="F282" s="419">
        <v>1245</v>
      </c>
    </row>
    <row r="283" spans="1:6" ht="12.75" customHeight="1">
      <c r="A283" s="245" t="s">
        <v>1227</v>
      </c>
      <c r="B283" s="259">
        <v>40008</v>
      </c>
      <c r="C283" s="74">
        <v>18177</v>
      </c>
      <c r="D283" s="354">
        <v>45.43341331733654</v>
      </c>
      <c r="E283" s="353">
        <v>5000</v>
      </c>
      <c r="F283" s="353">
        <v>1245</v>
      </c>
    </row>
    <row r="284" spans="1:6" ht="12.75" customHeight="1">
      <c r="A284" s="252" t="s">
        <v>1197</v>
      </c>
      <c r="B284" s="74">
        <v>40008</v>
      </c>
      <c r="C284" s="74">
        <v>18177</v>
      </c>
      <c r="D284" s="354">
        <v>45.43341331733654</v>
      </c>
      <c r="E284" s="353">
        <v>5000</v>
      </c>
      <c r="F284" s="353">
        <v>1245</v>
      </c>
    </row>
    <row r="285" spans="1:6" ht="12.75" customHeight="1">
      <c r="A285" s="76" t="s">
        <v>1198</v>
      </c>
      <c r="B285" s="74">
        <v>2694</v>
      </c>
      <c r="C285" s="74">
        <v>2531</v>
      </c>
      <c r="D285" s="354">
        <v>93.94951744617669</v>
      </c>
      <c r="E285" s="353">
        <v>300</v>
      </c>
      <c r="F285" s="353">
        <v>580</v>
      </c>
    </row>
    <row r="286" spans="1:6" ht="12.75" customHeight="1">
      <c r="A286" s="76" t="s">
        <v>1136</v>
      </c>
      <c r="B286" s="74">
        <v>37314</v>
      </c>
      <c r="C286" s="74">
        <v>15646</v>
      </c>
      <c r="D286" s="354">
        <v>41.930642654231654</v>
      </c>
      <c r="E286" s="353">
        <v>4700</v>
      </c>
      <c r="F286" s="353">
        <v>665</v>
      </c>
    </row>
    <row r="287" spans="1:6" ht="0.75" customHeight="1" hidden="1">
      <c r="A287" s="76" t="s">
        <v>1200</v>
      </c>
      <c r="B287" s="74">
        <v>0</v>
      </c>
      <c r="C287" s="74">
        <v>0</v>
      </c>
      <c r="D287" s="354" t="e">
        <v>#DIV/0!</v>
      </c>
      <c r="E287" s="353">
        <v>0</v>
      </c>
      <c r="F287" s="353">
        <v>0</v>
      </c>
    </row>
    <row r="288" spans="1:6" ht="12.75" customHeight="1" hidden="1">
      <c r="A288" s="76" t="s">
        <v>1203</v>
      </c>
      <c r="B288" s="74">
        <v>0</v>
      </c>
      <c r="C288" s="74">
        <v>0</v>
      </c>
      <c r="D288" s="354" t="e">
        <v>#DIV/0!</v>
      </c>
      <c r="E288" s="353">
        <v>0</v>
      </c>
      <c r="F288" s="353">
        <v>0</v>
      </c>
    </row>
    <row r="289" spans="1:6" ht="12.75" customHeight="1" hidden="1">
      <c r="A289" s="76" t="s">
        <v>1204</v>
      </c>
      <c r="B289" s="74">
        <v>0</v>
      </c>
      <c r="C289" s="74">
        <v>0</v>
      </c>
      <c r="D289" s="354" t="e">
        <v>#DIV/0!</v>
      </c>
      <c r="E289" s="353">
        <v>0</v>
      </c>
      <c r="F289" s="353">
        <v>0</v>
      </c>
    </row>
    <row r="290" spans="1:6" ht="12.75" customHeight="1" hidden="1">
      <c r="A290" s="76" t="s">
        <v>1205</v>
      </c>
      <c r="B290" s="74">
        <v>0</v>
      </c>
      <c r="C290" s="74">
        <v>0</v>
      </c>
      <c r="D290" s="354" t="e">
        <v>#DIV/0!</v>
      </c>
      <c r="E290" s="353">
        <v>0</v>
      </c>
      <c r="F290" s="353">
        <v>0</v>
      </c>
    </row>
    <row r="291" spans="1:6" ht="12.75" customHeight="1" hidden="1">
      <c r="A291" s="76" t="s">
        <v>1137</v>
      </c>
      <c r="B291" s="74">
        <v>0</v>
      </c>
      <c r="C291" s="74">
        <v>0</v>
      </c>
      <c r="D291" s="354" t="e">
        <v>#DIV/0!</v>
      </c>
      <c r="E291" s="353">
        <v>0</v>
      </c>
      <c r="F291" s="353">
        <v>0</v>
      </c>
    </row>
    <row r="292" spans="1:6" ht="12.75" customHeight="1" hidden="1">
      <c r="A292" s="245" t="s">
        <v>1206</v>
      </c>
      <c r="B292" s="74">
        <v>0</v>
      </c>
      <c r="C292" s="74">
        <v>0</v>
      </c>
      <c r="D292" s="354" t="e">
        <v>#DIV/0!</v>
      </c>
      <c r="E292" s="353">
        <v>0</v>
      </c>
      <c r="F292" s="353">
        <v>0</v>
      </c>
    </row>
    <row r="293" spans="1:6" ht="12.75" customHeight="1" hidden="1">
      <c r="A293" s="76" t="s">
        <v>1223</v>
      </c>
      <c r="B293" s="74">
        <v>0</v>
      </c>
      <c r="C293" s="74">
        <v>0</v>
      </c>
      <c r="D293" s="354" t="e">
        <v>#DIV/0!</v>
      </c>
      <c r="E293" s="353">
        <v>0</v>
      </c>
      <c r="F293" s="353">
        <v>0</v>
      </c>
    </row>
    <row r="294" spans="1:6" ht="12.75" customHeight="1">
      <c r="A294" s="352" t="s">
        <v>1212</v>
      </c>
      <c r="B294" s="74">
        <v>-3125</v>
      </c>
      <c r="C294" s="74">
        <v>-1668</v>
      </c>
      <c r="D294" s="354" t="s">
        <v>894</v>
      </c>
      <c r="E294" s="353">
        <v>0</v>
      </c>
      <c r="F294" s="353">
        <v>-1261</v>
      </c>
    </row>
    <row r="295" spans="1:6" ht="25.5" customHeight="1">
      <c r="A295" s="76" t="s">
        <v>1140</v>
      </c>
      <c r="B295" s="74">
        <v>3125</v>
      </c>
      <c r="C295" s="259">
        <v>1668</v>
      </c>
      <c r="D295" s="354" t="s">
        <v>894</v>
      </c>
      <c r="E295" s="353">
        <v>0</v>
      </c>
      <c r="F295" s="353">
        <v>1261</v>
      </c>
    </row>
    <row r="296" spans="1:6" ht="12.75" customHeight="1" hidden="1">
      <c r="A296" s="256" t="s">
        <v>1162</v>
      </c>
      <c r="B296" s="74"/>
      <c r="C296" s="74"/>
      <c r="D296" s="354"/>
      <c r="E296" s="421">
        <v>0</v>
      </c>
      <c r="F296" s="421">
        <v>0</v>
      </c>
    </row>
    <row r="297" spans="1:6" ht="12.75" customHeight="1" hidden="1">
      <c r="A297" s="230" t="s">
        <v>1135</v>
      </c>
      <c r="B297" s="70">
        <v>0</v>
      </c>
      <c r="C297" s="70">
        <v>0</v>
      </c>
      <c r="D297" s="351" t="e">
        <v>#DIV/0!</v>
      </c>
      <c r="E297" s="421">
        <v>0</v>
      </c>
      <c r="F297" s="421">
        <v>0</v>
      </c>
    </row>
    <row r="298" spans="1:6" ht="12.75" customHeight="1" hidden="1">
      <c r="A298" s="420" t="s">
        <v>1225</v>
      </c>
      <c r="B298" s="70">
        <v>0</v>
      </c>
      <c r="C298" s="70">
        <v>0</v>
      </c>
      <c r="D298" s="351" t="e">
        <v>#DIV/0!</v>
      </c>
      <c r="E298" s="421">
        <v>0</v>
      </c>
      <c r="F298" s="421">
        <v>0</v>
      </c>
    </row>
    <row r="299" spans="1:6" ht="12.75" customHeight="1" hidden="1">
      <c r="A299" s="245" t="s">
        <v>1227</v>
      </c>
      <c r="B299" s="74">
        <v>0</v>
      </c>
      <c r="C299" s="74">
        <v>0</v>
      </c>
      <c r="D299" s="354" t="e">
        <v>#DIV/0!</v>
      </c>
      <c r="E299" s="421">
        <v>0</v>
      </c>
      <c r="F299" s="421">
        <v>0</v>
      </c>
    </row>
    <row r="300" spans="1:6" ht="12.75" customHeight="1" hidden="1">
      <c r="A300" s="252" t="s">
        <v>1197</v>
      </c>
      <c r="B300" s="74">
        <v>0</v>
      </c>
      <c r="C300" s="74">
        <v>0</v>
      </c>
      <c r="D300" s="354" t="e">
        <v>#DIV/0!</v>
      </c>
      <c r="E300" s="421">
        <v>0</v>
      </c>
      <c r="F300" s="421">
        <v>0</v>
      </c>
    </row>
    <row r="301" spans="1:6" ht="12.75" customHeight="1" hidden="1">
      <c r="A301" s="76" t="s">
        <v>1198</v>
      </c>
      <c r="B301" s="74">
        <v>0</v>
      </c>
      <c r="C301" s="74">
        <v>0</v>
      </c>
      <c r="D301" s="354" t="e">
        <v>#DIV/0!</v>
      </c>
      <c r="E301" s="421">
        <v>0</v>
      </c>
      <c r="F301" s="421">
        <v>0</v>
      </c>
    </row>
    <row r="302" spans="1:6" ht="12.75" customHeight="1" hidden="1">
      <c r="A302" s="76" t="s">
        <v>1136</v>
      </c>
      <c r="B302" s="74">
        <v>0</v>
      </c>
      <c r="C302" s="74">
        <v>0</v>
      </c>
      <c r="D302" s="354" t="e">
        <v>#DIV/0!</v>
      </c>
      <c r="E302" s="421">
        <v>0</v>
      </c>
      <c r="F302" s="421">
        <v>0</v>
      </c>
    </row>
    <row r="303" spans="1:6" ht="12.75" customHeight="1" hidden="1">
      <c r="A303" s="76" t="s">
        <v>1200</v>
      </c>
      <c r="B303" s="74">
        <v>0</v>
      </c>
      <c r="C303" s="74">
        <v>0</v>
      </c>
      <c r="D303" s="354" t="e">
        <v>#DIV/0!</v>
      </c>
      <c r="E303" s="421">
        <v>0</v>
      </c>
      <c r="F303" s="421">
        <v>0</v>
      </c>
    </row>
    <row r="304" spans="1:6" ht="12.75" customHeight="1" hidden="1">
      <c r="A304" s="76" t="s">
        <v>1203</v>
      </c>
      <c r="B304" s="74">
        <v>0</v>
      </c>
      <c r="C304" s="74">
        <v>0</v>
      </c>
      <c r="D304" s="354" t="e">
        <v>#DIV/0!</v>
      </c>
      <c r="E304" s="421">
        <v>0</v>
      </c>
      <c r="F304" s="421">
        <v>0</v>
      </c>
    </row>
    <row r="305" spans="1:6" ht="12.75" customHeight="1" hidden="1">
      <c r="A305" s="76" t="s">
        <v>1204</v>
      </c>
      <c r="B305" s="74">
        <v>0</v>
      </c>
      <c r="C305" s="74">
        <v>0</v>
      </c>
      <c r="D305" s="354" t="e">
        <v>#DIV/0!</v>
      </c>
      <c r="E305" s="421">
        <v>0</v>
      </c>
      <c r="F305" s="421">
        <v>0</v>
      </c>
    </row>
    <row r="306" spans="1:6" ht="12.75" customHeight="1" hidden="1">
      <c r="A306" s="76" t="s">
        <v>1205</v>
      </c>
      <c r="B306" s="74">
        <v>0</v>
      </c>
      <c r="C306" s="74">
        <v>0</v>
      </c>
      <c r="D306" s="354" t="e">
        <v>#DIV/0!</v>
      </c>
      <c r="E306" s="421">
        <v>0</v>
      </c>
      <c r="F306" s="421">
        <v>0</v>
      </c>
    </row>
    <row r="307" spans="1:6" ht="12.75" customHeight="1" hidden="1">
      <c r="A307" s="76" t="s">
        <v>1137</v>
      </c>
      <c r="B307" s="74">
        <v>0</v>
      </c>
      <c r="C307" s="74">
        <v>0</v>
      </c>
      <c r="D307" s="354" t="e">
        <v>#DIV/0!</v>
      </c>
      <c r="E307" s="421">
        <v>0</v>
      </c>
      <c r="F307" s="421">
        <v>0</v>
      </c>
    </row>
    <row r="308" spans="1:6" ht="12.75" customHeight="1" hidden="1">
      <c r="A308" s="245" t="s">
        <v>1206</v>
      </c>
      <c r="B308" s="74">
        <v>0</v>
      </c>
      <c r="C308" s="74">
        <v>0</v>
      </c>
      <c r="D308" s="354" t="e">
        <v>#DIV/0!</v>
      </c>
      <c r="E308" s="421">
        <v>0</v>
      </c>
      <c r="F308" s="421">
        <v>0</v>
      </c>
    </row>
    <row r="309" spans="1:6" ht="12.75" customHeight="1" hidden="1">
      <c r="A309" s="76" t="s">
        <v>1223</v>
      </c>
      <c r="B309" s="74">
        <v>0</v>
      </c>
      <c r="C309" s="74">
        <v>0</v>
      </c>
      <c r="D309" s="354" t="e">
        <v>#DIV/0!</v>
      </c>
      <c r="E309" s="421">
        <v>0</v>
      </c>
      <c r="F309" s="421">
        <v>0</v>
      </c>
    </row>
    <row r="310" spans="1:6" ht="12.75" customHeight="1" hidden="1">
      <c r="A310" s="352" t="s">
        <v>1212</v>
      </c>
      <c r="B310" s="74">
        <v>0</v>
      </c>
      <c r="C310" s="74">
        <v>0</v>
      </c>
      <c r="D310" s="77" t="s">
        <v>894</v>
      </c>
      <c r="E310" s="421">
        <v>0</v>
      </c>
      <c r="F310" s="421">
        <v>0</v>
      </c>
    </row>
    <row r="311" spans="1:6" ht="12.75" customHeight="1" hidden="1">
      <c r="A311" s="76" t="s">
        <v>1140</v>
      </c>
      <c r="B311" s="74">
        <v>0</v>
      </c>
      <c r="C311" s="74">
        <v>0</v>
      </c>
      <c r="D311" s="354" t="s">
        <v>894</v>
      </c>
      <c r="E311" s="421">
        <v>0</v>
      </c>
      <c r="F311" s="421">
        <v>0</v>
      </c>
    </row>
    <row r="312" spans="1:6" ht="12.75" customHeight="1">
      <c r="A312" s="256" t="s">
        <v>1163</v>
      </c>
      <c r="B312" s="74"/>
      <c r="C312" s="74"/>
      <c r="D312" s="354"/>
      <c r="E312" s="421"/>
      <c r="F312" s="421"/>
    </row>
    <row r="313" spans="1:6" ht="12.75" customHeight="1">
      <c r="A313" s="230" t="s">
        <v>1135</v>
      </c>
      <c r="B313" s="70">
        <v>169929</v>
      </c>
      <c r="C313" s="70">
        <v>133456</v>
      </c>
      <c r="D313" s="351">
        <v>78.53632987894945</v>
      </c>
      <c r="E313" s="419">
        <v>0</v>
      </c>
      <c r="F313" s="419">
        <v>42573</v>
      </c>
    </row>
    <row r="314" spans="1:6" ht="12.75" customHeight="1">
      <c r="A314" s="420" t="s">
        <v>1225</v>
      </c>
      <c r="B314" s="70">
        <v>169929</v>
      </c>
      <c r="C314" s="70">
        <v>107436</v>
      </c>
      <c r="D314" s="351">
        <v>63.2240523983546</v>
      </c>
      <c r="E314" s="419">
        <v>0</v>
      </c>
      <c r="F314" s="419">
        <v>25711</v>
      </c>
    </row>
    <row r="315" spans="1:6" ht="12.75" customHeight="1">
      <c r="A315" s="245" t="s">
        <v>1227</v>
      </c>
      <c r="B315" s="74">
        <v>148544</v>
      </c>
      <c r="C315" s="74">
        <v>107436</v>
      </c>
      <c r="D315" s="354">
        <v>72.3260448082723</v>
      </c>
      <c r="E315" s="353">
        <v>0</v>
      </c>
      <c r="F315" s="353">
        <v>25711</v>
      </c>
    </row>
    <row r="316" spans="1:6" ht="12.75" customHeight="1">
      <c r="A316" s="252" t="s">
        <v>1197</v>
      </c>
      <c r="B316" s="74">
        <v>148544</v>
      </c>
      <c r="C316" s="74">
        <v>107436</v>
      </c>
      <c r="D316" s="354">
        <v>72.3260448082723</v>
      </c>
      <c r="E316" s="353">
        <v>0</v>
      </c>
      <c r="F316" s="353">
        <v>25711</v>
      </c>
    </row>
    <row r="317" spans="1:6" ht="12.75" customHeight="1">
      <c r="A317" s="76" t="s">
        <v>1198</v>
      </c>
      <c r="B317" s="74">
        <v>61531</v>
      </c>
      <c r="C317" s="74">
        <v>34391</v>
      </c>
      <c r="D317" s="354">
        <v>55.89215192342072</v>
      </c>
      <c r="E317" s="353">
        <v>0</v>
      </c>
      <c r="F317" s="353">
        <v>25073</v>
      </c>
    </row>
    <row r="318" spans="1:6" ht="12.75" customHeight="1">
      <c r="A318" s="76" t="s">
        <v>1136</v>
      </c>
      <c r="B318" s="74">
        <v>87013</v>
      </c>
      <c r="C318" s="74">
        <v>73045</v>
      </c>
      <c r="D318" s="354">
        <v>83.9472262765334</v>
      </c>
      <c r="E318" s="353">
        <v>0</v>
      </c>
      <c r="F318" s="353">
        <v>638</v>
      </c>
    </row>
    <row r="319" spans="1:6" ht="12.75" customHeight="1" hidden="1">
      <c r="A319" s="76" t="s">
        <v>1200</v>
      </c>
      <c r="B319" s="74">
        <v>0</v>
      </c>
      <c r="C319" s="74">
        <v>0</v>
      </c>
      <c r="D319" s="354" t="e">
        <v>#DIV/0!</v>
      </c>
      <c r="E319" s="353">
        <v>0</v>
      </c>
      <c r="F319" s="353">
        <v>0</v>
      </c>
    </row>
    <row r="320" spans="1:6" ht="12.75" customHeight="1" hidden="1">
      <c r="A320" s="76" t="s">
        <v>1203</v>
      </c>
      <c r="B320" s="74">
        <v>0</v>
      </c>
      <c r="C320" s="74"/>
      <c r="D320" s="354" t="e">
        <v>#DIV/0!</v>
      </c>
      <c r="E320" s="353">
        <v>0</v>
      </c>
      <c r="F320" s="353">
        <v>0</v>
      </c>
    </row>
    <row r="321" spans="1:6" ht="12.75" customHeight="1" hidden="1">
      <c r="A321" s="76" t="s">
        <v>1204</v>
      </c>
      <c r="B321" s="74">
        <v>0</v>
      </c>
      <c r="C321" s="74"/>
      <c r="D321" s="354" t="e">
        <v>#DIV/0!</v>
      </c>
      <c r="E321" s="353">
        <v>0</v>
      </c>
      <c r="F321" s="353">
        <v>0</v>
      </c>
    </row>
    <row r="322" spans="1:6" ht="12.75" customHeight="1" hidden="1">
      <c r="A322" s="76" t="s">
        <v>1205</v>
      </c>
      <c r="B322" s="74">
        <v>0</v>
      </c>
      <c r="C322" s="74"/>
      <c r="D322" s="354" t="e">
        <v>#DIV/0!</v>
      </c>
      <c r="E322" s="353">
        <v>0</v>
      </c>
      <c r="F322" s="353">
        <v>0</v>
      </c>
    </row>
    <row r="323" spans="1:6" ht="12.75" customHeight="1" hidden="1">
      <c r="A323" s="76" t="s">
        <v>1137</v>
      </c>
      <c r="B323" s="74">
        <v>0</v>
      </c>
      <c r="C323" s="74"/>
      <c r="D323" s="354" t="e">
        <v>#DIV/0!</v>
      </c>
      <c r="E323" s="353">
        <v>0</v>
      </c>
      <c r="F323" s="353">
        <v>0</v>
      </c>
    </row>
    <row r="324" spans="1:6" ht="12.75" customHeight="1">
      <c r="A324" s="245" t="s">
        <v>1206</v>
      </c>
      <c r="B324" s="74">
        <v>21385</v>
      </c>
      <c r="C324" s="74">
        <v>0</v>
      </c>
      <c r="D324" s="354">
        <v>0</v>
      </c>
      <c r="E324" s="353">
        <v>0</v>
      </c>
      <c r="F324" s="353">
        <v>0</v>
      </c>
    </row>
    <row r="325" spans="1:6" ht="12.75" customHeight="1">
      <c r="A325" s="76" t="s">
        <v>1223</v>
      </c>
      <c r="B325" s="74">
        <v>21385</v>
      </c>
      <c r="C325" s="74">
        <v>0</v>
      </c>
      <c r="D325" s="354">
        <v>0</v>
      </c>
      <c r="E325" s="353">
        <v>0</v>
      </c>
      <c r="F325" s="353">
        <v>0</v>
      </c>
    </row>
    <row r="326" spans="1:6" ht="12.75" customHeight="1">
      <c r="A326" s="352" t="s">
        <v>1212</v>
      </c>
      <c r="B326" s="74">
        <v>0</v>
      </c>
      <c r="C326" s="74">
        <v>26020</v>
      </c>
      <c r="D326" s="77" t="s">
        <v>894</v>
      </c>
      <c r="E326" s="353">
        <v>0</v>
      </c>
      <c r="F326" s="353">
        <v>16862</v>
      </c>
    </row>
    <row r="327" spans="1:6" ht="25.5" customHeight="1">
      <c r="A327" s="76" t="s">
        <v>1140</v>
      </c>
      <c r="B327" s="74">
        <v>0</v>
      </c>
      <c r="C327" s="259">
        <v>-26020</v>
      </c>
      <c r="D327" s="425" t="s">
        <v>894</v>
      </c>
      <c r="E327" s="353">
        <v>0</v>
      </c>
      <c r="F327" s="353">
        <v>-16862</v>
      </c>
    </row>
    <row r="328" spans="1:6" ht="12.75">
      <c r="A328" s="426"/>
      <c r="B328" s="44"/>
      <c r="C328" s="44"/>
      <c r="D328" s="406"/>
      <c r="E328" s="44"/>
      <c r="F328" s="44"/>
    </row>
    <row r="329" spans="1:6" ht="37.5" customHeight="1">
      <c r="A329" s="977" t="s">
        <v>210</v>
      </c>
      <c r="B329" s="978"/>
      <c r="C329" s="978"/>
      <c r="D329" s="978"/>
      <c r="E329" s="978"/>
      <c r="F329" s="978"/>
    </row>
    <row r="330" spans="1:6" ht="27" customHeight="1">
      <c r="A330" s="979" t="s">
        <v>211</v>
      </c>
      <c r="B330" s="979"/>
      <c r="C330" s="979"/>
      <c r="D330" s="979"/>
      <c r="E330" s="979"/>
      <c r="F330" s="979"/>
    </row>
    <row r="331" spans="1:6" ht="12.75">
      <c r="A331" s="42"/>
      <c r="B331" s="44"/>
      <c r="C331" s="44"/>
      <c r="D331" s="406"/>
      <c r="E331" s="44"/>
      <c r="F331" s="44"/>
    </row>
    <row r="332" spans="1:6" ht="12.75">
      <c r="A332" s="426"/>
      <c r="B332" s="44"/>
      <c r="C332" s="44"/>
      <c r="D332" s="406"/>
      <c r="E332" s="44"/>
      <c r="F332" s="44"/>
    </row>
    <row r="333" spans="1:6" ht="12" customHeight="1">
      <c r="A333" s="210" t="s">
        <v>930</v>
      </c>
      <c r="B333" s="147"/>
      <c r="C333" s="148"/>
      <c r="D333" s="164"/>
      <c r="E333" s="211" t="s">
        <v>931</v>
      </c>
      <c r="F333" s="428"/>
    </row>
    <row r="334" spans="1:6" ht="12.75">
      <c r="A334" s="210"/>
      <c r="B334" s="147"/>
      <c r="C334" s="148"/>
      <c r="D334" s="164"/>
      <c r="F334" s="428"/>
    </row>
    <row r="335" spans="1:6" ht="12.75">
      <c r="A335" s="210"/>
      <c r="B335" s="147"/>
      <c r="C335" s="148"/>
      <c r="D335" s="164"/>
      <c r="E335" s="211"/>
      <c r="F335" s="428"/>
    </row>
    <row r="336" spans="1:6" ht="12.75">
      <c r="A336" s="210"/>
      <c r="B336" s="147"/>
      <c r="C336" s="148"/>
      <c r="D336" s="164"/>
      <c r="F336" s="147"/>
    </row>
    <row r="337" spans="1:6" ht="12" customHeight="1">
      <c r="A337" s="429" t="s">
        <v>1034</v>
      </c>
      <c r="B337" s="176"/>
      <c r="C337" s="176"/>
      <c r="D337" s="430"/>
      <c r="E337" s="176"/>
      <c r="F337" s="175"/>
    </row>
    <row r="338" spans="1:6" ht="12.75" customHeight="1">
      <c r="A338" s="429" t="s">
        <v>933</v>
      </c>
      <c r="B338" s="176"/>
      <c r="C338" s="176"/>
      <c r="D338" s="430"/>
      <c r="E338" s="176"/>
      <c r="F338" s="176"/>
    </row>
    <row r="339" spans="2:3" ht="12.75">
      <c r="B339" s="151"/>
      <c r="C339" s="151"/>
    </row>
  </sheetData>
  <mergeCells count="4">
    <mergeCell ref="A4:F4"/>
    <mergeCell ref="A5:F5"/>
    <mergeCell ref="A329:F329"/>
    <mergeCell ref="A330:F330"/>
  </mergeCells>
  <printOptions/>
  <pageMargins left="0.75" right="0.75" top="1" bottom="1" header="0.5" footer="0.5"/>
  <pageSetup firstPageNumber="27" useFirstPageNumber="1" horizontalDpi="600" verticalDpi="600" orientation="portrait" paperSize="9" scale="80" r:id="rId1"/>
  <headerFooter alignWithMargins="0">
    <oddFooter>&amp;R&amp;"Times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2004-12-16T07:49:49Z</cp:lastPrinted>
  <dcterms:created xsi:type="dcterms:W3CDTF">2004-12-16T07:08:47Z</dcterms:created>
  <dcterms:modified xsi:type="dcterms:W3CDTF">2004-12-16T08:34:54Z</dcterms:modified>
  <cp:category/>
  <cp:version/>
  <cp:contentType/>
  <cp:contentStatus/>
</cp:coreProperties>
</file>