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kopb." sheetId="1" r:id="rId1"/>
    <sheet name="1.tab." sheetId="2" r:id="rId2"/>
    <sheet name="2.tab." sheetId="3" r:id="rId3"/>
    <sheet name="3.tab" sheetId="4" r:id="rId4"/>
    <sheet name="4.tab." sheetId="5" r:id="rId5"/>
    <sheet name="5.tab." sheetId="6" r:id="rId6"/>
    <sheet name="6.tab." sheetId="7" r:id="rId7"/>
    <sheet name="7.tab" sheetId="8" r:id="rId8"/>
    <sheet name="8.tab" sheetId="9" r:id="rId9"/>
    <sheet name="9.tab" sheetId="10" r:id="rId10"/>
    <sheet name="10.tab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" sheetId="24" r:id="rId24"/>
    <sheet name="24.tab." sheetId="25" r:id="rId25"/>
    <sheet name="25.tab." sheetId="26" r:id="rId26"/>
  </sheets>
  <definedNames>
    <definedName name="_xlnm.Print_Area" localSheetId="1">'1.tab.'!$A$1:$F$99</definedName>
    <definedName name="_xlnm.Print_Area" localSheetId="11">'11.tab.'!$A$1:$E$77</definedName>
    <definedName name="_xlnm.Print_Area" localSheetId="12">'12.tab.'!$A$1:$F$110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'20.tab.'!$A$1:$L$52</definedName>
    <definedName name="_xlnm.Print_Area" localSheetId="21">'21.tab.'!$A$1:$B$27</definedName>
    <definedName name="_xlnm.Print_Area" localSheetId="22">'22.tab.'!$A$1:$F$972</definedName>
    <definedName name="_xlnm.Print_Area" localSheetId="24">'24.tab.'!$A$1:$D$50</definedName>
    <definedName name="_xlnm.Print_Area" localSheetId="4">'4.tab.'!$A:$H</definedName>
    <definedName name="_xlnm.Print_Area" localSheetId="7">'7.tab'!$A$1:$I$238</definedName>
    <definedName name="_xlnm.Print_Area" localSheetId="8">'8.tab'!$A$1:$C$596</definedName>
    <definedName name="_xlnm.Print_Area" localSheetId="9">'9.tab'!$A$1:$D$44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'25.tab.'!$10:$10</definedName>
    <definedName name="_xlnm.Print_Titles" localSheetId="3">'3.tab'!$6:$8</definedName>
    <definedName name="_xlnm.Print_Titles" localSheetId="4">'4.tab.'!$7:$9</definedName>
    <definedName name="_xlnm.Print_Titles" localSheetId="5">'5.tab.'!$7:$9</definedName>
    <definedName name="_xlnm.Print_Titles" localSheetId="7">'7.tab'!$6:$8</definedName>
    <definedName name="_xlnm.Print_Titles" localSheetId="8">'8.tab'!$7:$9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'9.tab'!$B$1:$D$39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Area" localSheetId="9" hidden="1">'9.tab'!$B$1:$D$45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<sst xmlns="http://schemas.openxmlformats.org/spreadsheetml/2006/main" count="4604" uniqueCount="1456">
  <si>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</si>
  <si>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</si>
  <si>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</si>
  <si>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</si>
  <si>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</si>
  <si>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</si>
  <si>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</si>
  <si>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</si>
  <si>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</si>
  <si>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</si>
  <si>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</si>
  <si>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</si>
  <si>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</si>
  <si>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</si>
  <si>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</si>
  <si>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</si>
  <si>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</si>
  <si>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15.februāris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</si>
  <si>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</si>
  <si>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</si>
  <si>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</si>
  <si>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</si>
  <si>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</si>
  <si>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</si>
  <si>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</si>
  <si>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</si>
  <si>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</si>
  <si>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</si>
  <si>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</si>
  <si>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</si>
  <si>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</si>
  <si>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</si>
  <si>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</si>
  <si>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</si>
  <si>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</si>
  <si>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</si>
  <si>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</si>
  <si>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</si>
  <si>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</si>
  <si>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</si>
  <si>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</si>
  <si>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</si>
  <si>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</si>
  <si>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</si>
  <si>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</si>
  <si>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</si>
  <si>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</si>
  <si>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</si>
  <si>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</si>
  <si>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</si>
  <si>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</si>
  <si>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</si>
  <si>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</si>
  <si>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</si>
  <si>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</si>
  <si>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</si>
  <si>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</si>
  <si>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</si>
  <si>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</si>
  <si>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</si>
  <si>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</si>
  <si>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</si>
  <si>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</si>
  <si>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</si>
  <si>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</si>
  <si>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</si>
  <si>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</si>
  <si>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</si>
  <si>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</si>
  <si>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</si>
  <si>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</si>
  <si>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</si>
  <si>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</si>
  <si>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</si>
  <si>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</si>
  <si>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</si>
  <si>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</si>
  <si>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</si>
  <si>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</si>
  <si>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</si>
  <si>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</si>
  <si>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</si>
  <si>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</si>
  <si>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</si>
  <si>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</si>
  <si>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</si>
  <si>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</si>
  <si>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</si>
  <si>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</si>
  <si>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</si>
  <si>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</si>
  <si>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</si>
  <si>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</si>
  <si>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</si>
  <si>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</si>
  <si>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</si>
  <si>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</si>
  <si>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</si>
  <si>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</si>
  <si>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</si>
  <si>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</si>
  <si>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</si>
  <si>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</si>
  <si>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</si>
  <si>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</si>
  <si>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</si>
  <si>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</si>
  <si>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</si>
  <si>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</si>
  <si>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</si>
  <si>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</si>
  <si>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</si>
  <si>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</si>
  <si>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</si>
  <si>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</si>
  <si>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</si>
  <si>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</si>
  <si>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</si>
  <si>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</si>
  <si>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</si>
  <si>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</si>
  <si>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</si>
  <si>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</si>
  <si>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</si>
  <si>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</si>
  <si>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</si>
  <si>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</si>
  <si>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</si>
  <si>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</si>
  <si>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</si>
  <si>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</si>
  <si>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</si>
  <si>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</si>
  <si>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</si>
  <si>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</si>
  <si>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</si>
  <si>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</si>
  <si>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</si>
  <si>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</si>
  <si>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</si>
  <si>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</si>
  <si>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</si>
  <si>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</si>
  <si>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</si>
  <si>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</si>
  <si>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</si>
  <si>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</si>
  <si>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</si>
  <si>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</si>
  <si>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</si>
  <si>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</si>
  <si>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</si>
  <si>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</si>
  <si>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</si>
  <si>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</si>
  <si>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</si>
  <si>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</si>
  <si>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</si>
  <si>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</si>
  <si>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</si>
  <si>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</si>
  <si>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</si>
  <si>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</si>
  <si>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</si>
  <si>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</si>
  <si>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</si>
  <si>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</si>
  <si>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</si>
  <si>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</si>
  <si>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</si>
  <si>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</si>
  <si>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</si>
  <si>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</si>
  <si>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</si>
  <si>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</si>
  <si>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</si>
  <si>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</si>
  <si>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</si>
  <si>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</si>
  <si>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</si>
  <si>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</si>
  <si>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</si>
  <si>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</si>
  <si>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</si>
  <si>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</si>
  <si>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</si>
  <si>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</si>
  <si>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</si>
  <si>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</si>
  <si>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</si>
  <si>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</si>
  <si>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</si>
  <si>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</si>
  <si>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</si>
  <si>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</si>
  <si>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</si>
  <si>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</si>
  <si>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</si>
  <si>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</si>
  <si>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</si>
  <si>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</si>
  <si>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</si>
  <si>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</si>
  <si>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</si>
  <si>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</si>
  <si>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</si>
  <si>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</si>
  <si>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</si>
  <si>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</si>
  <si>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</si>
  <si>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</si>
  <si>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</si>
  <si>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</si>
  <si>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</si>
  <si>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</si>
  <si>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</si>
  <si>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</si>
  <si>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</si>
  <si>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</si>
  <si>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</si>
  <si>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</si>
  <si>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</si>
  <si>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</si>
  <si>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</si>
  <si>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</si>
  <si>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</si>
  <si>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</si>
  <si>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</si>
  <si>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</si>
  <si>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</si>
  <si>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</si>
  <si>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</si>
  <si>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</si>
  <si>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</si>
  <si>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</si>
  <si>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</si>
  <si>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</si>
  <si>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</si>
  <si>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</si>
  <si>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</si>
  <si>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</si>
  <si>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</si>
  <si>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</si>
  <si>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</si>
  <si>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</si>
  <si>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</si>
  <si>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</si>
  <si>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</si>
  <si>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</si>
  <si>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</si>
  <si>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</si>
  <si>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</si>
  <si>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</si>
  <si>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</si>
  <si>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</si>
  <si>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</si>
  <si>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</si>
  <si>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</si>
  <si>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</si>
  <si>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</si>
  <si>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</si>
  <si>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</si>
  <si>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</si>
  <si>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</si>
  <si>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</si>
  <si>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</si>
  <si>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</si>
  <si>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</si>
  <si>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</si>
  <si>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</si>
  <si>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</si>
  <si>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</si>
  <si>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</si>
  <si>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</si>
  <si>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</si>
  <si>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</si>
  <si>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</si>
  <si>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</si>
  <si>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</si>
  <si>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</si>
  <si>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</si>
  <si>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</si>
  <si>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</si>
  <si>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</si>
  <si>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</si>
  <si>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</si>
  <si>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</si>
  <si>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</si>
  <si>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</si>
  <si>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</si>
  <si>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</si>
  <si>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</si>
  <si>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</si>
  <si>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</si>
  <si>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</si>
  <si>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</si>
  <si>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</si>
  <si>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</si>
  <si>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</si>
  <si>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</si>
  <si>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</si>
  <si>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</si>
  <si>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</si>
  <si>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</si>
  <si>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</si>
  <si>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</si>
  <si>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</si>
  <si>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</si>
  <si>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</si>
  <si>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</si>
  <si>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</si>
  <si>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</si>
  <si>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</si>
  <si>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(2005.gada janvāris)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</si>
  <si>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</si>
  <si>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</si>
  <si>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</si>
  <si>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</si>
  <si>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</si>
  <si>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</si>
  <si>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</si>
  <si>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</si>
  <si>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</si>
  <si>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</si>
  <si>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</si>
  <si>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</si>
  <si>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</si>
  <si>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</si>
  <si>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</si>
  <si>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budžetiem</t>
  </si>
  <si>
    <t xml:space="preserve">    no tiem -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</si>
  <si>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</si>
  <si>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</si>
  <si>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</si>
  <si>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</si>
  <si>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</si>
  <si>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</si>
  <si>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</si>
  <si>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</si>
  <si>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</si>
  <si>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</si>
  <si>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</si>
  <si>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</si>
  <si>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</si>
  <si>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</si>
  <si>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</si>
  <si>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</si>
  <si>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</si>
  <si>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</si>
  <si>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</si>
  <si>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</si>
  <si>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</si>
  <si>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</si>
  <si>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</si>
  <si>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</si>
  <si>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</si>
  <si>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-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</si>
  <si>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</si>
  <si>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</si>
  <si>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</si>
  <si>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</si>
  <si>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</si>
  <si>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</si>
  <si>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</si>
  <si>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</si>
  <si>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</si>
  <si>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</si>
  <si>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</si>
  <si>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</si>
  <si>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</si>
  <si>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</si>
  <si>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</si>
  <si>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</si>
  <si>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</si>
  <si>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</si>
  <si>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</si>
  <si>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</si>
  <si>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</si>
  <si>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</si>
  <si>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</si>
  <si>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</si>
  <si>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</si>
  <si>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</si>
  <si>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</si>
  <si>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</si>
  <si>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</si>
  <si>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</si>
  <si>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</si>
  <si>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</si>
  <si>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</si>
  <si>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</si>
  <si>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</si>
  <si>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</si>
  <si>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</si>
  <si>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</si>
  <si>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66.  Ar Ministra kabineta lēmumu sadalāmais finansējums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</si>
  <si>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</si>
  <si>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</si>
  <si>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</si>
  <si>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</si>
  <si>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</si>
  <si>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</si>
  <si>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</si>
  <si>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</si>
  <si>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</si>
  <si>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</si>
  <si>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</si>
  <si>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</si>
  <si>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</si>
  <si>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</si>
  <si>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</si>
  <si>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</si>
  <si>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</si>
  <si>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</si>
  <si>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</si>
  <si>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</si>
  <si>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</si>
  <si>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</si>
  <si>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</si>
  <si>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</si>
  <si>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</si>
  <si>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</si>
  <si>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</si>
  <si>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</si>
  <si>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</si>
  <si>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</si>
  <si>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</si>
  <si>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</si>
  <si>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</si>
  <si>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</si>
  <si>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</si>
  <si>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</si>
  <si>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</si>
  <si>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</si>
  <si>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</si>
  <si>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</si>
  <si>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</si>
  <si>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</si>
  <si>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</si>
  <si>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</si>
  <si>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</si>
  <si>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</si>
  <si>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budžetā no otrā līmeņa starpniekinstitūcijas par nozares ministrijas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</si>
  <si>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</si>
  <si>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</si>
  <si>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</si>
  <si>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</si>
  <si>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</si>
  <si>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</si>
  <si>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</si>
  <si>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</si>
  <si>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</si>
  <si>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</si>
  <si>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</si>
  <si>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</si>
  <si>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</si>
  <si>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</si>
  <si>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</si>
  <si>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</si>
  <si>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</si>
  <si>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</si>
  <si>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</si>
  <si>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</si>
  <si>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</si>
  <si>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</si>
  <si>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</si>
  <si>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</si>
  <si>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</si>
  <si>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</si>
  <si>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</si>
  <si>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</si>
  <si>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</si>
  <si>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</si>
  <si>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</si>
  <si>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</si>
  <si>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</si>
  <si>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</si>
  <si>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</si>
  <si>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</si>
  <si>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</si>
  <si>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</si>
  <si>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</si>
  <si>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</si>
  <si>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</si>
  <si>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</si>
  <si>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</si>
  <si>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</si>
  <si>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</si>
  <si>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</si>
  <si>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</si>
  <si>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</si>
  <si>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</si>
  <si>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</si>
  <si>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</si>
  <si>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</si>
  <si>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</si>
  <si>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</si>
  <si>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</si>
  <si>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</si>
  <si>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 xml:space="preserve">  Īpašiem mērķiem iezīmēti ieņēmumi *</t>
  </si>
  <si>
    <t xml:space="preserve">  Maksas pakalpojumi un citi pašu ieņēmumi</t>
  </si>
  <si>
    <t>Izdevumi – kopā</t>
  </si>
  <si>
    <t xml:space="preserve">  Uzturēšanas izdevumi</t>
  </si>
  <si>
    <t xml:space="preserve">   Kārtējie izdevumi</t>
  </si>
  <si>
    <t xml:space="preserve">        tai skaitā atalgojumi</t>
  </si>
  <si>
    <t>tai skaitā aizņēmumu atmaksa pamatbudžetā</t>
  </si>
  <si>
    <t xml:space="preserve">   Maksājumi par aizņēmumiem un kredītiem</t>
  </si>
  <si>
    <t xml:space="preserve">   Subsīdijas un dotācijas *</t>
  </si>
  <si>
    <t>tai skaitā dotācijas iestādēm, organizācijām un uzņēmumiem</t>
  </si>
  <si>
    <t>tai skaitā dotācijas iedzīvotājiem</t>
  </si>
  <si>
    <t>4000-7000</t>
  </si>
  <si>
    <t xml:space="preserve">  Izdevumi kapitālieguldījumiem</t>
  </si>
  <si>
    <t>4000, 6000</t>
  </si>
  <si>
    <t>kapitālie izdevumi</t>
  </si>
  <si>
    <t>investīcijas</t>
  </si>
  <si>
    <t>Valsts speciālā budžeta naudas līdzekļu atlikumu izmaiņas palielinājums (-) vai samazinājums (+)</t>
  </si>
  <si>
    <t>18. Labklājības ministrija</t>
  </si>
  <si>
    <t>Īpašiem mērķiem iezīmēti ieņēmumi *</t>
  </si>
  <si>
    <t>Maksas pakalpojumi un citi pašu ieņēmumi</t>
  </si>
  <si>
    <t xml:space="preserve">    Kārtējie izdevumi</t>
  </si>
  <si>
    <t xml:space="preserve">        tajā skaitā atalgojumi</t>
  </si>
  <si>
    <t>tai skaitā aizņēmuma atmaksa pamatbudžetā</t>
  </si>
  <si>
    <t xml:space="preserve">       kapitālie izdevumi</t>
  </si>
  <si>
    <t xml:space="preserve">       investīcijas</t>
  </si>
  <si>
    <t>Sociālā apdrošināšana</t>
  </si>
  <si>
    <t xml:space="preserve">Īpašā (likumu un Ministru kabineta noteikumu) kārtībā noteiktie speciālā budžeta un iestāžu ieņēmumi </t>
  </si>
  <si>
    <t>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</si>
  <si>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</si>
  <si>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</si>
  <si>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</si>
  <si>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</si>
  <si>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 valsts pensiju apdrošināšanai</t>
  </si>
  <si>
    <t xml:space="preserve">VSA iemaksas fondēto pensiju shēmā </t>
  </si>
  <si>
    <t>Uzkrātā fondēto pensiju kapitāla iemaksas valsts pensiju speciālajā budžetā</t>
  </si>
  <si>
    <t>Īpašiem (likumu un Ministru kabineta noteikumu)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</si>
  <si>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</si>
  <si>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</si>
  <si>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</si>
  <si>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</si>
  <si>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</si>
  <si>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 **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</si>
  <si>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</si>
  <si>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</si>
  <si>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</si>
  <si>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</si>
  <si>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</si>
  <si>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</si>
  <si>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</si>
  <si>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</si>
  <si>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</si>
  <si>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Kārtējie izdevumi</t>
  </si>
  <si>
    <t>tai skaitā atalgojumi</t>
  </si>
  <si>
    <t>transferts</t>
  </si>
  <si>
    <t>4000- 7000</t>
  </si>
  <si>
    <t>Valsts pensiju speciālais budžets</t>
  </si>
  <si>
    <t>Īpašiem mērķiem iezīmēti ieņēmumi</t>
  </si>
  <si>
    <t xml:space="preserve">Sociālās apdrošināšanas iemaksas 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</si>
  <si>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</si>
  <si>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</si>
  <si>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</si>
  <si>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</si>
  <si>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</si>
  <si>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</si>
  <si>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</si>
  <si>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Nodarbinātības speciālais budžets</t>
  </si>
  <si>
    <t>Īpašā (likumu un Ministru kabineta noteikumu) kārtībā noteiktie speciālā budžeta un iestāžu ieņēmumi</t>
  </si>
  <si>
    <t>No darba negadījumu speciālā budžeta sociālajai apdrošināšanai bezdarba gadījumam</t>
  </si>
  <si>
    <t>No invaliditātes, maternitātes un slimības speciālā budžeta apdrošināšanai bezdarba gadījumam</t>
  </si>
  <si>
    <t xml:space="preserve">       tai skaitā atalgojumi</t>
  </si>
  <si>
    <t>Darba negadījumu speciālais budžets</t>
  </si>
  <si>
    <t>Invaliditātes, maternitātes un slimības speciālais  budžets</t>
  </si>
  <si>
    <t>Valsts sociālās apdrošināšanas aģentūras speciālais budžets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</si>
  <si>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</si>
  <si>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</si>
  <si>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</si>
  <si>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</si>
  <si>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</si>
  <si>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Izdevumi – kopā </t>
  </si>
  <si>
    <t xml:space="preserve">   Kārtējie izdevumi ***</t>
  </si>
  <si>
    <t>* - Aile "Izpilde no gada sākuma" konsolidēta par valsts sociālās apdrošināšanas iekšējiem transfertiem - Ls</t>
  </si>
  <si>
    <t xml:space="preserve">** -  Ailē "Izpilde no gada sākuma" ietverti budžetā neplānoti "Pārējie iepriekš neklasificētie īpašiem mērķiem noteiktie ieņēmumi":                                                                                                                  </t>
  </si>
  <si>
    <t>04.01.00 apakšprogrammā Ls 118195 - procentu ieņēmumi no VK par kontu atlikumu izmantošanu ;</t>
  </si>
  <si>
    <t>04.02.00 apakšprogrammā Ls 21871 - procentu ieņēmumi no VK par kontu atlikumu izmantošanu un Ls 3 - kļūdaini ieskaitīti ieņēmumi;</t>
  </si>
  <si>
    <t>04.03.00 apakšprogrammā Ls 4572 - procentu ieņēmumi no VK par kontu atlikumu izmantošanu;</t>
  </si>
  <si>
    <t>04.04.00 apakšprogrammā Ls 20161 - procentu ieņēmumi no VK par kontu atlikumu izmantošanuu.</t>
  </si>
  <si>
    <t>*** - Ailē "Izpilde no gada sākuma" Ls - 10 - kļūdaini ieskaitīti izdevumi.</t>
  </si>
  <si>
    <t xml:space="preserve">Valsts kases pārvaldniece                                                                      </t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</si>
  <si>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</si>
  <si>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</si>
  <si>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</si>
  <si>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</si>
  <si>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</si>
  <si>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</si>
  <si>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</si>
  <si>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</si>
  <si>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uzņēmumiem</t>
  </si>
  <si>
    <t xml:space="preserve">                     dotācijas iedzīvotājiem</t>
  </si>
  <si>
    <t xml:space="preserve">                     iemaksas starptautiskajās organizācijās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</si>
  <si>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</si>
  <si>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</si>
  <si>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</si>
  <si>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</si>
  <si>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</si>
  <si>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</si>
  <si>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</si>
  <si>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</si>
  <si>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</si>
  <si>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</si>
  <si>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</si>
  <si>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</si>
  <si>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</si>
  <si>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</si>
  <si>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</si>
  <si>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</si>
  <si>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</si>
  <si>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</si>
  <si>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>Ieņēmumi *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</si>
  <si>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</si>
  <si>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</si>
  <si>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</si>
  <si>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</si>
  <si>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</si>
  <si>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</si>
  <si>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</si>
  <si>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</si>
  <si>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</si>
  <si>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</si>
  <si>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</si>
  <si>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</si>
  <si>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</si>
  <si>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</si>
  <si>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</si>
  <si>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</si>
  <si>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Kultūras ministrija Ls 90391; izdevumi Kultūras ministrijai Ls 41081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</si>
  <si>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</si>
  <si>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</si>
  <si>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</si>
  <si>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</si>
  <si>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</si>
  <si>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</si>
  <si>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</si>
  <si>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</si>
  <si>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</si>
  <si>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</si>
  <si>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</si>
  <si>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</si>
  <si>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            pārējie kārtējie izdevumi</t>
  </si>
  <si>
    <t>1400, 1500</t>
  </si>
  <si>
    <t>1300, 1600, 1900</t>
  </si>
  <si>
    <t>Subsīdijas un dotācijas</t>
  </si>
  <si>
    <t xml:space="preserve">   Subsīdijas</t>
  </si>
  <si>
    <t xml:space="preserve">   Dotācijas iestādēm, organizācijām un uzņēmumiem </t>
  </si>
  <si>
    <t xml:space="preserve">   Dotācijas iedzīvotājiem </t>
  </si>
  <si>
    <t xml:space="preserve">   Iemaksas starptautiskajās organizācijās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</si>
  <si>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</si>
  <si>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</si>
  <si>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</si>
  <si>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</si>
  <si>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</si>
  <si>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r>
      <t>*izpilde no gada sākuma konsolidēta par Kultūrkapitāla fonda līdzekļiem: ieņēmumi-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90391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izdevumi- par Ls 41081.</t>
    </r>
  </si>
  <si>
    <t>10.tabula</t>
  </si>
  <si>
    <t>Valsts budžeta ziedojumu un dāvinājumu izdevumi pēc valdības funkcijām (ieskaitot tīros aizdevumus)</t>
  </si>
  <si>
    <t>Brīvais laiks, sports, kultūra un reliģija *</t>
  </si>
  <si>
    <t>*izpilde no gada sākuma konsolidēta par Kultūrkapitāla fonda līdzekļiem: Brīvais laiks, sports, kultūra un reliģija - Ls 41081</t>
  </si>
  <si>
    <t>11. tabula</t>
  </si>
  <si>
    <t>Pašvaldību konsolidētā budžeta izpilde  (neieskaitot ziedojumus un dāvinājumus)</t>
  </si>
  <si>
    <t>(2005.gada  janvāris)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</si>
  <si>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</si>
  <si>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</si>
  <si>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</si>
  <si>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</si>
  <si>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</si>
  <si>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</si>
  <si>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</si>
  <si>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</si>
  <si>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</si>
  <si>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</si>
  <si>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</si>
  <si>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</si>
  <si>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</si>
  <si>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</si>
  <si>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</si>
  <si>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</si>
  <si>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</si>
  <si>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</si>
  <si>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</si>
  <si>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</si>
  <si>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</si>
  <si>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</si>
  <si>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</si>
  <si>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</si>
  <si>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</si>
  <si>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</si>
  <si>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</si>
  <si>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</si>
  <si>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</si>
  <si>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</si>
  <si>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</si>
  <si>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</si>
  <si>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</si>
  <si>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</si>
  <si>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</si>
  <si>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</si>
  <si>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</si>
  <si>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</si>
  <si>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</si>
  <si>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</si>
  <si>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</si>
  <si>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</si>
  <si>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</si>
  <si>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</si>
  <si>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</si>
  <si>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</si>
  <si>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</si>
  <si>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</si>
  <si>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</si>
  <si>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</si>
  <si>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</si>
  <si>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</si>
  <si>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</si>
  <si>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</si>
  <si>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</si>
  <si>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</si>
  <si>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</si>
  <si>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</si>
  <si>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</si>
  <si>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</si>
  <si>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</si>
  <si>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</si>
  <si>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</si>
  <si>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</si>
  <si>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</si>
  <si>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</si>
  <si>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</si>
  <si>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</si>
  <si>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</si>
  <si>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</si>
  <si>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</si>
  <si>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</si>
  <si>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</si>
  <si>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</si>
  <si>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</si>
  <si>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</si>
  <si>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</si>
  <si>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</si>
  <si>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</si>
  <si>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</si>
  <si>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</si>
  <si>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</si>
  <si>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</si>
  <si>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</si>
  <si>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</si>
  <si>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</si>
  <si>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</si>
  <si>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</si>
  <si>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</si>
  <si>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</si>
  <si>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</si>
  <si>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</si>
  <si>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</si>
  <si>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</si>
  <si>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</si>
  <si>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</si>
  <si>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</si>
  <si>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</si>
  <si>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</si>
  <si>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</si>
  <si>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</si>
  <si>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</si>
  <si>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</si>
  <si>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</si>
  <si>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</si>
  <si>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</si>
  <si>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</si>
  <si>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</si>
  <si>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</si>
  <si>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</si>
  <si>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</si>
  <si>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</si>
  <si>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</si>
  <si>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</si>
  <si>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</si>
  <si>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</si>
  <si>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</si>
  <si>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</si>
  <si>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</si>
  <si>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</si>
  <si>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</si>
  <si>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</si>
  <si>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</si>
  <si>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</si>
  <si>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</si>
  <si>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</si>
  <si>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</si>
  <si>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</si>
  <si>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</si>
  <si>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</si>
  <si>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</si>
  <si>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</si>
  <si>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</si>
  <si>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</si>
  <si>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</si>
  <si>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</si>
  <si>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</si>
  <si>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</si>
  <si>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</si>
  <si>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</si>
  <si>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</si>
  <si>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</si>
  <si>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</si>
  <si>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</si>
  <si>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</si>
  <si>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</si>
  <si>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</si>
  <si>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</si>
  <si>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</si>
  <si>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</si>
  <si>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</si>
  <si>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</si>
  <si>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</si>
  <si>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</si>
  <si>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</si>
  <si>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</si>
  <si>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</si>
  <si>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</si>
  <si>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</si>
  <si>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</si>
  <si>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</si>
  <si>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</si>
  <si>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</si>
  <si>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</si>
  <si>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</si>
  <si>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</si>
  <si>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</si>
  <si>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</si>
  <si>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</si>
  <si>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</si>
  <si>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</si>
  <si>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</si>
  <si>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</si>
  <si>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</si>
  <si>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</si>
  <si>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</si>
  <si>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</si>
  <si>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</si>
  <si>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</si>
  <si>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</si>
  <si>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</si>
  <si>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</si>
  <si>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</si>
  <si>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</si>
  <si>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</si>
  <si>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</si>
  <si>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</si>
  <si>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</si>
  <si>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</si>
  <si>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</si>
  <si>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</si>
  <si>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</si>
  <si>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</si>
  <si>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</si>
  <si>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</si>
  <si>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</si>
  <si>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</si>
  <si>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</si>
  <si>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</si>
  <si>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</si>
  <si>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</si>
  <si>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</si>
  <si>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</si>
  <si>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</si>
  <si>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</si>
  <si>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</si>
  <si>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</si>
  <si>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</si>
  <si>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</si>
  <si>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</si>
  <si>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</si>
  <si>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</si>
  <si>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</si>
  <si>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</si>
  <si>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</si>
  <si>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gada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</si>
  <si>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</si>
  <si>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</si>
  <si>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</si>
  <si>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</si>
  <si>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</si>
  <si>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</si>
  <si>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</si>
  <si>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</si>
  <si>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</si>
  <si>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</si>
  <si>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</si>
  <si>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</si>
  <si>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</si>
  <si>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</si>
  <si>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</si>
  <si>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</si>
  <si>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</si>
  <si>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</si>
  <si>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</si>
  <si>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</si>
  <si>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</si>
  <si>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</si>
  <si>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</si>
  <si>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</si>
  <si>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</si>
  <si>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</si>
  <si>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</si>
  <si>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</si>
  <si>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</si>
  <si>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</si>
  <si>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</si>
  <si>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</si>
  <si>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</si>
  <si>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</si>
  <si>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</si>
  <si>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</si>
  <si>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</si>
  <si>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</si>
  <si>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</si>
  <si>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</si>
  <si>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</si>
  <si>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</si>
  <si>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</si>
  <si>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</si>
  <si>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</si>
  <si>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</si>
  <si>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</si>
  <si>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</si>
  <si>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</si>
  <si>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</si>
  <si>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</si>
  <si>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</si>
  <si>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</si>
  <si>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</si>
  <si>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</si>
  <si>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</si>
  <si>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</si>
  <si>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</si>
  <si>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</si>
  <si>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</si>
  <si>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</si>
  <si>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</si>
  <si>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</si>
  <si>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</si>
  <si>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</si>
  <si>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</si>
  <si>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</si>
  <si>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</si>
  <si>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</si>
  <si>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</si>
  <si>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</si>
  <si>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</si>
  <si>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</si>
  <si>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</si>
  <si>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</si>
  <si>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</si>
  <si>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</si>
  <si>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</si>
  <si>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</si>
  <si>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</si>
  <si>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</si>
  <si>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</si>
  <si>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</si>
  <si>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</si>
  <si>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</si>
  <si>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</si>
  <si>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</si>
  <si>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</si>
  <si>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</si>
  <si>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</si>
  <si>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</si>
  <si>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</si>
  <si>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</si>
  <si>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</si>
  <si>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</si>
  <si>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</si>
  <si>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</si>
  <si>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</si>
  <si>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</si>
  <si>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</si>
  <si>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</si>
  <si>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</si>
  <si>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</si>
  <si>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</si>
  <si>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</si>
  <si>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</si>
  <si>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</si>
  <si>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</si>
  <si>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</si>
  <si>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</si>
  <si>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</si>
  <si>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</si>
  <si>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</si>
  <si>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</si>
  <si>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</si>
  <si>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</si>
  <si>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</si>
  <si>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</si>
  <si>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</si>
  <si>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</si>
  <si>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</si>
  <si>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</si>
  <si>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</si>
  <si>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</si>
  <si>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</si>
  <si>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</si>
  <si>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</si>
  <si>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</si>
  <si>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</si>
  <si>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</si>
  <si>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</si>
  <si>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</si>
  <si>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</si>
  <si>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</si>
  <si>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</si>
  <si>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</si>
  <si>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</si>
  <si>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</si>
  <si>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</si>
  <si>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</si>
  <si>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</si>
  <si>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</si>
  <si>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</si>
  <si>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</si>
  <si>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</si>
  <si>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</si>
  <si>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</si>
  <si>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</si>
  <si>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</si>
  <si>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</si>
  <si>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</si>
  <si>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</si>
  <si>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</si>
  <si>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</si>
  <si>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</si>
  <si>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</si>
  <si>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</si>
  <si>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</si>
  <si>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</si>
  <si>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</si>
  <si>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</si>
  <si>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</si>
  <si>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</si>
  <si>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</si>
  <si>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</si>
  <si>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</si>
  <si>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</si>
  <si>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</si>
  <si>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</si>
  <si>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</si>
  <si>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</si>
  <si>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</si>
  <si>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</si>
  <si>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</si>
  <si>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</si>
  <si>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</si>
  <si>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</si>
  <si>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</si>
  <si>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</si>
  <si>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</si>
  <si>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</si>
  <si>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</si>
  <si>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</si>
  <si>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</si>
  <si>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</si>
  <si>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</si>
  <si>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</si>
  <si>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</si>
  <si>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</si>
  <si>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</si>
  <si>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</si>
  <si>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</si>
  <si>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</si>
  <si>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</si>
  <si>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</si>
  <si>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</si>
  <si>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</si>
  <si>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</si>
  <si>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</si>
  <si>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</si>
  <si>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</si>
  <si>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</si>
  <si>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</si>
  <si>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</si>
  <si>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</si>
  <si>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</si>
  <si>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</si>
  <si>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</si>
  <si>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</si>
  <si>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</si>
  <si>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</si>
  <si>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</si>
  <si>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</si>
  <si>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</si>
  <si>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</si>
  <si>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</si>
  <si>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</si>
  <si>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</si>
  <si>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</si>
  <si>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</si>
  <si>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</si>
  <si>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</si>
  <si>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</si>
  <si>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</si>
  <si>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</si>
  <si>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</si>
  <si>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</si>
  <si>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</si>
  <si>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</si>
  <si>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</si>
  <si>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</si>
  <si>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</si>
  <si>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</si>
  <si>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</si>
  <si>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</si>
  <si>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</si>
  <si>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</si>
  <si>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 janvāris 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</si>
  <si>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</si>
  <si>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</si>
  <si>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</si>
  <si>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</si>
  <si>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</si>
  <si>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</si>
  <si>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</si>
  <si>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</si>
  <si>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</si>
  <si>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</si>
  <si>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</si>
  <si>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</si>
  <si>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</si>
  <si>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</si>
  <si>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</si>
  <si>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</si>
  <si>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</si>
  <si>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</si>
  <si>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</si>
  <si>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</si>
  <si>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</si>
  <si>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</si>
  <si>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</si>
  <si>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</si>
  <si>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</si>
  <si>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</si>
  <si>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</si>
  <si>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</si>
  <si>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</si>
  <si>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</si>
  <si>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</si>
  <si>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</si>
  <si>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</si>
  <si>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</si>
  <si>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</si>
  <si>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</si>
  <si>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</si>
  <si>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</si>
  <si>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</si>
  <si>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</si>
  <si>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</si>
  <si>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</si>
  <si>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</si>
  <si>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</si>
  <si>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</si>
  <si>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</si>
  <si>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</si>
  <si>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</si>
  <si>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</si>
  <si>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</si>
  <si>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</si>
  <si>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</si>
  <si>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</si>
  <si>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</si>
  <si>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</si>
  <si>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</si>
  <si>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</si>
  <si>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</si>
  <si>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</si>
  <si>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</si>
  <si>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</si>
  <si>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</si>
  <si>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</si>
  <si>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</si>
  <si>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</si>
  <si>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</si>
  <si>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22.tabula</t>
  </si>
  <si>
    <t xml:space="preserve">Ārvalstu finanšu palīdzības un valsts budžeta investīciju projekti </t>
  </si>
  <si>
    <t xml:space="preserve">Finansēšanas plāns pārskata periodam </t>
  </si>
  <si>
    <t>Izpilde % pret gada plānu (4/2)</t>
  </si>
  <si>
    <t>Pamatbudžets kopsavilkums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</si>
  <si>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</si>
  <si>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</si>
  <si>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</si>
  <si>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</si>
  <si>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</si>
  <si>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</si>
  <si>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</si>
  <si>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</si>
  <si>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</si>
  <si>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</si>
  <si>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</si>
  <si>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</si>
  <si>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</si>
  <si>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</si>
  <si>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</si>
  <si>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</si>
  <si>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</si>
  <si>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programma- kopā</t>
  </si>
  <si>
    <t>Pārējās perioda palīdzība - kopā</t>
  </si>
  <si>
    <t>Dotācijas no vispārējiem ieņēmumiem</t>
  </si>
  <si>
    <t>SAPARD programma - kopā</t>
  </si>
  <si>
    <t xml:space="preserve">     Izdevumi - kopā*</t>
  </si>
  <si>
    <t xml:space="preserve">Investīcijas (izņemot ārvalstu finanšu palīdzības
 programmu projektus) - kopā </t>
  </si>
  <si>
    <t>Kohēzijas fonds - kopā</t>
  </si>
  <si>
    <t xml:space="preserve"> Pašu ieņēmumi</t>
  </si>
  <si>
    <t>Uzturēšanās izdevumi</t>
  </si>
  <si>
    <t xml:space="preserve"> Kapitālie izdevumi</t>
  </si>
  <si>
    <t>Eiropas Reģionālās attīstības fonds (ERAF) - kopā</t>
  </si>
  <si>
    <t xml:space="preserve">  Uzturēšanās izdevumi</t>
  </si>
  <si>
    <t xml:space="preserve">            Dotācijas iestādēm, organizācijām un uzņēmumiem</t>
  </si>
  <si>
    <t>Eiropas Sociālais fonds (ESF) - kopā</t>
  </si>
  <si>
    <t>Eiropas Lauksaimniecības virzības un garantiju fonda (ELVGF) virzības daļa  - kopā</t>
  </si>
  <si>
    <t xml:space="preserve">Dotācijas iestādēm, organizācijā un uzņēmumiem </t>
  </si>
  <si>
    <t>Zivsaimniecības vadības finanšu instruments (ZVFI)  - kopā</t>
  </si>
  <si>
    <t>Eiropas Lauksaimniecības virzības un garantiju fonda (ELVGF) garantiju daļa  - kopā</t>
  </si>
  <si>
    <t>Pašu ieņēmumi</t>
  </si>
  <si>
    <t>Eiropas Kopienas iniciatīvas - kopā</t>
  </si>
  <si>
    <t>Citas Eiropas Kopienas programmas - kopā</t>
  </si>
  <si>
    <t>Eiropas Ekonomiskās zonas un Norvēģijas finanšu instrumenti - kopā</t>
  </si>
  <si>
    <t>Resursi izdevumu segšanai - kopā</t>
  </si>
  <si>
    <t>Pārējās saistības - kopā</t>
  </si>
  <si>
    <t>02 Saeima</t>
  </si>
  <si>
    <t>Dotācija no vispārējiem ieņēmumiem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</si>
  <si>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</si>
  <si>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</si>
  <si>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</si>
  <si>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</si>
  <si>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Izdevumi-kopā</t>
  </si>
  <si>
    <t>10 Aizsardzības ministrija</t>
  </si>
  <si>
    <t>Investīcijas (izņemot ārvalstu finanšu palīdzības
 programmu projektus) - kopā</t>
  </si>
  <si>
    <t>Pārējas saistības - kopā</t>
  </si>
  <si>
    <t>Izdevumi -kopā</t>
  </si>
  <si>
    <t>11 Ārlietu ministrija</t>
  </si>
  <si>
    <t>12 Ekonomikas ministrija</t>
  </si>
  <si>
    <t xml:space="preserve">     Uzturēšanās izdevumi</t>
  </si>
  <si>
    <t xml:space="preserve">         Subsīdijas  un dotācijas</t>
  </si>
  <si>
    <t>Pārejas perioda palīdzība - kopā</t>
  </si>
  <si>
    <t xml:space="preserve">Resursi izdevumu segšnai - kopā </t>
  </si>
  <si>
    <t>13 Finanšu ministrija</t>
  </si>
  <si>
    <t xml:space="preserve">         Subsīdijas un dotācijas</t>
  </si>
  <si>
    <t xml:space="preserve">            Pārējās subsīdijas un dotācijas</t>
  </si>
  <si>
    <t>Kaptālie izdevumi</t>
  </si>
  <si>
    <t>14 Iekšlietu ministrija</t>
  </si>
  <si>
    <t xml:space="preserve">       Ārvalstu finanšu palīdzība</t>
  </si>
  <si>
    <t xml:space="preserve"> Uzturēšanās izdevumi</t>
  </si>
  <si>
    <t xml:space="preserve">      Resursi izdevumu segšanai- kopā</t>
  </si>
  <si>
    <t>15 Izglītības un zinātnes ministrija</t>
  </si>
  <si>
    <t xml:space="preserve">        Dotācija no vispārējiem ieņēmumiem</t>
  </si>
  <si>
    <t>Subsīdijas un dotācija</t>
  </si>
  <si>
    <t>Aizdevumi atmaksas</t>
  </si>
  <si>
    <t>16 Zemkopības ministrija</t>
  </si>
  <si>
    <t>Uztrēšanas izdevumi</t>
  </si>
  <si>
    <t>Eiropas Lauksaimniecības virzības un garantiju fonda (ELVGF) virzības daļa - kopā</t>
  </si>
  <si>
    <t>Zivsaimniecības vadības finanšu instruments (ZVFI) - kopā</t>
  </si>
  <si>
    <t>Eiropas Lauksaimniecības virzības un garantiju fonda (ELVGF) garantiju daļa - kopā</t>
  </si>
  <si>
    <t>Subsīdijas uz dotācijas</t>
  </si>
  <si>
    <t>17 Satiksmes ministrija</t>
  </si>
  <si>
    <t xml:space="preserve">     Resursi izdevumu segšanai - kopā</t>
  </si>
  <si>
    <t>Eiropas Kopienas iniciatīva - kopā</t>
  </si>
  <si>
    <t>18 Labklājības ministrija</t>
  </si>
  <si>
    <t xml:space="preserve">      Izdevumi - kopā</t>
  </si>
  <si>
    <t xml:space="preserve"> Subsīdijas un dotācijas</t>
  </si>
  <si>
    <t>Eiropas kopienas inicatīvas - kopā</t>
  </si>
  <si>
    <t>19 Tieslietu ministrija</t>
  </si>
  <si>
    <t>21 Vides ministrija</t>
  </si>
  <si>
    <t xml:space="preserve"> Dotācijas vispārējiem ieņēmumiem</t>
  </si>
  <si>
    <t xml:space="preserve">        Investīcijas</t>
  </si>
  <si>
    <t>22 Kultūras ministrija</t>
  </si>
  <si>
    <t>Resursi izdevumi - kopā</t>
  </si>
  <si>
    <t>24 Valsts kontrole</t>
  </si>
  <si>
    <t>Resursi izdevumu  segšanai - kopā</t>
  </si>
  <si>
    <t>28 Augstākā tiesa</t>
  </si>
  <si>
    <t>29 Veselības ministrija</t>
  </si>
  <si>
    <t>Investīcijas (izņemot ārvalstu finanšu palīdzības programmu projektus) kopā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</si>
  <si>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</si>
  <si>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</si>
  <si>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</si>
  <si>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</si>
  <si>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57 Īpašu uzdevumu ministra elektroniskās pārvaldes lietās sekretariāts</t>
  </si>
  <si>
    <t>58 Reģionālās attīstības un pašvaldību lietu ministrija</t>
  </si>
  <si>
    <t>Resuri izdevumu segšanai - kopā</t>
  </si>
  <si>
    <t>Iemakas starptautiskajās organizācijās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</si>
  <si>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</si>
  <si>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</si>
  <si>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</si>
  <si>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</si>
  <si>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>Eiropas Sociālais fonds - kopā</t>
  </si>
  <si>
    <t>Investīcijas (izņemot ārvalstu finanšu palīdzības programmu projektus) -  kopā</t>
  </si>
  <si>
    <t xml:space="preserve">*- ailē "Izpilde no gada sākuma" t.sk. valūtas kursa svārstības - 74972 lati </t>
  </si>
  <si>
    <t>Valsts kases pārvaldniece -</t>
  </si>
  <si>
    <t>2005. gada 15.februāris</t>
  </si>
  <si>
    <t>23.tabula</t>
  </si>
  <si>
    <t xml:space="preserve">Programma “Valsts aizsardzība, drošība un integrācija NATO” 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</si>
  <si>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</si>
  <si>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</si>
  <si>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</si>
  <si>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</si>
  <si>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</si>
  <si>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</si>
  <si>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</si>
  <si>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</si>
  <si>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</si>
  <si>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</si>
  <si>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</si>
  <si>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</si>
  <si>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</si>
  <si>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</si>
  <si>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</si>
  <si>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</si>
  <si>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</si>
  <si>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</si>
  <si>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</si>
  <si>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</si>
  <si>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</si>
  <si>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</si>
  <si>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</si>
  <si>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</si>
  <si>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</si>
  <si>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</si>
  <si>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</si>
  <si>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</si>
  <si>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</si>
  <si>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</si>
  <si>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</si>
  <si>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</si>
  <si>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</si>
  <si>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</si>
  <si>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</si>
  <si>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</si>
  <si>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</si>
  <si>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</si>
  <si>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</si>
  <si>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</si>
  <si>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</si>
  <si>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</si>
  <si>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</si>
  <si>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</si>
  <si>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</si>
  <si>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</si>
  <si>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</si>
  <si>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</si>
  <si>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</si>
  <si>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</si>
  <si>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</si>
  <si>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</si>
  <si>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</si>
  <si>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</si>
  <si>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</si>
  <si>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</si>
  <si>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</si>
  <si>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</si>
  <si>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Studejošō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</si>
  <si>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</si>
  <si>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</si>
  <si>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</si>
  <si>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</si>
  <si>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</si>
  <si>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</si>
  <si>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   -Pārējie aizdevumi pašvaldībām</t>
  </si>
  <si>
    <t>3.2. Pašvaldību uzņēmumiem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</si>
  <si>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</si>
  <si>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</si>
  <si>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</si>
  <si>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</si>
  <si>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</si>
  <si>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</si>
  <si>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</si>
  <si>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</si>
  <si>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</si>
  <si>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</si>
  <si>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</si>
  <si>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</si>
  <si>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</si>
  <si>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</si>
  <si>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</si>
  <si>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</si>
  <si>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</si>
  <si>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</si>
  <si>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</si>
  <si>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</si>
  <si>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</si>
  <si>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</si>
  <si>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</si>
  <si>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</si>
  <si>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</si>
  <si>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Siltumapgādes sistēmas rekonstrukcijas programma (ENh03)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</si>
  <si>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</si>
  <si>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</si>
  <si>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</si>
  <si>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</si>
  <si>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>3.2. No pašvaldību uzņēmumiem</t>
  </si>
  <si>
    <t xml:space="preserve">     - VAS "Latvijas gāze" debitoru parādu atmaksa</t>
  </si>
  <si>
    <t>Jūrmalas pilsētas Siltumtīkli</t>
  </si>
  <si>
    <t xml:space="preserve">Rīgas pilsētas uzņēmums " Grīziņkalns"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</si>
  <si>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</si>
  <si>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</si>
  <si>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</si>
  <si>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</si>
  <si>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</si>
  <si>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</si>
  <si>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</si>
  <si>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</si>
  <si>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</si>
  <si>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</si>
  <si>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</si>
  <si>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</si>
  <si>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</si>
  <si>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- Unibankas sliktie kredīti</t>
  </si>
  <si>
    <t>Pārvaldniece</t>
  </si>
  <si>
    <t>Valsts kases oficiālais mēneša pārskats</t>
  </si>
  <si>
    <t>Konsolidētā kopbudžeta izpilde</t>
  </si>
  <si>
    <t>(ieskaitot ziedojumus un dāvinājumus)</t>
  </si>
  <si>
    <t>(2005.gada janvāris)</t>
  </si>
  <si>
    <t>(2005.gada janvāris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</si>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</sst>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00000"/>
    <numFmt numFmtId="170" formatCode="0.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40" fillId="2" borderId="1" applyNumberFormat="0" applyProtection="0">
      <alignment horizontal="right" vertical="center"/>
    </xf>
    <xf numFmtId="4" fontId="40" fillId="3" borderId="1" applyNumberFormat="0" applyProtection="0">
      <alignment horizontal="left" vertical="center" indent="1"/>
    </xf>
  </cellStyleXfs>
  <cellXfs count="10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6" fontId="7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6" fontId="3" fillId="0" borderId="2" xfId="23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6" fontId="3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6" fontId="7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6" fontId="9" fillId="0" borderId="2" xfId="23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6" fontId="9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7" fontId="9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17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3" fontId="15" fillId="4" borderId="2" xfId="2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2" xfId="0" applyFont="1" applyBorder="1" applyAlignment="1">
      <alignment horizontal="left" wrapText="1" indent="1"/>
    </xf>
    <xf numFmtId="0" fontId="19" fillId="0" borderId="2" xfId="0" applyFont="1" applyBorder="1" applyAlignment="1">
      <alignment horizontal="left" wrapText="1" indent="2"/>
    </xf>
    <xf numFmtId="3" fontId="19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67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/>
    </xf>
    <xf numFmtId="167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9" fillId="0" borderId="2" xfId="0" applyNumberFormat="1" applyFont="1" applyFill="1" applyBorder="1" applyAlignment="1">
      <alignment/>
    </xf>
    <xf numFmtId="167" fontId="9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167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wrapText="1"/>
    </xf>
    <xf numFmtId="167" fontId="7" fillId="0" borderId="2" xfId="0" applyNumberFormat="1" applyFont="1" applyBorder="1" applyAlignment="1">
      <alignment/>
    </xf>
    <xf numFmtId="167" fontId="7" fillId="0" borderId="2" xfId="23" applyNumberFormat="1" applyFont="1" applyBorder="1" applyAlignment="1">
      <alignment horizontal="center"/>
    </xf>
    <xf numFmtId="3" fontId="7" fillId="0" borderId="2" xfId="23" applyNumberFormat="1" applyFont="1" applyBorder="1" applyAlignment="1">
      <alignment horizontal="center"/>
    </xf>
    <xf numFmtId="0" fontId="3" fillId="4" borderId="4" xfId="0" applyFont="1" applyFill="1" applyBorder="1" applyAlignment="1">
      <alignment wrapText="1"/>
    </xf>
    <xf numFmtId="167" fontId="3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9" fillId="4" borderId="4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4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wrapText="1"/>
    </xf>
    <xf numFmtId="167" fontId="3" fillId="0" borderId="2" xfId="23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6" fontId="7" fillId="0" borderId="2" xfId="23" applyNumberFormat="1" applyFont="1" applyBorder="1" applyAlignment="1">
      <alignment/>
    </xf>
    <xf numFmtId="16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6" fontId="3" fillId="0" borderId="2" xfId="23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66" fontId="9" fillId="0" borderId="2" xfId="23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vertical="top" wrapText="1"/>
    </xf>
    <xf numFmtId="167" fontId="3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right" vertical="top" wrapText="1"/>
    </xf>
    <xf numFmtId="166" fontId="7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1"/>
    </xf>
    <xf numFmtId="0" fontId="22" fillId="5" borderId="2" xfId="0" applyFont="1" applyFill="1" applyBorder="1" applyAlignment="1">
      <alignment vertical="top" wrapText="1"/>
    </xf>
    <xf numFmtId="0" fontId="23" fillId="5" borderId="2" xfId="0" applyFont="1" applyFill="1" applyBorder="1" applyAlignment="1">
      <alignment horizontal="left" vertical="top" wrapText="1" indent="2"/>
    </xf>
    <xf numFmtId="3" fontId="23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166" fontId="23" fillId="5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/>
    </xf>
    <xf numFmtId="0" fontId="21" fillId="0" borderId="2" xfId="0" applyFont="1" applyBorder="1" applyAlignment="1">
      <alignment vertical="center" wrapText="1"/>
    </xf>
    <xf numFmtId="0" fontId="23" fillId="5" borderId="2" xfId="0" applyFont="1" applyFill="1" applyBorder="1" applyAlignment="1">
      <alignment vertical="top"/>
    </xf>
    <xf numFmtId="0" fontId="23" fillId="5" borderId="2" xfId="0" applyFont="1" applyFill="1" applyBorder="1" applyAlignment="1">
      <alignment vertical="top" wrapText="1"/>
    </xf>
    <xf numFmtId="166" fontId="3" fillId="5" borderId="2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vertical="top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9" fillId="0" borderId="2" xfId="0" applyFont="1" applyBorder="1" applyAlignment="1">
      <alignment horizontal="left" vertical="top" wrapText="1" indent="3"/>
    </xf>
    <xf numFmtId="0" fontId="2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22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3" fontId="24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3" fontId="9" fillId="4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2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164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164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left" wrapText="1" indent="2"/>
    </xf>
    <xf numFmtId="164" fontId="8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66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0" fontId="9" fillId="0" borderId="2" xfId="0" applyFont="1" applyBorder="1" applyAlignment="1">
      <alignment wrapText="1"/>
    </xf>
    <xf numFmtId="0" fontId="30" fillId="0" borderId="2" xfId="0" applyFont="1" applyBorder="1" applyAlignment="1">
      <alignment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17" fillId="0" borderId="7" xfId="0" applyFont="1" applyBorder="1" applyAlignment="1">
      <alignment wrapText="1"/>
    </xf>
    <xf numFmtId="164" fontId="11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8" xfId="0" applyFont="1" applyBorder="1" applyAlignment="1">
      <alignment/>
    </xf>
    <xf numFmtId="0" fontId="17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28" fillId="0" borderId="6" xfId="0" applyFont="1" applyBorder="1" applyAlignment="1">
      <alignment/>
    </xf>
    <xf numFmtId="164" fontId="11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0" fontId="29" fillId="0" borderId="6" xfId="0" applyFont="1" applyBorder="1" applyAlignment="1">
      <alignment/>
    </xf>
    <xf numFmtId="0" fontId="3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29" fillId="0" borderId="9" xfId="0" applyFont="1" applyBorder="1" applyAlignment="1">
      <alignment/>
    </xf>
    <xf numFmtId="3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 indent="15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2" fillId="0" borderId="2" xfId="0" applyNumberFormat="1" applyFont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0" fontId="33" fillId="0" borderId="2" xfId="0" applyNumberFormat="1" applyFont="1" applyBorder="1" applyAlignment="1">
      <alignment horizontal="right" vertical="center"/>
    </xf>
    <xf numFmtId="0" fontId="33" fillId="0" borderId="2" xfId="0" applyNumberFormat="1" applyFont="1" applyBorder="1" applyAlignment="1">
      <alignment horizontal="left" vertical="center" wrapText="1" indent="2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33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3" fillId="0" borderId="2" xfId="0" applyNumberFormat="1" applyFont="1" applyFill="1" applyBorder="1" applyAlignment="1">
      <alignment horizontal="right" vertical="center" wrapText="1"/>
    </xf>
    <xf numFmtId="0" fontId="33" fillId="0" borderId="2" xfId="0" applyNumberFormat="1" applyFont="1" applyFill="1" applyBorder="1" applyAlignment="1">
      <alignment horizontal="left" vertical="center" wrapText="1" indent="2"/>
    </xf>
    <xf numFmtId="0" fontId="33" fillId="0" borderId="2" xfId="0" applyNumberFormat="1" applyFont="1" applyFill="1" applyBorder="1" applyAlignment="1">
      <alignment horizontal="left" vertical="justify" wrapText="1" indent="2"/>
    </xf>
    <xf numFmtId="3" fontId="21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33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/>
    </xf>
    <xf numFmtId="0" fontId="33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11" fillId="0" borderId="0" xfId="0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1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top" wrapText="1" indent="1"/>
    </xf>
    <xf numFmtId="1" fontId="3" fillId="0" borderId="2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wrapText="1"/>
    </xf>
    <xf numFmtId="167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167" fontId="7" fillId="0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7" fontId="3" fillId="0" borderId="2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top"/>
    </xf>
    <xf numFmtId="49" fontId="7" fillId="0" borderId="2" xfId="0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170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167" fontId="9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top"/>
    </xf>
    <xf numFmtId="167" fontId="3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167" fontId="9" fillId="0" borderId="2" xfId="0" applyNumberFormat="1" applyFont="1" applyBorder="1" applyAlignment="1">
      <alignment horizontal="right" vertical="top"/>
    </xf>
    <xf numFmtId="167" fontId="7" fillId="0" borderId="2" xfId="0" applyNumberFormat="1" applyFont="1" applyBorder="1" applyAlignment="1">
      <alignment horizontal="right" vertical="top"/>
    </xf>
    <xf numFmtId="167" fontId="3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3" fontId="36" fillId="0" borderId="11" xfId="0" applyNumberFormat="1" applyFont="1" applyFill="1" applyBorder="1" applyAlignment="1">
      <alignment horizontal="right"/>
    </xf>
    <xf numFmtId="166" fontId="3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/>
    </xf>
    <xf numFmtId="166" fontId="7" fillId="0" borderId="2" xfId="0" applyNumberFormat="1" applyFont="1" applyFill="1" applyBorder="1" applyAlignment="1">
      <alignment horizontal="right"/>
    </xf>
    <xf numFmtId="0" fontId="35" fillId="0" borderId="9" xfId="0" applyFont="1" applyFill="1" applyBorder="1" applyAlignment="1">
      <alignment horizontal="center"/>
    </xf>
    <xf numFmtId="0" fontId="35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38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7" fillId="0" borderId="2" xfId="0" applyFont="1" applyFill="1" applyBorder="1" applyAlignment="1">
      <alignment horizontal="left" indent="4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1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1" fillId="0" borderId="9" xfId="0" applyFont="1" applyFill="1" applyBorder="1" applyAlignment="1">
      <alignment horizontal="center"/>
    </xf>
    <xf numFmtId="0" fontId="31" fillId="0" borderId="2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3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4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3"/>
    </xf>
    <xf numFmtId="167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6" fontId="3" fillId="0" borderId="2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16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2" xfId="22" applyNumberFormat="1" applyFont="1" applyFill="1" applyBorder="1" applyAlignment="1">
      <alignment horizontal="left"/>
      <protection/>
    </xf>
    <xf numFmtId="3" fontId="7" fillId="0" borderId="12" xfId="22" applyNumberFormat="1" applyFont="1" applyFill="1" applyBorder="1">
      <alignment/>
      <protection/>
    </xf>
    <xf numFmtId="3" fontId="21" fillId="0" borderId="12" xfId="22" applyNumberFormat="1" applyFont="1" applyFill="1" applyBorder="1">
      <alignment/>
      <protection/>
    </xf>
    <xf numFmtId="3" fontId="7" fillId="0" borderId="9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/>
      <protection/>
    </xf>
    <xf numFmtId="3" fontId="3" fillId="0" borderId="14" xfId="22" applyNumberFormat="1" applyFont="1" applyFill="1" applyBorder="1" applyAlignment="1">
      <alignment/>
      <protection/>
    </xf>
    <xf numFmtId="3" fontId="9" fillId="0" borderId="14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/>
      <protection/>
    </xf>
    <xf numFmtId="3" fontId="7" fillId="0" borderId="12" xfId="22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wrapText="1"/>
    </xf>
    <xf numFmtId="3" fontId="3" fillId="0" borderId="12" xfId="22" applyNumberFormat="1" applyFont="1" applyFill="1" applyBorder="1" applyAlignment="1">
      <alignment/>
      <protection/>
    </xf>
    <xf numFmtId="3" fontId="9" fillId="0" borderId="12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horizontal="justify" wrapText="1"/>
      <protection/>
    </xf>
    <xf numFmtId="3" fontId="3" fillId="0" borderId="15" xfId="22" applyNumberFormat="1" applyFont="1" applyFill="1" applyBorder="1" applyAlignment="1">
      <alignment/>
      <protection/>
    </xf>
    <xf numFmtId="3" fontId="9" fillId="0" borderId="13" xfId="22" applyNumberFormat="1" applyFont="1" applyFill="1" applyBorder="1" applyAlignment="1">
      <alignment/>
      <protection/>
    </xf>
    <xf numFmtId="3" fontId="9" fillId="0" borderId="2" xfId="22" applyNumberFormat="1" applyFont="1" applyFill="1" applyBorder="1" applyAlignment="1">
      <alignment horizontal="right"/>
      <protection/>
    </xf>
    <xf numFmtId="3" fontId="9" fillId="0" borderId="2" xfId="22" applyNumberFormat="1" applyFont="1" applyFill="1" applyBorder="1">
      <alignment/>
      <protection/>
    </xf>
    <xf numFmtId="3" fontId="7" fillId="0" borderId="12" xfId="21" applyNumberFormat="1" applyFont="1" applyFill="1" applyBorder="1">
      <alignment/>
      <protection/>
    </xf>
    <xf numFmtId="3" fontId="10" fillId="0" borderId="12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horizontal="left" wrapText="1"/>
      <protection/>
    </xf>
    <xf numFmtId="3" fontId="21" fillId="0" borderId="12" xfId="22" applyNumberFormat="1" applyFont="1" applyFill="1" applyBorder="1" applyAlignment="1">
      <alignment horizontal="right"/>
      <protection/>
    </xf>
    <xf numFmtId="3" fontId="7" fillId="0" borderId="12" xfId="22" applyNumberFormat="1" applyFont="1" applyFill="1" applyBorder="1" applyAlignment="1">
      <alignment wrapText="1"/>
      <protection/>
    </xf>
    <xf numFmtId="3" fontId="7" fillId="0" borderId="9" xfId="22" applyNumberFormat="1" applyFont="1" applyFill="1" applyBorder="1" applyAlignment="1">
      <alignment wrapText="1"/>
      <protection/>
    </xf>
    <xf numFmtId="3" fontId="11" fillId="0" borderId="13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wrapText="1"/>
      <protection/>
    </xf>
    <xf numFmtId="3" fontId="3" fillId="0" borderId="2" xfId="22" applyNumberFormat="1" applyFont="1" applyFill="1" applyBorder="1">
      <alignment/>
      <protection/>
    </xf>
    <xf numFmtId="3" fontId="11" fillId="0" borderId="2" xfId="22" applyNumberFormat="1" applyFont="1" applyFill="1" applyBorder="1">
      <alignment/>
      <protection/>
    </xf>
    <xf numFmtId="3" fontId="11" fillId="0" borderId="14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 applyAlignment="1">
      <alignment wrapText="1"/>
      <protection/>
    </xf>
    <xf numFmtId="3" fontId="7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>
      <alignment/>
      <protection/>
    </xf>
    <xf numFmtId="3" fontId="3" fillId="0" borderId="5" xfId="22" applyNumberFormat="1" applyFont="1" applyFill="1" applyBorder="1" applyAlignment="1">
      <alignment wrapText="1"/>
      <protection/>
    </xf>
    <xf numFmtId="3" fontId="3" fillId="0" borderId="5" xfId="22" applyNumberFormat="1" applyFont="1" applyFill="1" applyBorder="1" applyAlignment="1">
      <alignment horizontal="right"/>
      <protection/>
    </xf>
    <xf numFmtId="3" fontId="3" fillId="0" borderId="13" xfId="22" applyNumberFormat="1" applyFont="1" applyFill="1" applyBorder="1" applyAlignment="1">
      <alignment wrapText="1"/>
      <protection/>
    </xf>
    <xf numFmtId="3" fontId="3" fillId="0" borderId="2" xfId="22" applyNumberFormat="1" applyFont="1" applyFill="1" applyBorder="1" applyAlignment="1">
      <alignment horizontal="left" wrapText="1"/>
      <protection/>
    </xf>
    <xf numFmtId="3" fontId="3" fillId="0" borderId="9" xfId="22" applyNumberFormat="1" applyFont="1" applyFill="1" applyBorder="1" applyAlignment="1">
      <alignment wrapText="1"/>
      <protection/>
    </xf>
    <xf numFmtId="3" fontId="9" fillId="0" borderId="9" xfId="22" applyNumberFormat="1" applyFont="1" applyFill="1" applyBorder="1">
      <alignment/>
      <protection/>
    </xf>
    <xf numFmtId="3" fontId="3" fillId="0" borderId="14" xfId="22" applyNumberFormat="1" applyFont="1" applyFill="1" applyBorder="1" applyAlignment="1">
      <alignment wrapText="1"/>
      <protection/>
    </xf>
    <xf numFmtId="3" fontId="3" fillId="0" borderId="14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horizontal="left" wrapText="1"/>
      <protection/>
    </xf>
    <xf numFmtId="3" fontId="3" fillId="0" borderId="15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horizontal="center"/>
      <protection/>
    </xf>
    <xf numFmtId="3" fontId="3" fillId="0" borderId="14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2" applyFont="1" applyFill="1" applyBorder="1">
      <alignment/>
      <protection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left" indent="1"/>
    </xf>
    <xf numFmtId="0" fontId="15" fillId="4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  <cellStyle name="SAPBEXstdData" xfId="24"/>
    <cellStyle name="SAPBEXstdItem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6"/>
  <sheetViews>
    <sheetView tabSelected="1" workbookViewId="0" topLeftCell="A1">
      <selection activeCell="B5" sqref="B5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1421</v>
      </c>
      <c r="E1" s="2"/>
    </row>
    <row r="2" spans="1:5" ht="15.75">
      <c r="A2" s="4"/>
      <c r="E2" s="2"/>
    </row>
    <row r="3" spans="2:5" s="6" customFormat="1" ht="15.75" customHeight="1">
      <c r="B3" s="5" t="s">
        <v>1422</v>
      </c>
      <c r="C3" s="5"/>
      <c r="D3" s="5"/>
      <c r="E3" s="5"/>
    </row>
    <row r="4" spans="2:5" s="6" customFormat="1" ht="15.75">
      <c r="B4" s="5" t="s">
        <v>1423</v>
      </c>
      <c r="C4" s="5"/>
      <c r="D4" s="5"/>
      <c r="E4" s="5"/>
    </row>
    <row r="5" spans="2:5" ht="15" customHeight="1">
      <c r="B5" s="7" t="s">
        <v>1425</v>
      </c>
      <c r="C5" s="7"/>
      <c r="D5" s="7"/>
      <c r="E5" s="7"/>
    </row>
    <row r="6" spans="1:5" ht="12.75">
      <c r="A6" s="8"/>
      <c r="E6" s="9" t="s">
        <v>1426</v>
      </c>
    </row>
    <row r="7" spans="1:5" ht="38.25">
      <c r="A7" s="10" t="s">
        <v>1427</v>
      </c>
      <c r="B7" s="11" t="s">
        <v>1428</v>
      </c>
      <c r="C7" s="11" t="s">
        <v>1429</v>
      </c>
      <c r="D7" s="11" t="s">
        <v>1430</v>
      </c>
      <c r="E7" s="11" t="s">
        <v>1431</v>
      </c>
    </row>
    <row r="8" spans="1:5" ht="12.75">
      <c r="A8" s="12" t="s">
        <v>1432</v>
      </c>
      <c r="B8" s="13">
        <v>187079</v>
      </c>
      <c r="C8" s="13">
        <v>63969</v>
      </c>
      <c r="D8" s="13">
        <v>251048</v>
      </c>
      <c r="E8" s="13">
        <v>251048</v>
      </c>
    </row>
    <row r="9" spans="1:5" ht="13.5" customHeight="1">
      <c r="A9" s="15" t="s">
        <v>1433</v>
      </c>
      <c r="B9" s="16" t="s">
        <v>1434</v>
      </c>
      <c r="C9" s="16" t="s">
        <v>1434</v>
      </c>
      <c r="D9" s="14">
        <v>18125</v>
      </c>
      <c r="E9" s="14">
        <v>18125</v>
      </c>
    </row>
    <row r="10" spans="1:5" ht="16.5" customHeight="1">
      <c r="A10" s="17" t="s">
        <v>1435</v>
      </c>
      <c r="B10" s="13">
        <v>187079</v>
      </c>
      <c r="C10" s="13">
        <v>63969</v>
      </c>
      <c r="D10" s="13">
        <v>232923</v>
      </c>
      <c r="E10" s="13">
        <v>232923</v>
      </c>
    </row>
    <row r="11" spans="1:5" ht="12.75">
      <c r="A11" s="12" t="s">
        <v>1436</v>
      </c>
      <c r="B11" s="13">
        <v>188820</v>
      </c>
      <c r="C11" s="13">
        <v>51590</v>
      </c>
      <c r="D11" s="13">
        <v>240410</v>
      </c>
      <c r="E11" s="13">
        <v>240410</v>
      </c>
    </row>
    <row r="12" spans="1:5" ht="12.75" customHeight="1">
      <c r="A12" s="15" t="s">
        <v>1433</v>
      </c>
      <c r="B12" s="16" t="s">
        <v>1434</v>
      </c>
      <c r="C12" s="16" t="s">
        <v>1434</v>
      </c>
      <c r="D12" s="14">
        <v>18125</v>
      </c>
      <c r="E12" s="14">
        <v>18125</v>
      </c>
    </row>
    <row r="13" spans="1:5" ht="12.75">
      <c r="A13" s="17" t="s">
        <v>1437</v>
      </c>
      <c r="B13" s="13">
        <v>188820</v>
      </c>
      <c r="C13" s="13">
        <v>51590</v>
      </c>
      <c r="D13" s="13">
        <v>222285</v>
      </c>
      <c r="E13" s="13">
        <v>222285</v>
      </c>
    </row>
    <row r="14" spans="1:5" ht="24.75" customHeight="1">
      <c r="A14" s="17" t="s">
        <v>1438</v>
      </c>
      <c r="B14" s="18">
        <v>-1741</v>
      </c>
      <c r="C14" s="18">
        <v>12379</v>
      </c>
      <c r="D14" s="19">
        <v>10638</v>
      </c>
      <c r="E14" s="19">
        <v>10638</v>
      </c>
    </row>
    <row r="15" spans="1:5" ht="12.75" customHeight="1">
      <c r="A15" s="17" t="s">
        <v>1439</v>
      </c>
      <c r="B15" s="20">
        <v>-17182</v>
      </c>
      <c r="C15" s="20">
        <v>697</v>
      </c>
      <c r="D15" s="20">
        <v>-17134</v>
      </c>
      <c r="E15" s="20">
        <v>-17134</v>
      </c>
    </row>
    <row r="16" spans="1:5" ht="12.75">
      <c r="A16" s="21" t="s">
        <v>1440</v>
      </c>
      <c r="B16" s="12">
        <v>3647</v>
      </c>
      <c r="C16" s="12">
        <v>735</v>
      </c>
      <c r="D16" s="12">
        <v>4382</v>
      </c>
      <c r="E16" s="12">
        <v>4382</v>
      </c>
    </row>
    <row r="17" spans="1:5" ht="24.75" customHeight="1">
      <c r="A17" s="15" t="s">
        <v>1441</v>
      </c>
      <c r="B17" s="16" t="s">
        <v>1434</v>
      </c>
      <c r="C17" s="16" t="s">
        <v>1434</v>
      </c>
      <c r="D17" s="14">
        <v>1412</v>
      </c>
      <c r="E17" s="14">
        <v>1412</v>
      </c>
    </row>
    <row r="18" spans="1:5" ht="12.75">
      <c r="A18" s="17" t="s">
        <v>1442</v>
      </c>
      <c r="B18" s="20">
        <v>3647</v>
      </c>
      <c r="C18" s="20">
        <v>735</v>
      </c>
      <c r="D18" s="20">
        <v>2970</v>
      </c>
      <c r="E18" s="20">
        <v>2970</v>
      </c>
    </row>
    <row r="19" spans="1:5" ht="12.75" customHeight="1">
      <c r="A19" s="21" t="s">
        <v>1443</v>
      </c>
      <c r="B19" s="12">
        <v>20828</v>
      </c>
      <c r="C19" s="12">
        <v>38</v>
      </c>
      <c r="D19" s="12">
        <v>20866</v>
      </c>
      <c r="E19" s="12">
        <v>20866</v>
      </c>
    </row>
    <row r="20" spans="1:5" ht="24.75" customHeight="1">
      <c r="A20" s="15" t="s">
        <v>1444</v>
      </c>
      <c r="B20" s="16" t="s">
        <v>1434</v>
      </c>
      <c r="C20" s="16" t="s">
        <v>1434</v>
      </c>
      <c r="D20" s="14">
        <v>762</v>
      </c>
      <c r="E20" s="14">
        <v>762</v>
      </c>
    </row>
    <row r="21" spans="1:5" ht="12.75" customHeight="1">
      <c r="A21" s="17" t="s">
        <v>1445</v>
      </c>
      <c r="B21" s="23">
        <v>20828</v>
      </c>
      <c r="C21" s="23">
        <v>38</v>
      </c>
      <c r="D21" s="20">
        <v>20104</v>
      </c>
      <c r="E21" s="20">
        <v>20104</v>
      </c>
    </row>
    <row r="22" spans="1:5" ht="12.75" customHeight="1">
      <c r="A22" s="17" t="s">
        <v>1446</v>
      </c>
      <c r="B22" s="23">
        <v>15441</v>
      </c>
      <c r="C22" s="23">
        <v>11682</v>
      </c>
      <c r="D22" s="23">
        <v>27772</v>
      </c>
      <c r="E22" s="23">
        <v>27772</v>
      </c>
    </row>
    <row r="23" spans="1:5" ht="12.75">
      <c r="A23" s="13" t="s">
        <v>1447</v>
      </c>
      <c r="B23" s="20">
        <v>-15441</v>
      </c>
      <c r="C23" s="20">
        <v>-11682</v>
      </c>
      <c r="D23" s="20">
        <v>-27772</v>
      </c>
      <c r="E23" s="20">
        <v>-27772</v>
      </c>
    </row>
    <row r="24" spans="1:5" ht="12.75">
      <c r="A24" s="13" t="s">
        <v>1448</v>
      </c>
      <c r="B24" s="20">
        <v>-19847</v>
      </c>
      <c r="C24" s="20">
        <v>-11680</v>
      </c>
      <c r="D24" s="20">
        <v>-32176</v>
      </c>
      <c r="E24" s="20">
        <v>-32176</v>
      </c>
    </row>
    <row r="25" spans="1:5" ht="12.75">
      <c r="A25" s="24" t="s">
        <v>1449</v>
      </c>
      <c r="B25" s="27">
        <v>0</v>
      </c>
      <c r="C25" s="12">
        <v>-19</v>
      </c>
      <c r="D25" s="26">
        <v>-19</v>
      </c>
      <c r="E25" s="26">
        <v>-19</v>
      </c>
    </row>
    <row r="26" spans="1:5" ht="24.75" customHeight="1">
      <c r="A26" s="15" t="s">
        <v>1450</v>
      </c>
      <c r="B26" s="16" t="s">
        <v>1434</v>
      </c>
      <c r="C26" s="16" t="s">
        <v>1434</v>
      </c>
      <c r="D26" s="26">
        <v>649</v>
      </c>
      <c r="E26" s="26">
        <v>649</v>
      </c>
    </row>
    <row r="27" spans="1:5" ht="12.75" customHeight="1">
      <c r="A27" s="28" t="s">
        <v>1451</v>
      </c>
      <c r="B27" s="27">
        <v>0</v>
      </c>
      <c r="C27" s="27">
        <v>-19</v>
      </c>
      <c r="D27" s="27">
        <v>-668</v>
      </c>
      <c r="E27" s="27">
        <v>-668</v>
      </c>
    </row>
    <row r="28" spans="1:5" ht="12" customHeight="1">
      <c r="A28" s="29" t="s">
        <v>1452</v>
      </c>
      <c r="B28" s="12">
        <v>-31051</v>
      </c>
      <c r="C28" s="12">
        <v>0</v>
      </c>
      <c r="D28" s="12">
        <v>-31051</v>
      </c>
      <c r="E28" s="12">
        <v>-31051</v>
      </c>
    </row>
    <row r="29" spans="1:5" ht="12.75">
      <c r="A29" s="28" t="s">
        <v>1453</v>
      </c>
      <c r="B29" s="26">
        <v>-48219</v>
      </c>
      <c r="C29" s="26">
        <v>0</v>
      </c>
      <c r="D29" s="26">
        <v>-48219</v>
      </c>
      <c r="E29" s="26">
        <v>-48219</v>
      </c>
    </row>
    <row r="30" spans="1:5" ht="24.75" customHeight="1">
      <c r="A30" s="28" t="s">
        <v>1454</v>
      </c>
      <c r="B30" s="26">
        <v>-351</v>
      </c>
      <c r="C30" s="26">
        <v>0</v>
      </c>
      <c r="D30" s="26">
        <v>-351</v>
      </c>
      <c r="E30" s="26">
        <v>-351</v>
      </c>
    </row>
    <row r="31" spans="1:5" ht="12.75" customHeight="1">
      <c r="A31" s="28" t="s">
        <v>1455</v>
      </c>
      <c r="B31" s="26">
        <v>10394</v>
      </c>
      <c r="C31" s="26">
        <v>0</v>
      </c>
      <c r="D31" s="26">
        <v>10394</v>
      </c>
      <c r="E31" s="26">
        <v>10394</v>
      </c>
    </row>
    <row r="32" spans="1:5" ht="24.75" customHeight="1">
      <c r="A32" s="28" t="s">
        <v>0</v>
      </c>
      <c r="B32" s="26">
        <v>7134</v>
      </c>
      <c r="C32" s="26">
        <v>0</v>
      </c>
      <c r="D32" s="26">
        <v>7134</v>
      </c>
      <c r="E32" s="26">
        <v>7134</v>
      </c>
    </row>
    <row r="33" spans="1:5" ht="12.75" customHeight="1">
      <c r="A33" s="28" t="s">
        <v>1</v>
      </c>
      <c r="B33" s="26">
        <v>-10</v>
      </c>
      <c r="C33" s="26">
        <v>0</v>
      </c>
      <c r="D33" s="26">
        <v>-10</v>
      </c>
      <c r="E33" s="26">
        <v>-10</v>
      </c>
    </row>
    <row r="34" spans="1:5" ht="12.75">
      <c r="A34" s="30" t="s">
        <v>2</v>
      </c>
      <c r="B34" s="27">
        <v>-13033</v>
      </c>
      <c r="C34" s="27">
        <v>-12746</v>
      </c>
      <c r="D34" s="27">
        <v>-25779</v>
      </c>
      <c r="E34" s="27">
        <v>-25779</v>
      </c>
    </row>
    <row r="35" spans="1:5" ht="12.75">
      <c r="A35" s="30" t="s">
        <v>3</v>
      </c>
      <c r="B35" s="26">
        <v>0</v>
      </c>
      <c r="C35" s="26">
        <v>-117</v>
      </c>
      <c r="D35" s="26">
        <v>-117</v>
      </c>
      <c r="E35" s="26">
        <v>-117</v>
      </c>
    </row>
    <row r="36" spans="1:5" ht="12.75">
      <c r="A36" s="28" t="s">
        <v>4</v>
      </c>
      <c r="B36" s="26">
        <v>-20471</v>
      </c>
      <c r="C36" s="26">
        <v>0</v>
      </c>
      <c r="D36" s="26">
        <v>-20471</v>
      </c>
      <c r="E36" s="26">
        <v>-20471</v>
      </c>
    </row>
    <row r="37" spans="1:5" ht="12.75" customHeight="1">
      <c r="A37" s="28" t="s">
        <v>5</v>
      </c>
      <c r="B37" s="26">
        <v>1887</v>
      </c>
      <c r="C37" s="26">
        <v>-12629</v>
      </c>
      <c r="D37" s="26">
        <v>-10742</v>
      </c>
      <c r="E37" s="26">
        <v>-10742</v>
      </c>
    </row>
    <row r="38" spans="1:5" ht="24.75" customHeight="1">
      <c r="A38" s="28" t="s">
        <v>6</v>
      </c>
      <c r="B38" s="26">
        <v>1029</v>
      </c>
      <c r="C38" s="26">
        <v>0</v>
      </c>
      <c r="D38" s="26">
        <v>1029</v>
      </c>
      <c r="E38" s="26">
        <v>1029</v>
      </c>
    </row>
    <row r="39" spans="1:5" ht="12.75" customHeight="1">
      <c r="A39" s="28" t="s">
        <v>1</v>
      </c>
      <c r="B39" s="26">
        <v>4522</v>
      </c>
      <c r="C39" s="26">
        <v>0</v>
      </c>
      <c r="D39" s="26">
        <v>4522</v>
      </c>
      <c r="E39" s="26">
        <v>4522</v>
      </c>
    </row>
    <row r="40" spans="1:5" ht="12.75">
      <c r="A40" s="30" t="s">
        <v>7</v>
      </c>
      <c r="B40" s="27">
        <v>24237</v>
      </c>
      <c r="C40" s="27">
        <v>1085</v>
      </c>
      <c r="D40" s="27">
        <v>25322</v>
      </c>
      <c r="E40" s="27">
        <v>25322</v>
      </c>
    </row>
    <row r="41" spans="1:5" ht="24.75" customHeight="1">
      <c r="A41" s="28" t="s">
        <v>8</v>
      </c>
      <c r="B41" s="27">
        <v>0</v>
      </c>
      <c r="C41" s="27">
        <v>1122</v>
      </c>
      <c r="D41" s="27">
        <v>1122</v>
      </c>
      <c r="E41" s="27">
        <v>1122</v>
      </c>
    </row>
    <row r="42" spans="1:5" ht="24.75" customHeight="1">
      <c r="A42" s="28" t="s">
        <v>9</v>
      </c>
      <c r="B42" s="27">
        <v>2467</v>
      </c>
      <c r="C42" s="27">
        <v>0</v>
      </c>
      <c r="D42" s="27">
        <v>2467</v>
      </c>
      <c r="E42" s="27">
        <v>2467</v>
      </c>
    </row>
    <row r="43" spans="1:5" ht="12.75">
      <c r="A43" s="28" t="s">
        <v>10</v>
      </c>
      <c r="B43" s="27">
        <v>21770</v>
      </c>
      <c r="C43" s="27">
        <v>-37</v>
      </c>
      <c r="D43" s="27">
        <v>21733</v>
      </c>
      <c r="E43" s="27">
        <v>21733</v>
      </c>
    </row>
    <row r="44" spans="1:5" ht="12.75">
      <c r="A44" s="13" t="s">
        <v>11</v>
      </c>
      <c r="B44" s="20">
        <v>4406</v>
      </c>
      <c r="C44" s="20">
        <v>-2</v>
      </c>
      <c r="D44" s="20">
        <v>4404</v>
      </c>
      <c r="E44" s="20">
        <v>4404</v>
      </c>
    </row>
    <row r="45" spans="1:5" ht="12.75">
      <c r="A45" s="30" t="s">
        <v>12</v>
      </c>
      <c r="B45" s="27">
        <v>4412</v>
      </c>
      <c r="C45" s="27">
        <v>-2</v>
      </c>
      <c r="D45" s="27">
        <v>4410</v>
      </c>
      <c r="E45" s="27">
        <v>4410</v>
      </c>
    </row>
    <row r="46" spans="1:5" ht="12.75">
      <c r="A46" s="30" t="s">
        <v>13</v>
      </c>
      <c r="B46" s="27">
        <v>-6</v>
      </c>
      <c r="C46" s="27">
        <v>0</v>
      </c>
      <c r="D46" s="27">
        <v>-6</v>
      </c>
      <c r="E46" s="27">
        <v>-6</v>
      </c>
    </row>
    <row r="47" spans="1:3" ht="12.75">
      <c r="A47" s="31"/>
      <c r="C47" s="31"/>
    </row>
    <row r="48" spans="1:5" ht="12.75">
      <c r="A48" s="32"/>
      <c r="B48" s="33"/>
      <c r="C48" s="33"/>
      <c r="D48" s="34"/>
      <c r="E48" s="33"/>
    </row>
    <row r="49" spans="1:5" s="37" customFormat="1" ht="12">
      <c r="A49" s="1021"/>
      <c r="B49" s="1021"/>
      <c r="C49" s="1021"/>
      <c r="D49" s="1021"/>
      <c r="E49" s="1021"/>
    </row>
    <row r="50" spans="1:5" s="37" customFormat="1" ht="15.75">
      <c r="A50" s="38"/>
      <c r="C50" s="7"/>
      <c r="D50" s="7"/>
      <c r="E50" s="7"/>
    </row>
    <row r="51" spans="1:5" s="37" customFormat="1" ht="15.75">
      <c r="A51" s="35" t="s">
        <v>14</v>
      </c>
      <c r="B51" s="35"/>
      <c r="C51" s="7"/>
      <c r="D51" s="41" t="s">
        <v>15</v>
      </c>
      <c r="E51" s="7"/>
    </row>
    <row r="52" spans="1:4" ht="12.75">
      <c r="A52" s="42"/>
      <c r="D52" s="9"/>
    </row>
    <row r="54" spans="1:5" s="36" customFormat="1" ht="15.75">
      <c r="A54" s="1" t="s">
        <v>16</v>
      </c>
      <c r="B54" s="43"/>
      <c r="C54" s="43"/>
      <c r="D54" s="43"/>
      <c r="E54" s="31"/>
    </row>
    <row r="55" spans="1:3" ht="12.75">
      <c r="A55" s="1" t="s">
        <v>17</v>
      </c>
      <c r="C55" s="31"/>
    </row>
    <row r="56" ht="12.75">
      <c r="C56" s="31"/>
    </row>
  </sheetData>
  <mergeCells count="1">
    <mergeCell ref="A49:E49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7"/>
  <dimension ref="A1:FM53"/>
  <sheetViews>
    <sheetView zoomScaleSheetLayoutView="100" workbookViewId="0" topLeftCell="A1">
      <selection activeCell="F20" sqref="F20"/>
    </sheetView>
  </sheetViews>
  <sheetFormatPr defaultColWidth="9.140625" defaultRowHeight="17.25" customHeight="1"/>
  <cols>
    <col min="1" max="1" width="6.140625" style="435" customWidth="1"/>
    <col min="2" max="2" width="44.7109375" style="150" customWidth="1"/>
    <col min="3" max="3" width="16.7109375" style="150" customWidth="1"/>
    <col min="4" max="4" width="15.8515625" style="459" customWidth="1"/>
    <col min="5" max="16384" width="9.140625" style="144" customWidth="1"/>
  </cols>
  <sheetData>
    <row r="1" spans="1:4" s="157" customFormat="1" ht="14.25" customHeight="1">
      <c r="A1" s="435"/>
      <c r="B1" s="436"/>
      <c r="C1" s="437"/>
      <c r="D1" s="344" t="s">
        <v>634</v>
      </c>
    </row>
    <row r="2" spans="1:4" ht="15" customHeight="1">
      <c r="A2" s="411"/>
      <c r="B2" s="1037" t="s">
        <v>1421</v>
      </c>
      <c r="C2" s="1037"/>
      <c r="D2" s="1037"/>
    </row>
    <row r="3" spans="1:4" s="157" customFormat="1" ht="13.5" customHeight="1">
      <c r="A3" s="435"/>
      <c r="B3" s="159"/>
      <c r="C3" s="159"/>
      <c r="D3" s="347"/>
    </row>
    <row r="4" spans="1:4" s="157" customFormat="1" ht="15.75">
      <c r="A4" s="438"/>
      <c r="B4" s="1038" t="s">
        <v>635</v>
      </c>
      <c r="C4" s="1038"/>
      <c r="D4" s="1038"/>
    </row>
    <row r="5" spans="1:4" s="157" customFormat="1" ht="15.75">
      <c r="A5" s="412" t="s">
        <v>636</v>
      </c>
      <c r="B5" s="1038" t="s">
        <v>637</v>
      </c>
      <c r="C5" s="1038"/>
      <c r="D5" s="1038"/>
    </row>
    <row r="6" spans="1:169" ht="13.5" customHeight="1">
      <c r="A6" s="411"/>
      <c r="B6" s="1029" t="s">
        <v>1424</v>
      </c>
      <c r="C6" s="1029"/>
      <c r="D6" s="1029"/>
      <c r="E6" s="158"/>
      <c r="F6" s="158"/>
      <c r="G6" s="158"/>
      <c r="H6" s="158"/>
      <c r="I6" s="158"/>
      <c r="M6" s="158"/>
      <c r="N6" s="158"/>
      <c r="O6" s="158"/>
      <c r="P6" s="158"/>
      <c r="Q6" s="158"/>
      <c r="U6" s="158"/>
      <c r="V6" s="158"/>
      <c r="W6" s="158"/>
      <c r="X6" s="158"/>
      <c r="Y6" s="158"/>
      <c r="AC6" s="158"/>
      <c r="AD6" s="158"/>
      <c r="AE6" s="158"/>
      <c r="AF6" s="158"/>
      <c r="AG6" s="158"/>
      <c r="AK6" s="158"/>
      <c r="AL6" s="158"/>
      <c r="AM6" s="158"/>
      <c r="AN6" s="158"/>
      <c r="AO6" s="158"/>
      <c r="AS6" s="158"/>
      <c r="AT6" s="158"/>
      <c r="AU6" s="158"/>
      <c r="AV6" s="158"/>
      <c r="AW6" s="158"/>
      <c r="BA6" s="158"/>
      <c r="BB6" s="158"/>
      <c r="BC6" s="158"/>
      <c r="BD6" s="158"/>
      <c r="BE6" s="158"/>
      <c r="BI6" s="158"/>
      <c r="BJ6" s="158"/>
      <c r="BK6" s="158"/>
      <c r="BL6" s="158"/>
      <c r="BM6" s="158"/>
      <c r="BQ6" s="158"/>
      <c r="BR6" s="158"/>
      <c r="BS6" s="158"/>
      <c r="BT6" s="158"/>
      <c r="BU6" s="158"/>
      <c r="BY6" s="158"/>
      <c r="BZ6" s="158"/>
      <c r="CA6" s="158"/>
      <c r="CB6" s="158"/>
      <c r="CC6" s="158"/>
      <c r="CG6" s="158"/>
      <c r="CH6" s="158"/>
      <c r="CI6" s="158"/>
      <c r="CJ6" s="158"/>
      <c r="CK6" s="158"/>
      <c r="CO6" s="158"/>
      <c r="CP6" s="158"/>
      <c r="CQ6" s="158"/>
      <c r="CR6" s="158"/>
      <c r="CS6" s="158"/>
      <c r="CW6" s="158"/>
      <c r="CX6" s="158"/>
      <c r="CY6" s="158"/>
      <c r="CZ6" s="158"/>
      <c r="DA6" s="158"/>
      <c r="DE6" s="158"/>
      <c r="DF6" s="158"/>
      <c r="DG6" s="158"/>
      <c r="DH6" s="158"/>
      <c r="DI6" s="158"/>
      <c r="DM6" s="158"/>
      <c r="DN6" s="158"/>
      <c r="DO6" s="158"/>
      <c r="DP6" s="158"/>
      <c r="DQ6" s="158"/>
      <c r="DU6" s="158"/>
      <c r="DV6" s="158"/>
      <c r="DW6" s="158"/>
      <c r="DX6" s="158"/>
      <c r="DY6" s="158"/>
      <c r="EC6" s="158"/>
      <c r="ED6" s="158"/>
      <c r="EE6" s="158"/>
      <c r="EF6" s="158"/>
      <c r="EG6" s="158"/>
      <c r="EK6" s="158"/>
      <c r="EL6" s="158"/>
      <c r="EM6" s="158"/>
      <c r="EN6" s="158"/>
      <c r="EO6" s="158"/>
      <c r="ES6" s="158"/>
      <c r="ET6" s="158"/>
      <c r="EU6" s="158"/>
      <c r="EV6" s="158"/>
      <c r="EW6" s="158"/>
      <c r="FA6" s="158"/>
      <c r="FB6" s="158"/>
      <c r="FC6" s="158"/>
      <c r="FD6" s="158"/>
      <c r="FE6" s="158"/>
      <c r="FI6" s="158"/>
      <c r="FJ6" s="158"/>
      <c r="FK6" s="158"/>
      <c r="FL6" s="158"/>
      <c r="FM6" s="158"/>
    </row>
    <row r="7" spans="1:4" ht="18" customHeight="1">
      <c r="A7" s="411"/>
      <c r="D7" s="160" t="s">
        <v>22</v>
      </c>
    </row>
    <row r="8" spans="1:4" ht="45.75" customHeight="1">
      <c r="A8" s="439" t="s">
        <v>638</v>
      </c>
      <c r="B8" s="352" t="s">
        <v>1427</v>
      </c>
      <c r="C8" s="355" t="s">
        <v>639</v>
      </c>
      <c r="D8" s="352" t="s">
        <v>124</v>
      </c>
    </row>
    <row r="9" spans="1:4" s="442" customFormat="1" ht="11.25">
      <c r="A9" s="440">
        <v>1</v>
      </c>
      <c r="B9" s="441">
        <v>2</v>
      </c>
      <c r="C9" s="358">
        <v>3</v>
      </c>
      <c r="D9" s="358">
        <v>4</v>
      </c>
    </row>
    <row r="10" spans="1:4" ht="16.5" customHeight="1">
      <c r="A10" s="443"/>
      <c r="B10" s="419" t="s">
        <v>640</v>
      </c>
      <c r="C10" s="423">
        <f>C11+C12</f>
        <v>328586</v>
      </c>
      <c r="D10" s="423">
        <f>D11+D12</f>
        <v>328586</v>
      </c>
    </row>
    <row r="11" spans="1:4" ht="12.75">
      <c r="A11" s="443"/>
      <c r="B11" s="422" t="s">
        <v>641</v>
      </c>
      <c r="C11" s="390">
        <v>326015</v>
      </c>
      <c r="D11" s="390">
        <v>326015</v>
      </c>
    </row>
    <row r="12" spans="1:4" ht="12.75">
      <c r="A12" s="443"/>
      <c r="B12" s="422" t="s">
        <v>642</v>
      </c>
      <c r="C12" s="390">
        <v>2571</v>
      </c>
      <c r="D12" s="390">
        <v>2571</v>
      </c>
    </row>
    <row r="13" spans="1:4" ht="14.25" customHeight="1">
      <c r="A13" s="443"/>
      <c r="B13" s="419" t="s">
        <v>643</v>
      </c>
      <c r="C13" s="229">
        <f>C14+C27</f>
        <v>360927</v>
      </c>
      <c r="D13" s="229">
        <f>D14+D27</f>
        <v>360927</v>
      </c>
    </row>
    <row r="14" spans="1:4" ht="15" customHeight="1">
      <c r="A14" s="443"/>
      <c r="B14" s="88" t="s">
        <v>644</v>
      </c>
      <c r="C14" s="229">
        <f>C15+C21</f>
        <v>376815</v>
      </c>
      <c r="D14" s="229">
        <f>D15+D21</f>
        <v>376815</v>
      </c>
    </row>
    <row r="15" spans="1:4" ht="15" customHeight="1">
      <c r="A15" s="443">
        <v>1000</v>
      </c>
      <c r="B15" s="88" t="s">
        <v>550</v>
      </c>
      <c r="C15" s="423">
        <f>C16+C17+C19+C20</f>
        <v>279588</v>
      </c>
      <c r="D15" s="423">
        <f>D16+D17+D19+D20</f>
        <v>279588</v>
      </c>
    </row>
    <row r="16" spans="1:4" ht="15" customHeight="1">
      <c r="A16" s="443">
        <v>1100</v>
      </c>
      <c r="B16" s="444" t="s">
        <v>645</v>
      </c>
      <c r="C16" s="390">
        <v>20529</v>
      </c>
      <c r="D16" s="390">
        <v>20529</v>
      </c>
    </row>
    <row r="17" spans="1:4" ht="25.5">
      <c r="A17" s="443">
        <v>1200</v>
      </c>
      <c r="B17" s="115" t="s">
        <v>414</v>
      </c>
      <c r="C17" s="447">
        <v>3864</v>
      </c>
      <c r="D17" s="390">
        <v>3864</v>
      </c>
    </row>
    <row r="18" spans="1:4" ht="15" customHeight="1" hidden="1">
      <c r="A18" s="443"/>
      <c r="B18" s="422" t="s">
        <v>646</v>
      </c>
      <c r="C18" s="448">
        <v>255195</v>
      </c>
      <c r="D18" s="390">
        <v>255195</v>
      </c>
    </row>
    <row r="19" spans="1:4" ht="51">
      <c r="A19" s="443" t="s">
        <v>647</v>
      </c>
      <c r="B19" s="288" t="s">
        <v>416</v>
      </c>
      <c r="C19" s="447">
        <v>200896</v>
      </c>
      <c r="D19" s="390">
        <v>200896</v>
      </c>
    </row>
    <row r="20" spans="1:4" ht="36">
      <c r="A20" s="443" t="s">
        <v>648</v>
      </c>
      <c r="B20" s="288" t="s">
        <v>418</v>
      </c>
      <c r="C20" s="447">
        <v>54299</v>
      </c>
      <c r="D20" s="390">
        <v>54299</v>
      </c>
    </row>
    <row r="21" spans="1:4" ht="12.75">
      <c r="A21" s="443">
        <v>3000</v>
      </c>
      <c r="B21" s="449" t="s">
        <v>649</v>
      </c>
      <c r="C21" s="423">
        <f>C22+C23+C24+C25+C26</f>
        <v>97227</v>
      </c>
      <c r="D21" s="423">
        <f>D22+D23+D24+D25+D26</f>
        <v>97227</v>
      </c>
    </row>
    <row r="22" spans="1:4" ht="12.75">
      <c r="A22" s="443">
        <v>3100</v>
      </c>
      <c r="B22" s="444" t="s">
        <v>650</v>
      </c>
      <c r="C22" s="233">
        <v>0</v>
      </c>
      <c r="D22" s="390">
        <v>0</v>
      </c>
    </row>
    <row r="23" spans="1:4" ht="12.75">
      <c r="A23" s="443">
        <v>3400</v>
      </c>
      <c r="B23" s="422" t="s">
        <v>651</v>
      </c>
      <c r="C23" s="233">
        <v>788</v>
      </c>
      <c r="D23" s="390">
        <v>788</v>
      </c>
    </row>
    <row r="24" spans="1:4" ht="15" customHeight="1">
      <c r="A24" s="443">
        <v>3500</v>
      </c>
      <c r="B24" s="422" t="s">
        <v>652</v>
      </c>
      <c r="C24" s="233">
        <v>96439</v>
      </c>
      <c r="D24" s="390">
        <v>96439</v>
      </c>
    </row>
    <row r="25" spans="1:4" ht="14.25" customHeight="1">
      <c r="A25" s="443">
        <v>3600</v>
      </c>
      <c r="B25" s="422" t="s">
        <v>653</v>
      </c>
      <c r="C25" s="233">
        <v>0</v>
      </c>
      <c r="D25" s="390">
        <v>0</v>
      </c>
    </row>
    <row r="26" spans="1:4" ht="15" customHeight="1">
      <c r="A26" s="443">
        <v>3900</v>
      </c>
      <c r="B26" s="422" t="s">
        <v>654</v>
      </c>
      <c r="C26" s="233">
        <v>0</v>
      </c>
      <c r="D26" s="390">
        <v>0</v>
      </c>
    </row>
    <row r="27" spans="1:4" ht="15" customHeight="1">
      <c r="A27" s="443"/>
      <c r="B27" s="419" t="s">
        <v>655</v>
      </c>
      <c r="C27" s="229">
        <f>C28</f>
        <v>-15888</v>
      </c>
      <c r="D27" s="229">
        <f>D28</f>
        <v>-15888</v>
      </c>
    </row>
    <row r="28" spans="1:4" ht="25.5" customHeight="1">
      <c r="A28" s="443" t="s">
        <v>512</v>
      </c>
      <c r="B28" s="422" t="s">
        <v>656</v>
      </c>
      <c r="C28" s="390">
        <v>-15888</v>
      </c>
      <c r="D28" s="423">
        <v>-15888</v>
      </c>
    </row>
    <row r="29" spans="1:4" ht="15" customHeight="1">
      <c r="A29" s="443"/>
      <c r="B29" s="419" t="s">
        <v>657</v>
      </c>
      <c r="C29" s="229">
        <f>C10-C13</f>
        <v>-32341</v>
      </c>
      <c r="D29" s="229">
        <f>D10-D13</f>
        <v>-32341</v>
      </c>
    </row>
    <row r="30" spans="1:4" ht="15" customHeight="1">
      <c r="A30" s="443"/>
      <c r="B30" s="419" t="s">
        <v>452</v>
      </c>
      <c r="C30" s="229">
        <f>C31</f>
        <v>32341</v>
      </c>
      <c r="D30" s="229">
        <f>D31</f>
        <v>32341</v>
      </c>
    </row>
    <row r="31" spans="1:4" ht="25.5">
      <c r="A31" s="443"/>
      <c r="B31" s="421" t="s">
        <v>658</v>
      </c>
      <c r="C31" s="233">
        <v>32341</v>
      </c>
      <c r="D31" s="233">
        <v>32341</v>
      </c>
    </row>
    <row r="32" spans="1:4" ht="12.75">
      <c r="A32" s="450"/>
      <c r="B32" s="451"/>
      <c r="C32" s="452"/>
      <c r="D32" s="453"/>
    </row>
    <row r="33" spans="1:4" ht="12.75">
      <c r="A33" s="976" t="s">
        <v>659</v>
      </c>
      <c r="B33" s="943"/>
      <c r="C33" s="943"/>
      <c r="D33" s="943"/>
    </row>
    <row r="34" spans="1:4" ht="12.75">
      <c r="A34" s="454"/>
      <c r="B34" s="455"/>
      <c r="C34" s="456"/>
      <c r="D34" s="456"/>
    </row>
    <row r="35" spans="1:4" ht="12.75">
      <c r="A35" s="454"/>
      <c r="B35" s="455"/>
      <c r="C35" s="456"/>
      <c r="D35" s="456"/>
    </row>
    <row r="36" spans="1:4" ht="12.75">
      <c r="A36" s="454"/>
      <c r="B36" s="455"/>
      <c r="C36" s="456"/>
      <c r="D36" s="456"/>
    </row>
    <row r="37" spans="1:4" ht="12.75">
      <c r="A37" s="944"/>
      <c r="B37" s="975"/>
      <c r="C37" s="975"/>
      <c r="D37" s="975"/>
    </row>
    <row r="38" spans="1:4" ht="12.75">
      <c r="A38" s="150" t="s">
        <v>14</v>
      </c>
      <c r="B38" s="144"/>
      <c r="C38" s="145"/>
      <c r="D38" s="343" t="s">
        <v>15</v>
      </c>
    </row>
    <row r="39" spans="1:4" s="205" customFormat="1" ht="17.25" customHeight="1">
      <c r="A39" s="150"/>
      <c r="B39" s="144"/>
      <c r="C39" s="145"/>
      <c r="D39" s="160"/>
    </row>
    <row r="40" spans="1:4" ht="12.75" customHeight="1">
      <c r="A40" s="150"/>
      <c r="B40" s="144"/>
      <c r="C40" s="145"/>
      <c r="D40" s="160"/>
    </row>
    <row r="41" spans="1:4" ht="12.75">
      <c r="A41" s="150"/>
      <c r="B41" s="144"/>
      <c r="C41" s="145"/>
      <c r="D41" s="160"/>
    </row>
    <row r="42" spans="1:4" ht="12.75">
      <c r="A42" s="1040" t="s">
        <v>118</v>
      </c>
      <c r="B42" s="975"/>
      <c r="C42" s="171"/>
      <c r="D42" s="171"/>
    </row>
    <row r="43" spans="1:4" s="170" customFormat="1" ht="12.75">
      <c r="A43" s="1040" t="s">
        <v>17</v>
      </c>
      <c r="B43" s="975"/>
      <c r="C43" s="171"/>
      <c r="D43" s="171"/>
    </row>
    <row r="44" spans="1:4" s="171" customFormat="1" ht="12.75">
      <c r="A44" s="435"/>
      <c r="B44" s="149"/>
      <c r="C44" s="457"/>
      <c r="D44" s="417"/>
    </row>
    <row r="45" spans="2:4" ht="17.25" customHeight="1">
      <c r="B45" s="149"/>
      <c r="C45" s="457"/>
      <c r="D45" s="417"/>
    </row>
    <row r="46" spans="3:4" ht="17.25" customHeight="1">
      <c r="C46" s="458"/>
      <c r="D46" s="409"/>
    </row>
    <row r="47" ht="17.25" customHeight="1">
      <c r="C47" s="459"/>
    </row>
    <row r="48" ht="17.25" customHeight="1">
      <c r="C48" s="459"/>
    </row>
    <row r="49" ht="17.25" customHeight="1">
      <c r="C49" s="459"/>
    </row>
    <row r="50" spans="2:3" ht="17.25" customHeight="1">
      <c r="B50" s="165"/>
      <c r="C50" s="459"/>
    </row>
    <row r="51" ht="17.25" customHeight="1">
      <c r="B51" s="165"/>
    </row>
    <row r="52" ht="17.25" customHeight="1">
      <c r="B52" s="460"/>
    </row>
    <row r="53" ht="17.25" customHeight="1">
      <c r="C53" s="459"/>
    </row>
  </sheetData>
  <mergeCells count="8">
    <mergeCell ref="B2:D2"/>
    <mergeCell ref="B4:D4"/>
    <mergeCell ref="B5:D5"/>
    <mergeCell ref="B6:D6"/>
    <mergeCell ref="A43:B43"/>
    <mergeCell ref="A33:D33"/>
    <mergeCell ref="A37:D37"/>
    <mergeCell ref="A42:B42"/>
  </mergeCells>
  <printOptions horizontalCentered="1"/>
  <pageMargins left="0.69" right="0.5118110236220472" top="0.984251968503937" bottom="0.3937007874015748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D47"/>
  <sheetViews>
    <sheetView workbookViewId="0" topLeftCell="A1">
      <selection activeCell="H18" sqref="H18"/>
    </sheetView>
  </sheetViews>
  <sheetFormatPr defaultColWidth="9.140625" defaultRowHeight="12.75"/>
  <cols>
    <col min="1" max="1" width="7.28125" style="0" customWidth="1"/>
    <col min="2" max="2" width="35.00390625" style="0" customWidth="1"/>
    <col min="3" max="3" width="14.00390625" style="0" customWidth="1"/>
    <col min="4" max="4" width="15.8515625" style="0" customWidth="1"/>
  </cols>
  <sheetData>
    <row r="1" ht="12.75">
      <c r="D1" s="410" t="s">
        <v>660</v>
      </c>
    </row>
    <row r="2" ht="12.75">
      <c r="C2" s="345" t="s">
        <v>1421</v>
      </c>
    </row>
    <row r="3" spans="1:4" ht="12.75">
      <c r="A3" s="144"/>
      <c r="B3" s="144"/>
      <c r="C3" s="144"/>
      <c r="D3" s="144"/>
    </row>
    <row r="4" spans="1:4" ht="30" customHeight="1">
      <c r="A4" s="55"/>
      <c r="B4" s="1025" t="s">
        <v>661</v>
      </c>
      <c r="C4" s="1025"/>
      <c r="D4" s="1025"/>
    </row>
    <row r="5" spans="1:4" ht="12.75">
      <c r="A5" s="44"/>
      <c r="B5" s="1029" t="s">
        <v>1424</v>
      </c>
      <c r="C5" s="1029"/>
      <c r="D5" s="1029"/>
    </row>
    <row r="6" spans="1:4" ht="12.75">
      <c r="A6" s="144"/>
      <c r="B6" s="144"/>
      <c r="C6" s="144"/>
      <c r="D6" s="144"/>
    </row>
    <row r="7" spans="1:4" ht="12.75">
      <c r="A7" s="144"/>
      <c r="B7" s="144"/>
      <c r="C7" s="144"/>
      <c r="D7" s="351" t="s">
        <v>22</v>
      </c>
    </row>
    <row r="8" spans="1:4" ht="38.25">
      <c r="A8" s="352" t="s">
        <v>213</v>
      </c>
      <c r="B8" s="461" t="s">
        <v>1427</v>
      </c>
      <c r="C8" s="352" t="s">
        <v>24</v>
      </c>
      <c r="D8" s="352" t="s">
        <v>124</v>
      </c>
    </row>
    <row r="9" spans="1:4" ht="9.75" customHeight="1">
      <c r="A9" s="462">
        <v>1</v>
      </c>
      <c r="B9" s="462">
        <v>2</v>
      </c>
      <c r="C9" s="167">
        <v>3</v>
      </c>
      <c r="D9" s="167">
        <v>4</v>
      </c>
    </row>
    <row r="10" spans="1:4" ht="12.75">
      <c r="A10" s="463"/>
      <c r="B10" s="419" t="s">
        <v>344</v>
      </c>
      <c r="C10" s="262">
        <v>360927</v>
      </c>
      <c r="D10" s="262">
        <v>360927</v>
      </c>
    </row>
    <row r="11" spans="1:4" ht="19.5" customHeight="1">
      <c r="A11" s="464" t="s">
        <v>461</v>
      </c>
      <c r="B11" s="422" t="s">
        <v>462</v>
      </c>
      <c r="C11" s="245">
        <v>69345</v>
      </c>
      <c r="D11" s="245">
        <v>69345</v>
      </c>
    </row>
    <row r="12" spans="1:4" ht="15.75" customHeight="1">
      <c r="A12" s="465" t="s">
        <v>463</v>
      </c>
      <c r="B12" s="422" t="s">
        <v>464</v>
      </c>
      <c r="C12" s="245">
        <v>0</v>
      </c>
      <c r="D12" s="245">
        <v>0</v>
      </c>
    </row>
    <row r="13" spans="1:4" ht="25.5" customHeight="1">
      <c r="A13" s="464" t="s">
        <v>465</v>
      </c>
      <c r="B13" s="422" t="s">
        <v>466</v>
      </c>
      <c r="C13" s="245">
        <v>19594</v>
      </c>
      <c r="D13" s="245">
        <v>19594</v>
      </c>
    </row>
    <row r="14" spans="1:4" ht="19.5" customHeight="1">
      <c r="A14" s="464" t="s">
        <v>467</v>
      </c>
      <c r="B14" s="422" t="s">
        <v>468</v>
      </c>
      <c r="C14" s="245">
        <v>277097</v>
      </c>
      <c r="D14" s="245">
        <v>277097</v>
      </c>
    </row>
    <row r="15" spans="1:4" ht="19.5" customHeight="1">
      <c r="A15" s="464" t="s">
        <v>469</v>
      </c>
      <c r="B15" s="422" t="s">
        <v>470</v>
      </c>
      <c r="C15" s="245">
        <v>-47935</v>
      </c>
      <c r="D15" s="245">
        <v>-47935</v>
      </c>
    </row>
    <row r="16" spans="1:4" ht="25.5" customHeight="1">
      <c r="A16" s="464" t="s">
        <v>471</v>
      </c>
      <c r="B16" s="422" t="s">
        <v>472</v>
      </c>
      <c r="C16" s="245">
        <v>17748</v>
      </c>
      <c r="D16" s="245">
        <v>17748</v>
      </c>
    </row>
    <row r="17" spans="1:4" ht="25.5" customHeight="1">
      <c r="A17" s="464" t="s">
        <v>473</v>
      </c>
      <c r="B17" s="422" t="s">
        <v>474</v>
      </c>
      <c r="C17" s="245">
        <v>10569</v>
      </c>
      <c r="D17" s="245">
        <v>10569</v>
      </c>
    </row>
    <row r="18" spans="1:4" ht="19.5" customHeight="1">
      <c r="A18" s="464" t="s">
        <v>475</v>
      </c>
      <c r="B18" s="422" t="s">
        <v>662</v>
      </c>
      <c r="C18" s="245">
        <v>10291</v>
      </c>
      <c r="D18" s="245">
        <v>10291</v>
      </c>
    </row>
    <row r="19" spans="1:4" ht="25.5" customHeight="1">
      <c r="A19" s="464" t="s">
        <v>477</v>
      </c>
      <c r="B19" s="422" t="s">
        <v>478</v>
      </c>
      <c r="C19" s="245">
        <v>0</v>
      </c>
      <c r="D19" s="245">
        <v>0</v>
      </c>
    </row>
    <row r="20" spans="1:4" ht="25.5" customHeight="1">
      <c r="A20" s="464" t="s">
        <v>479</v>
      </c>
      <c r="B20" s="422" t="s">
        <v>480</v>
      </c>
      <c r="C20" s="245">
        <v>0</v>
      </c>
      <c r="D20" s="245">
        <v>0</v>
      </c>
    </row>
    <row r="21" spans="1:4" ht="24.75" customHeight="1">
      <c r="A21" s="464" t="s">
        <v>481</v>
      </c>
      <c r="B21" s="422" t="s">
        <v>482</v>
      </c>
      <c r="C21" s="245">
        <v>0</v>
      </c>
      <c r="D21" s="245">
        <v>0</v>
      </c>
    </row>
    <row r="22" spans="1:4" ht="19.5" customHeight="1">
      <c r="A22" s="464" t="s">
        <v>483</v>
      </c>
      <c r="B22" s="422" t="s">
        <v>484</v>
      </c>
      <c r="C22" s="245">
        <v>0</v>
      </c>
      <c r="D22" s="245">
        <v>0</v>
      </c>
    </row>
    <row r="23" spans="1:4" ht="19.5" customHeight="1">
      <c r="A23" s="464" t="s">
        <v>485</v>
      </c>
      <c r="B23" s="422" t="s">
        <v>486</v>
      </c>
      <c r="C23" s="245">
        <v>4218</v>
      </c>
      <c r="D23" s="245">
        <v>4218</v>
      </c>
    </row>
    <row r="24" spans="1:4" ht="25.5" customHeight="1">
      <c r="A24" s="464" t="s">
        <v>487</v>
      </c>
      <c r="B24" s="422" t="s">
        <v>488</v>
      </c>
      <c r="C24" s="245">
        <v>0</v>
      </c>
      <c r="D24" s="245">
        <v>0</v>
      </c>
    </row>
    <row r="25" spans="1:4" ht="12" customHeight="1">
      <c r="A25" s="144"/>
      <c r="B25" s="144"/>
      <c r="C25" s="466"/>
      <c r="D25" s="466"/>
    </row>
    <row r="26" spans="1:4" ht="22.5" customHeight="1">
      <c r="A26" s="1033" t="s">
        <v>663</v>
      </c>
      <c r="B26" s="849"/>
      <c r="C26" s="849"/>
      <c r="D26" s="849"/>
    </row>
    <row r="27" spans="1:4" ht="12.75">
      <c r="A27" s="144"/>
      <c r="B27" s="144"/>
      <c r="C27" s="144"/>
      <c r="D27" s="466"/>
    </row>
    <row r="28" spans="1:4" ht="12.75">
      <c r="A28" s="144"/>
      <c r="B28" s="144"/>
      <c r="C28" s="144"/>
      <c r="D28" s="466"/>
    </row>
    <row r="29" spans="1:4" s="205" customFormat="1" ht="17.25" customHeight="1">
      <c r="A29" s="141"/>
      <c r="B29" s="144"/>
      <c r="C29" s="144"/>
      <c r="D29" s="466"/>
    </row>
    <row r="30" spans="1:4" s="144" customFormat="1" ht="12.75" customHeight="1">
      <c r="A30" s="150" t="s">
        <v>14</v>
      </c>
      <c r="C30" s="145"/>
      <c r="D30" s="145" t="s">
        <v>15</v>
      </c>
    </row>
    <row r="31" spans="1:4" ht="12.75">
      <c r="A31" s="144"/>
      <c r="B31" s="144"/>
      <c r="C31" s="466"/>
      <c r="D31" s="466"/>
    </row>
    <row r="32" spans="1:4" ht="12.75">
      <c r="A32" s="144"/>
      <c r="B32" s="144"/>
      <c r="C32" s="466"/>
      <c r="D32" s="466"/>
    </row>
    <row r="33" spans="1:4" ht="12.75">
      <c r="A33" s="209" t="s">
        <v>118</v>
      </c>
      <c r="B33" s="466"/>
      <c r="C33" s="466"/>
      <c r="D33" s="467"/>
    </row>
    <row r="34" spans="1:4" ht="12.75">
      <c r="A34" s="209" t="s">
        <v>17</v>
      </c>
      <c r="B34" s="466"/>
      <c r="C34" s="466"/>
      <c r="D34" s="467"/>
    </row>
    <row r="35" spans="1:4" ht="12.75">
      <c r="A35" s="150"/>
      <c r="B35" s="144"/>
      <c r="C35" s="145"/>
      <c r="D35" s="145"/>
    </row>
    <row r="36" spans="1:4" ht="12.75">
      <c r="A36" s="395"/>
      <c r="B36" s="395"/>
      <c r="C36" s="145"/>
      <c r="D36" s="145"/>
    </row>
    <row r="37" spans="1:4" ht="12.75">
      <c r="A37" s="395"/>
      <c r="B37" s="395"/>
      <c r="C37" s="145"/>
      <c r="D37" s="145"/>
    </row>
    <row r="38" spans="1:4" ht="12.75">
      <c r="A38" s="150"/>
      <c r="B38" s="144"/>
      <c r="C38" s="145"/>
      <c r="D38" s="145"/>
    </row>
    <row r="39" spans="1:4" ht="15.75">
      <c r="A39" s="144"/>
      <c r="B39" s="345"/>
      <c r="C39" s="145"/>
      <c r="D39" s="468"/>
    </row>
    <row r="40" spans="1:4" ht="12.75">
      <c r="A40" s="144"/>
      <c r="B40" s="144"/>
      <c r="C40" s="145"/>
      <c r="D40" s="145"/>
    </row>
    <row r="41" spans="1:4" ht="12.75">
      <c r="A41" s="144"/>
      <c r="B41" s="144"/>
      <c r="C41" s="145"/>
      <c r="D41" s="145"/>
    </row>
    <row r="42" spans="1:4" ht="12.75">
      <c r="A42" s="144"/>
      <c r="B42" s="144"/>
      <c r="C42" s="145"/>
      <c r="D42" s="145"/>
    </row>
    <row r="43" spans="1:4" ht="12.75">
      <c r="A43" s="144"/>
      <c r="B43" s="144"/>
      <c r="C43" s="145"/>
      <c r="D43" s="145"/>
    </row>
    <row r="44" spans="1:4" ht="12.75">
      <c r="A44" s="395"/>
      <c r="B44" s="395"/>
      <c r="C44" s="145"/>
      <c r="D44" s="145"/>
    </row>
    <row r="45" spans="1:4" ht="12.75">
      <c r="A45" s="395"/>
      <c r="B45" s="395"/>
      <c r="C45" s="395"/>
      <c r="D45" s="395"/>
    </row>
    <row r="46" spans="1:4" ht="12.75">
      <c r="A46" s="395"/>
      <c r="B46" s="395"/>
      <c r="C46" s="395"/>
      <c r="D46" s="395"/>
    </row>
    <row r="47" spans="1:4" ht="12.75">
      <c r="A47" s="144"/>
      <c r="B47" s="144"/>
      <c r="C47" s="145"/>
      <c r="D47" s="145"/>
    </row>
  </sheetData>
  <mergeCells count="3">
    <mergeCell ref="B4:D4"/>
    <mergeCell ref="B5:D5"/>
    <mergeCell ref="A26:D26"/>
  </mergeCells>
  <printOptions horizontalCentered="1"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E145"/>
  <sheetViews>
    <sheetView workbookViewId="0" topLeftCell="A1">
      <selection activeCell="L14" sqref="L14"/>
    </sheetView>
  </sheetViews>
  <sheetFormatPr defaultColWidth="9.140625" defaultRowHeight="17.25" customHeight="1"/>
  <cols>
    <col min="1" max="1" width="46.7109375" style="470" customWidth="1"/>
    <col min="2" max="2" width="8.8515625" style="470" bestFit="1" customWidth="1"/>
    <col min="3" max="3" width="10.140625" style="534" bestFit="1" customWidth="1"/>
    <col min="4" max="4" width="10.7109375" style="470" customWidth="1"/>
    <col min="5" max="5" width="10.421875" style="534" bestFit="1" customWidth="1"/>
    <col min="6" max="16384" width="9.140625" style="474" customWidth="1"/>
  </cols>
  <sheetData>
    <row r="1" spans="2:5" ht="17.25" customHeight="1">
      <c r="B1" s="471"/>
      <c r="C1" s="473"/>
      <c r="D1" s="471"/>
      <c r="E1" s="323" t="s">
        <v>664</v>
      </c>
    </row>
    <row r="2" spans="1:5" ht="17.25" customHeight="1">
      <c r="A2" s="850" t="s">
        <v>492</v>
      </c>
      <c r="B2" s="850"/>
      <c r="C2" s="850"/>
      <c r="D2" s="850"/>
      <c r="E2" s="850"/>
    </row>
    <row r="3" spans="1:5" ht="17.25" customHeight="1">
      <c r="A3" s="194"/>
      <c r="B3" s="194"/>
      <c r="C3" s="40"/>
      <c r="D3" s="194"/>
      <c r="E3" s="40"/>
    </row>
    <row r="4" spans="1:5" ht="20.25" customHeight="1">
      <c r="A4" s="475" t="s">
        <v>665</v>
      </c>
      <c r="B4" s="476"/>
      <c r="C4" s="473"/>
      <c r="D4" s="471"/>
      <c r="E4" s="473"/>
    </row>
    <row r="5" spans="1:5" ht="17.25" customHeight="1">
      <c r="A5" s="755" t="s">
        <v>666</v>
      </c>
      <c r="B5" s="755"/>
      <c r="C5" s="755"/>
      <c r="D5" s="755"/>
      <c r="E5" s="755"/>
    </row>
    <row r="6" spans="1:5" ht="17.25" customHeight="1">
      <c r="A6" s="478"/>
      <c r="B6" s="478"/>
      <c r="C6" s="479"/>
      <c r="D6" s="480"/>
      <c r="E6" s="340" t="s">
        <v>22</v>
      </c>
    </row>
    <row r="7" spans="1:5" ht="48">
      <c r="A7" s="325" t="s">
        <v>1427</v>
      </c>
      <c r="B7" s="481" t="s">
        <v>667</v>
      </c>
      <c r="C7" s="482" t="s">
        <v>24</v>
      </c>
      <c r="D7" s="481" t="s">
        <v>668</v>
      </c>
      <c r="E7" s="482" t="s">
        <v>124</v>
      </c>
    </row>
    <row r="8" spans="1:5" s="485" customFormat="1" ht="11.25">
      <c r="A8" s="483">
        <v>1</v>
      </c>
      <c r="B8" s="483">
        <v>2</v>
      </c>
      <c r="C8" s="484">
        <v>3</v>
      </c>
      <c r="D8" s="483">
        <v>4</v>
      </c>
      <c r="E8" s="484">
        <v>5</v>
      </c>
    </row>
    <row r="9" spans="1:5" ht="17.25" customHeight="1">
      <c r="A9" s="486" t="s">
        <v>669</v>
      </c>
      <c r="B9" s="487"/>
      <c r="C9" s="488">
        <v>63898449</v>
      </c>
      <c r="D9" s="489">
        <v>0</v>
      </c>
      <c r="E9" s="488">
        <v>63898449</v>
      </c>
    </row>
    <row r="10" spans="1:5" ht="17.25" customHeight="1">
      <c r="A10" s="490" t="s">
        <v>670</v>
      </c>
      <c r="B10" s="487"/>
      <c r="C10" s="488">
        <v>63966746</v>
      </c>
      <c r="D10" s="489">
        <v>0</v>
      </c>
      <c r="E10" s="488">
        <v>63966746</v>
      </c>
    </row>
    <row r="11" spans="1:5" ht="12.75">
      <c r="A11" s="491" t="s">
        <v>671</v>
      </c>
      <c r="B11" s="492"/>
      <c r="C11" s="493">
        <v>29735632</v>
      </c>
      <c r="D11" s="489">
        <v>0</v>
      </c>
      <c r="E11" s="493">
        <v>29735632</v>
      </c>
    </row>
    <row r="12" spans="1:5" ht="12.75">
      <c r="A12" s="491" t="s">
        <v>672</v>
      </c>
      <c r="B12" s="492"/>
      <c r="C12" s="493">
        <v>2643206</v>
      </c>
      <c r="D12" s="489">
        <v>0</v>
      </c>
      <c r="E12" s="493">
        <v>2643206</v>
      </c>
    </row>
    <row r="13" spans="1:5" ht="12.75">
      <c r="A13" s="491" t="s">
        <v>518</v>
      </c>
      <c r="B13" s="492"/>
      <c r="C13" s="493">
        <v>6639350</v>
      </c>
      <c r="D13" s="489">
        <v>0</v>
      </c>
      <c r="E13" s="493">
        <v>6639350</v>
      </c>
    </row>
    <row r="14" spans="1:5" ht="12.75">
      <c r="A14" s="491" t="s">
        <v>387</v>
      </c>
      <c r="B14" s="492"/>
      <c r="C14" s="493">
        <v>720187</v>
      </c>
      <c r="D14" s="489">
        <v>0</v>
      </c>
      <c r="E14" s="493">
        <v>720187</v>
      </c>
    </row>
    <row r="15" spans="1:5" ht="12.75">
      <c r="A15" s="491" t="s">
        <v>673</v>
      </c>
      <c r="B15" s="492"/>
      <c r="C15" s="493">
        <v>24228371</v>
      </c>
      <c r="D15" s="489">
        <v>0</v>
      </c>
      <c r="E15" s="493">
        <v>24228371</v>
      </c>
    </row>
    <row r="16" spans="1:5" ht="25.5">
      <c r="A16" s="494" t="s">
        <v>674</v>
      </c>
      <c r="B16" s="495"/>
      <c r="C16" s="496">
        <v>485867</v>
      </c>
      <c r="D16" s="497">
        <v>0</v>
      </c>
      <c r="E16" s="498">
        <v>485867</v>
      </c>
    </row>
    <row r="17" spans="1:5" ht="25.5" customHeight="1">
      <c r="A17" s="494" t="s">
        <v>675</v>
      </c>
      <c r="B17" s="499"/>
      <c r="C17" s="498">
        <v>3247443</v>
      </c>
      <c r="D17" s="497">
        <v>0</v>
      </c>
      <c r="E17" s="498">
        <v>3247443</v>
      </c>
    </row>
    <row r="18" spans="1:5" ht="12.75">
      <c r="A18" s="486" t="s">
        <v>676</v>
      </c>
      <c r="B18" s="487"/>
      <c r="C18" s="488">
        <v>60233436</v>
      </c>
      <c r="D18" s="489">
        <v>0</v>
      </c>
      <c r="E18" s="488">
        <v>60233436</v>
      </c>
    </row>
    <row r="19" spans="1:5" ht="14.25" customHeight="1">
      <c r="A19" s="500" t="s">
        <v>677</v>
      </c>
      <c r="B19" s="487"/>
      <c r="C19" s="488">
        <v>5361128</v>
      </c>
      <c r="D19" s="489">
        <v>0</v>
      </c>
      <c r="E19" s="488">
        <v>5361128</v>
      </c>
    </row>
    <row r="20" spans="1:5" ht="12.75">
      <c r="A20" s="501" t="s">
        <v>678</v>
      </c>
      <c r="B20" s="492"/>
      <c r="C20" s="493">
        <v>5262276</v>
      </c>
      <c r="D20" s="489">
        <v>0</v>
      </c>
      <c r="E20" s="493">
        <v>5262276</v>
      </c>
    </row>
    <row r="21" spans="1:5" ht="12.75">
      <c r="A21" s="491" t="s">
        <v>518</v>
      </c>
      <c r="B21" s="492"/>
      <c r="C21" s="493">
        <v>87024</v>
      </c>
      <c r="D21" s="489">
        <v>0</v>
      </c>
      <c r="E21" s="493">
        <v>87024</v>
      </c>
    </row>
    <row r="22" spans="1:5" ht="12.75">
      <c r="A22" s="491" t="s">
        <v>387</v>
      </c>
      <c r="B22" s="492"/>
      <c r="C22" s="493">
        <v>11828</v>
      </c>
      <c r="D22" s="489">
        <v>0</v>
      </c>
      <c r="E22" s="493">
        <v>11828</v>
      </c>
    </row>
    <row r="23" spans="1:5" ht="17.25" customHeight="1">
      <c r="A23" s="494" t="s">
        <v>679</v>
      </c>
      <c r="B23" s="492"/>
      <c r="C23" s="498">
        <v>1121883</v>
      </c>
      <c r="D23" s="489">
        <v>0</v>
      </c>
      <c r="E23" s="498">
        <v>1121883</v>
      </c>
    </row>
    <row r="24" spans="1:5" ht="25.5">
      <c r="A24" s="494" t="s">
        <v>680</v>
      </c>
      <c r="B24" s="492"/>
      <c r="C24" s="498">
        <v>574232</v>
      </c>
      <c r="D24" s="489">
        <v>0</v>
      </c>
      <c r="E24" s="498">
        <v>574232</v>
      </c>
    </row>
    <row r="25" spans="1:5" ht="17.25" customHeight="1">
      <c r="A25" s="486" t="s">
        <v>681</v>
      </c>
      <c r="B25" s="492"/>
      <c r="C25" s="498">
        <v>3665013</v>
      </c>
      <c r="D25" s="489">
        <v>0</v>
      </c>
      <c r="E25" s="493">
        <v>3665013</v>
      </c>
    </row>
    <row r="26" spans="1:5" ht="32.25" customHeight="1">
      <c r="A26" s="486" t="s">
        <v>682</v>
      </c>
      <c r="B26" s="487"/>
      <c r="C26" s="488">
        <v>51480948</v>
      </c>
      <c r="D26" s="489">
        <v>0</v>
      </c>
      <c r="E26" s="488">
        <v>51480948</v>
      </c>
    </row>
    <row r="27" spans="1:5" ht="25.5">
      <c r="A27" s="334" t="s">
        <v>683</v>
      </c>
      <c r="B27" s="492"/>
      <c r="C27" s="493">
        <v>47586886</v>
      </c>
      <c r="D27" s="489">
        <v>0</v>
      </c>
      <c r="E27" s="493">
        <v>47586886</v>
      </c>
    </row>
    <row r="28" spans="1:5" ht="23.25" customHeight="1">
      <c r="A28" s="334" t="s">
        <v>684</v>
      </c>
      <c r="B28" s="492"/>
      <c r="C28" s="493">
        <v>2342053</v>
      </c>
      <c r="D28" s="489">
        <v>0</v>
      </c>
      <c r="E28" s="493">
        <v>2342053</v>
      </c>
    </row>
    <row r="29" spans="1:5" ht="32.25" customHeight="1">
      <c r="A29" s="334" t="s">
        <v>685</v>
      </c>
      <c r="B29" s="492"/>
      <c r="C29" s="493">
        <v>1552009</v>
      </c>
      <c r="D29" s="489">
        <v>0</v>
      </c>
      <c r="E29" s="493">
        <v>1552009</v>
      </c>
    </row>
    <row r="30" spans="1:5" ht="25.5">
      <c r="A30" s="486" t="s">
        <v>686</v>
      </c>
      <c r="B30" s="487"/>
      <c r="C30" s="488">
        <v>12417501</v>
      </c>
      <c r="D30" s="489">
        <v>0</v>
      </c>
      <c r="E30" s="488">
        <v>12417501</v>
      </c>
    </row>
    <row r="31" spans="1:5" ht="25.5">
      <c r="A31" s="486" t="s">
        <v>687</v>
      </c>
      <c r="B31" s="487"/>
      <c r="C31" s="488">
        <v>697407</v>
      </c>
      <c r="D31" s="489">
        <v>0</v>
      </c>
      <c r="E31" s="488">
        <v>697407</v>
      </c>
    </row>
    <row r="32" spans="1:5" ht="25.5">
      <c r="A32" s="486" t="s">
        <v>688</v>
      </c>
      <c r="B32" s="487"/>
      <c r="C32" s="488">
        <v>52178355</v>
      </c>
      <c r="D32" s="489">
        <v>0</v>
      </c>
      <c r="E32" s="488">
        <v>52178355</v>
      </c>
    </row>
    <row r="33" spans="1:5" ht="25.5">
      <c r="A33" s="486" t="s">
        <v>689</v>
      </c>
      <c r="B33" s="487"/>
      <c r="C33" s="488">
        <v>11720094</v>
      </c>
      <c r="D33" s="489">
        <v>0</v>
      </c>
      <c r="E33" s="488">
        <v>11720094</v>
      </c>
    </row>
    <row r="34" spans="1:5" s="503" customFormat="1" ht="12.75">
      <c r="A34" s="502" t="s">
        <v>690</v>
      </c>
      <c r="B34" s="499"/>
      <c r="C34" s="498">
        <v>-11720094</v>
      </c>
      <c r="D34" s="489">
        <v>0</v>
      </c>
      <c r="E34" s="498">
        <v>-11720094</v>
      </c>
    </row>
    <row r="35" spans="1:5" s="503" customFormat="1" ht="12.75">
      <c r="A35" s="505" t="s">
        <v>691</v>
      </c>
      <c r="B35" s="499"/>
      <c r="C35" s="498">
        <v>1121883</v>
      </c>
      <c r="D35" s="489">
        <v>0</v>
      </c>
      <c r="E35" s="498">
        <v>1121883</v>
      </c>
    </row>
    <row r="36" spans="1:5" s="503" customFormat="1" ht="12.75">
      <c r="A36" s="502" t="s">
        <v>692</v>
      </c>
      <c r="B36" s="499"/>
      <c r="C36" s="498">
        <v>68810</v>
      </c>
      <c r="D36" s="489">
        <v>0</v>
      </c>
      <c r="E36" s="498">
        <v>68810</v>
      </c>
    </row>
    <row r="37" spans="1:5" s="507" customFormat="1" ht="12.75">
      <c r="A37" s="502" t="s">
        <v>693</v>
      </c>
      <c r="B37" s="506"/>
      <c r="C37" s="498">
        <v>-12667739</v>
      </c>
      <c r="D37" s="489">
        <v>0</v>
      </c>
      <c r="E37" s="498">
        <v>-12667739</v>
      </c>
    </row>
    <row r="38" spans="1:5" s="507" customFormat="1" ht="12.75">
      <c r="A38" s="502" t="s">
        <v>694</v>
      </c>
      <c r="B38" s="506"/>
      <c r="C38" s="498">
        <v>-243048</v>
      </c>
      <c r="D38" s="489">
        <v>0</v>
      </c>
      <c r="E38" s="498">
        <v>-243048</v>
      </c>
    </row>
    <row r="39" spans="1:5" ht="17.25" customHeight="1">
      <c r="A39" s="486" t="s">
        <v>695</v>
      </c>
      <c r="B39" s="487"/>
      <c r="C39" s="488">
        <v>52963931</v>
      </c>
      <c r="D39" s="489">
        <v>0</v>
      </c>
      <c r="E39" s="488">
        <v>52963931</v>
      </c>
    </row>
    <row r="40" spans="1:5" ht="12.75">
      <c r="A40" s="335" t="s">
        <v>696</v>
      </c>
      <c r="B40" s="492"/>
      <c r="C40" s="493">
        <v>3733310</v>
      </c>
      <c r="D40" s="489">
        <v>0</v>
      </c>
      <c r="E40" s="493">
        <v>3733310</v>
      </c>
    </row>
    <row r="41" spans="1:5" s="508" customFormat="1" ht="17.25" customHeight="1">
      <c r="A41" s="486" t="s">
        <v>697</v>
      </c>
      <c r="B41" s="487"/>
      <c r="C41" s="488">
        <v>49230621</v>
      </c>
      <c r="D41" s="489">
        <v>0</v>
      </c>
      <c r="E41" s="488">
        <v>49230621</v>
      </c>
    </row>
    <row r="42" spans="1:5" ht="12.75">
      <c r="A42" s="422" t="s">
        <v>698</v>
      </c>
      <c r="B42" s="509"/>
      <c r="C42" s="510">
        <v>49467909</v>
      </c>
      <c r="D42" s="489">
        <v>0</v>
      </c>
      <c r="E42" s="493">
        <v>49467909</v>
      </c>
    </row>
    <row r="43" spans="1:5" ht="12.75">
      <c r="A43" s="511" t="s">
        <v>699</v>
      </c>
      <c r="B43" s="509"/>
      <c r="C43" s="496">
        <v>3713090</v>
      </c>
      <c r="D43" s="489">
        <v>0</v>
      </c>
      <c r="E43" s="498">
        <v>3713090</v>
      </c>
    </row>
    <row r="44" spans="1:5" ht="25.5">
      <c r="A44" s="500" t="s">
        <v>700</v>
      </c>
      <c r="B44" s="487"/>
      <c r="C44" s="488">
        <v>45754819</v>
      </c>
      <c r="D44" s="489">
        <v>0</v>
      </c>
      <c r="E44" s="488">
        <v>45754819</v>
      </c>
    </row>
    <row r="45" spans="1:5" ht="19.5" customHeight="1">
      <c r="A45" s="334" t="s">
        <v>701</v>
      </c>
      <c r="B45" s="492"/>
      <c r="C45" s="493">
        <v>1949248</v>
      </c>
      <c r="D45" s="489">
        <v>0</v>
      </c>
      <c r="E45" s="493">
        <v>1949248</v>
      </c>
    </row>
    <row r="46" spans="1:5" ht="17.25" customHeight="1">
      <c r="A46" s="335" t="s">
        <v>702</v>
      </c>
      <c r="B46" s="499"/>
      <c r="C46" s="498">
        <v>20220</v>
      </c>
      <c r="D46" s="489">
        <v>0</v>
      </c>
      <c r="E46" s="498">
        <v>20220</v>
      </c>
    </row>
    <row r="47" spans="1:5" ht="18" customHeight="1">
      <c r="A47" s="486" t="s">
        <v>703</v>
      </c>
      <c r="B47" s="487"/>
      <c r="C47" s="488">
        <v>1929028</v>
      </c>
      <c r="D47" s="489">
        <v>0</v>
      </c>
      <c r="E47" s="488">
        <v>1929028</v>
      </c>
    </row>
    <row r="48" spans="1:5" s="508" customFormat="1" ht="17.25" customHeight="1">
      <c r="A48" s="512" t="s">
        <v>704</v>
      </c>
      <c r="B48" s="492"/>
      <c r="C48" s="493">
        <v>1546774</v>
      </c>
      <c r="D48" s="489">
        <v>0</v>
      </c>
      <c r="E48" s="493">
        <v>1546774</v>
      </c>
    </row>
    <row r="49" spans="1:5" s="508" customFormat="1" ht="17.25" customHeight="1">
      <c r="A49" s="335" t="s">
        <v>705</v>
      </c>
      <c r="B49" s="499"/>
      <c r="C49" s="498">
        <v>0</v>
      </c>
      <c r="D49" s="489">
        <v>0</v>
      </c>
      <c r="E49" s="498">
        <v>0</v>
      </c>
    </row>
    <row r="50" spans="1:5" s="508" customFormat="1" ht="17.25" customHeight="1">
      <c r="A50" s="513" t="s">
        <v>706</v>
      </c>
      <c r="B50" s="487"/>
      <c r="C50" s="488">
        <v>1546774</v>
      </c>
      <c r="D50" s="489">
        <v>0</v>
      </c>
      <c r="E50" s="488">
        <v>1546774</v>
      </c>
    </row>
    <row r="51" spans="1:5" s="508" customFormat="1" ht="28.5" customHeight="1">
      <c r="A51" s="486" t="s">
        <v>707</v>
      </c>
      <c r="B51" s="487"/>
      <c r="C51" s="488">
        <v>11002815</v>
      </c>
      <c r="D51" s="489">
        <v>0</v>
      </c>
      <c r="E51" s="488">
        <v>11002815</v>
      </c>
    </row>
    <row r="52" spans="1:5" s="508" customFormat="1" ht="12.75">
      <c r="A52" s="486" t="s">
        <v>708</v>
      </c>
      <c r="B52" s="487"/>
      <c r="C52" s="488">
        <v>423587</v>
      </c>
      <c r="D52" s="489">
        <v>0</v>
      </c>
      <c r="E52" s="488">
        <v>423587</v>
      </c>
    </row>
    <row r="53" spans="1:5" s="514" customFormat="1" ht="25.5">
      <c r="A53" s="486" t="s">
        <v>709</v>
      </c>
      <c r="B53" s="487"/>
      <c r="C53" s="488">
        <v>10579228</v>
      </c>
      <c r="D53" s="489">
        <v>0</v>
      </c>
      <c r="E53" s="488">
        <v>10579228</v>
      </c>
    </row>
    <row r="54" spans="1:5" s="514" customFormat="1" ht="19.5" customHeight="1">
      <c r="A54" s="334" t="s">
        <v>710</v>
      </c>
      <c r="B54" s="492"/>
      <c r="C54" s="493">
        <v>2824559</v>
      </c>
      <c r="D54" s="489">
        <v>0</v>
      </c>
      <c r="E54" s="493">
        <v>2824559</v>
      </c>
    </row>
    <row r="55" spans="1:5" s="515" customFormat="1" ht="15" customHeight="1">
      <c r="A55" s="335" t="s">
        <v>711</v>
      </c>
      <c r="B55" s="492"/>
      <c r="C55" s="498">
        <v>574232</v>
      </c>
      <c r="D55" s="489">
        <v>0</v>
      </c>
      <c r="E55" s="498">
        <v>574232</v>
      </c>
    </row>
    <row r="56" spans="1:5" s="508" customFormat="1" ht="15.75" customHeight="1">
      <c r="A56" s="486" t="s">
        <v>712</v>
      </c>
      <c r="B56" s="487"/>
      <c r="C56" s="488">
        <v>2250327</v>
      </c>
      <c r="D56" s="489">
        <v>0</v>
      </c>
      <c r="E56" s="488">
        <v>2250327</v>
      </c>
    </row>
    <row r="57" spans="1:5" s="516" customFormat="1" ht="19.5" customHeight="1">
      <c r="A57" s="334" t="s">
        <v>713</v>
      </c>
      <c r="B57" s="492"/>
      <c r="C57" s="493">
        <v>2406299</v>
      </c>
      <c r="D57" s="489">
        <v>0</v>
      </c>
      <c r="E57" s="493">
        <v>2406299</v>
      </c>
    </row>
    <row r="58" spans="1:5" s="517" customFormat="1" ht="12.75">
      <c r="A58" s="335" t="s">
        <v>699</v>
      </c>
      <c r="B58" s="492"/>
      <c r="C58" s="498">
        <v>574232</v>
      </c>
      <c r="D58" s="489">
        <v>0</v>
      </c>
      <c r="E58" s="498">
        <v>574232</v>
      </c>
    </row>
    <row r="59" spans="1:5" s="517" customFormat="1" ht="27" customHeight="1">
      <c r="A59" s="486" t="s">
        <v>714</v>
      </c>
      <c r="B59" s="487"/>
      <c r="C59" s="488">
        <v>1832067</v>
      </c>
      <c r="D59" s="489">
        <v>0</v>
      </c>
      <c r="E59" s="488">
        <v>1832067</v>
      </c>
    </row>
    <row r="60" spans="1:5" s="517" customFormat="1" ht="18" customHeight="1">
      <c r="A60" s="334" t="s">
        <v>715</v>
      </c>
      <c r="B60" s="492"/>
      <c r="C60" s="493">
        <v>413025</v>
      </c>
      <c r="D60" s="489">
        <v>0</v>
      </c>
      <c r="E60" s="493">
        <v>413025</v>
      </c>
    </row>
    <row r="61" spans="1:5" s="517" customFormat="1" ht="12.75">
      <c r="A61" s="335" t="s">
        <v>702</v>
      </c>
      <c r="B61" s="499"/>
      <c r="C61" s="498">
        <v>0</v>
      </c>
      <c r="D61" s="497">
        <v>0</v>
      </c>
      <c r="E61" s="498">
        <v>0</v>
      </c>
    </row>
    <row r="62" spans="1:5" ht="13.5" customHeight="1">
      <c r="A62" s="486" t="s">
        <v>716</v>
      </c>
      <c r="B62" s="487"/>
      <c r="C62" s="488">
        <v>413025</v>
      </c>
      <c r="D62" s="489">
        <v>0</v>
      </c>
      <c r="E62" s="488">
        <v>413025</v>
      </c>
    </row>
    <row r="63" spans="1:5" ht="12.75">
      <c r="A63" s="334" t="s">
        <v>717</v>
      </c>
      <c r="B63" s="492"/>
      <c r="C63" s="493">
        <v>5235</v>
      </c>
      <c r="D63" s="489">
        <v>0</v>
      </c>
      <c r="E63" s="493">
        <v>5235</v>
      </c>
    </row>
    <row r="64" spans="1:5" ht="12.75">
      <c r="A64" s="335" t="s">
        <v>705</v>
      </c>
      <c r="B64" s="499"/>
      <c r="C64" s="498">
        <v>0</v>
      </c>
      <c r="D64" s="489">
        <v>0</v>
      </c>
      <c r="E64" s="498">
        <v>0</v>
      </c>
    </row>
    <row r="65" spans="1:5" s="508" customFormat="1" ht="13.5" customHeight="1">
      <c r="A65" s="518" t="s">
        <v>718</v>
      </c>
      <c r="B65" s="487"/>
      <c r="C65" s="488">
        <v>5235</v>
      </c>
      <c r="D65" s="489">
        <v>0</v>
      </c>
      <c r="E65" s="488">
        <v>5235</v>
      </c>
    </row>
    <row r="66" spans="1:5" s="508" customFormat="1" ht="25.5">
      <c r="A66" s="486" t="s">
        <v>719</v>
      </c>
      <c r="B66" s="487"/>
      <c r="C66" s="488">
        <v>2536569</v>
      </c>
      <c r="D66" s="489">
        <v>0</v>
      </c>
      <c r="E66" s="493">
        <v>2536569</v>
      </c>
    </row>
    <row r="67" spans="1:5" s="508" customFormat="1" ht="17.25" customHeight="1">
      <c r="A67" s="486" t="s">
        <v>720</v>
      </c>
      <c r="B67" s="487"/>
      <c r="C67" s="488">
        <v>273820</v>
      </c>
      <c r="D67" s="489">
        <v>0</v>
      </c>
      <c r="E67" s="488">
        <v>273820</v>
      </c>
    </row>
    <row r="68" spans="1:5" s="514" customFormat="1" ht="25.5">
      <c r="A68" s="486" t="s">
        <v>721</v>
      </c>
      <c r="B68" s="487"/>
      <c r="C68" s="488">
        <v>2262749</v>
      </c>
      <c r="D68" s="489">
        <v>0</v>
      </c>
      <c r="E68" s="488">
        <v>2262749</v>
      </c>
    </row>
    <row r="69" spans="1:5" s="523" customFormat="1" ht="17.25" customHeight="1">
      <c r="A69" s="519"/>
      <c r="B69" s="520"/>
      <c r="C69" s="521"/>
      <c r="D69" s="522"/>
      <c r="E69" s="521"/>
    </row>
    <row r="70" spans="1:5" s="528" customFormat="1" ht="17.25" customHeight="1">
      <c r="A70" s="524"/>
      <c r="B70" s="525"/>
      <c r="C70" s="526"/>
      <c r="D70" s="527"/>
      <c r="E70" s="526"/>
    </row>
    <row r="71" spans="1:5" s="316" customFormat="1" ht="17.25" customHeight="1">
      <c r="A71" s="38"/>
      <c r="B71" s="341"/>
      <c r="C71" s="432"/>
      <c r="D71" s="341"/>
      <c r="E71" s="529"/>
    </row>
    <row r="72" spans="1:5" s="316" customFormat="1" ht="17.25" customHeight="1">
      <c r="A72" s="524" t="s">
        <v>14</v>
      </c>
      <c r="B72" s="194"/>
      <c r="C72" s="40"/>
      <c r="E72" s="323" t="s">
        <v>15</v>
      </c>
    </row>
    <row r="73" spans="1:5" s="316" customFormat="1" ht="17.25" customHeight="1">
      <c r="A73" s="524"/>
      <c r="B73" s="194"/>
      <c r="C73" s="40"/>
      <c r="E73" s="323"/>
    </row>
    <row r="74" spans="1:5" s="316" customFormat="1" ht="17.25" customHeight="1">
      <c r="A74" s="524"/>
      <c r="B74" s="194"/>
      <c r="C74" s="40"/>
      <c r="D74" s="194"/>
      <c r="E74" s="40"/>
    </row>
    <row r="75" spans="1:5" s="316" customFormat="1" ht="17.25" customHeight="1">
      <c r="A75" s="524"/>
      <c r="B75" s="194"/>
      <c r="C75" s="40"/>
      <c r="D75" s="194"/>
      <c r="E75" s="40"/>
    </row>
    <row r="76" spans="1:5" s="316" customFormat="1" ht="17.25" customHeight="1">
      <c r="A76" s="524" t="s">
        <v>722</v>
      </c>
      <c r="B76" s="194"/>
      <c r="C76" s="40"/>
      <c r="D76" s="194"/>
      <c r="E76" s="40"/>
    </row>
    <row r="77" spans="1:5" s="316" customFormat="1" ht="17.25" customHeight="1">
      <c r="A77" s="530" t="s">
        <v>17</v>
      </c>
      <c r="B77" s="194"/>
      <c r="C77" s="40"/>
      <c r="D77" s="194"/>
      <c r="E77" s="40"/>
    </row>
    <row r="78" spans="1:5" s="316" customFormat="1" ht="17.25" customHeight="1">
      <c r="A78" s="531"/>
      <c r="B78" s="532"/>
      <c r="C78" s="533"/>
      <c r="D78" s="194"/>
      <c r="E78" s="40"/>
    </row>
    <row r="79" spans="1:5" s="316" customFormat="1" ht="17.25" customHeight="1">
      <c r="A79" s="524"/>
      <c r="B79" s="194"/>
      <c r="C79" s="40"/>
      <c r="D79" s="194"/>
      <c r="E79" s="40"/>
    </row>
    <row r="80" spans="1:5" s="316" customFormat="1" ht="17.25" customHeight="1">
      <c r="A80" s="524"/>
      <c r="B80" s="194"/>
      <c r="C80" s="40"/>
      <c r="D80" s="194"/>
      <c r="E80" s="40"/>
    </row>
    <row r="81" spans="1:5" s="316" customFormat="1" ht="17.25" customHeight="1">
      <c r="A81" s="524"/>
      <c r="B81" s="194"/>
      <c r="C81" s="40"/>
      <c r="D81" s="194"/>
      <c r="E81" s="40"/>
    </row>
    <row r="82" spans="1:5" s="316" customFormat="1" ht="17.25" customHeight="1">
      <c r="A82" s="524"/>
      <c r="B82" s="194"/>
      <c r="C82" s="40"/>
      <c r="D82" s="194"/>
      <c r="E82" s="40"/>
    </row>
    <row r="83" spans="1:5" s="316" customFormat="1" ht="17.25" customHeight="1">
      <c r="A83" s="524"/>
      <c r="B83" s="194"/>
      <c r="C83" s="40"/>
      <c r="D83" s="194"/>
      <c r="E83" s="40"/>
    </row>
    <row r="84" spans="1:5" s="316" customFormat="1" ht="17.25" customHeight="1">
      <c r="A84" s="524"/>
      <c r="B84" s="194"/>
      <c r="C84" s="40"/>
      <c r="D84" s="194"/>
      <c r="E84" s="40"/>
    </row>
    <row r="85" spans="1:5" s="316" customFormat="1" ht="17.25" customHeight="1">
      <c r="A85" s="194"/>
      <c r="B85" s="194"/>
      <c r="C85" s="40"/>
      <c r="D85" s="194"/>
      <c r="E85" s="40"/>
    </row>
    <row r="86" spans="1:5" s="316" customFormat="1" ht="17.25" customHeight="1">
      <c r="A86" s="194"/>
      <c r="B86" s="194"/>
      <c r="C86" s="40"/>
      <c r="D86" s="194"/>
      <c r="E86" s="40"/>
    </row>
    <row r="87" spans="1:5" s="316" customFormat="1" ht="17.25" customHeight="1">
      <c r="A87" s="524"/>
      <c r="B87" s="194"/>
      <c r="C87" s="40"/>
      <c r="D87" s="194"/>
      <c r="E87" s="40"/>
    </row>
    <row r="88" spans="1:5" s="316" customFormat="1" ht="17.25" customHeight="1">
      <c r="A88" s="524"/>
      <c r="B88" s="194"/>
      <c r="C88" s="40"/>
      <c r="D88" s="194"/>
      <c r="E88" s="40"/>
    </row>
    <row r="89" spans="1:5" s="316" customFormat="1" ht="17.25" customHeight="1">
      <c r="A89" s="531"/>
      <c r="B89" s="194"/>
      <c r="C89" s="40"/>
      <c r="D89" s="194"/>
      <c r="E89" s="40"/>
    </row>
    <row r="90" spans="1:5" s="316" customFormat="1" ht="17.25" customHeight="1">
      <c r="A90" s="470"/>
      <c r="B90" s="194"/>
      <c r="C90" s="40"/>
      <c r="D90" s="194"/>
      <c r="E90" s="40"/>
    </row>
    <row r="92" ht="17.25" customHeight="1">
      <c r="A92" s="524"/>
    </row>
    <row r="93" spans="1:5" s="316" customFormat="1" ht="17.25" customHeight="1">
      <c r="A93" s="524"/>
      <c r="B93" s="194"/>
      <c r="C93" s="40"/>
      <c r="D93" s="194"/>
      <c r="E93" s="40"/>
    </row>
    <row r="94" spans="1:5" s="316" customFormat="1" ht="17.25" customHeight="1">
      <c r="A94" s="524"/>
      <c r="B94" s="194"/>
      <c r="C94" s="40"/>
      <c r="D94" s="194"/>
      <c r="E94" s="40"/>
    </row>
    <row r="95" spans="1:5" s="316" customFormat="1" ht="17.25" customHeight="1">
      <c r="A95" s="194"/>
      <c r="B95" s="194"/>
      <c r="C95" s="40"/>
      <c r="D95" s="194"/>
      <c r="E95" s="40"/>
    </row>
    <row r="96" spans="1:5" s="316" customFormat="1" ht="17.25" customHeight="1">
      <c r="A96" s="194"/>
      <c r="B96" s="194"/>
      <c r="C96" s="40"/>
      <c r="D96" s="194"/>
      <c r="E96" s="40"/>
    </row>
    <row r="97" spans="1:5" s="316" customFormat="1" ht="17.25" customHeight="1">
      <c r="A97" s="524"/>
      <c r="B97" s="194"/>
      <c r="C97" s="40"/>
      <c r="D97" s="194"/>
      <c r="E97" s="40"/>
    </row>
    <row r="98" spans="1:5" s="316" customFormat="1" ht="17.25" customHeight="1">
      <c r="A98" s="524"/>
      <c r="B98" s="194"/>
      <c r="C98" s="40"/>
      <c r="D98" s="194"/>
      <c r="E98" s="40"/>
    </row>
    <row r="99" spans="1:5" s="316" customFormat="1" ht="17.25" customHeight="1">
      <c r="A99" s="535"/>
      <c r="B99" s="194"/>
      <c r="C99" s="40"/>
      <c r="D99" s="194"/>
      <c r="E99" s="40"/>
    </row>
    <row r="100" ht="17.25" customHeight="1">
      <c r="A100" s="535"/>
    </row>
    <row r="101" ht="17.25" customHeight="1">
      <c r="A101" s="535"/>
    </row>
    <row r="102" ht="17.25" customHeight="1">
      <c r="A102" s="535"/>
    </row>
    <row r="103" ht="17.25" customHeight="1">
      <c r="A103" s="535"/>
    </row>
    <row r="104" ht="17.25" customHeight="1">
      <c r="A104" s="535"/>
    </row>
    <row r="105" ht="17.25" customHeight="1">
      <c r="A105" s="535"/>
    </row>
    <row r="111" ht="17.25" customHeight="1">
      <c r="A111" s="535"/>
    </row>
    <row r="112" ht="17.25" customHeight="1">
      <c r="A112" s="535"/>
    </row>
    <row r="113" ht="17.25" customHeight="1">
      <c r="A113" s="535"/>
    </row>
    <row r="114" ht="17.25" customHeight="1">
      <c r="A114" s="535"/>
    </row>
    <row r="117" ht="17.25" customHeight="1">
      <c r="A117" s="535"/>
    </row>
    <row r="118" ht="17.25" customHeight="1">
      <c r="A118" s="535"/>
    </row>
    <row r="121" ht="17.25" customHeight="1">
      <c r="A121" s="535"/>
    </row>
    <row r="122" ht="17.25" customHeight="1">
      <c r="A122" s="535"/>
    </row>
    <row r="123" ht="17.25" customHeight="1">
      <c r="A123" s="535"/>
    </row>
    <row r="124" ht="17.25" customHeight="1">
      <c r="A124" s="535"/>
    </row>
    <row r="125" ht="17.25" customHeight="1">
      <c r="A125" s="535"/>
    </row>
    <row r="126" ht="17.25" customHeight="1">
      <c r="A126" s="535"/>
    </row>
    <row r="127" ht="17.25" customHeight="1">
      <c r="A127" s="535"/>
    </row>
    <row r="128" ht="17.25" customHeight="1">
      <c r="A128" s="535"/>
    </row>
    <row r="129" ht="17.25" customHeight="1">
      <c r="A129" s="535"/>
    </row>
    <row r="130" ht="17.25" customHeight="1">
      <c r="A130" s="535"/>
    </row>
    <row r="131" ht="17.25" customHeight="1">
      <c r="A131" s="535"/>
    </row>
    <row r="132" ht="17.25" customHeight="1">
      <c r="A132" s="535"/>
    </row>
    <row r="133" ht="17.25" customHeight="1">
      <c r="A133" s="535"/>
    </row>
    <row r="134" ht="17.25" customHeight="1">
      <c r="A134" s="535"/>
    </row>
    <row r="135" ht="17.25" customHeight="1">
      <c r="A135" s="535"/>
    </row>
    <row r="136" ht="17.25" customHeight="1">
      <c r="A136" s="535"/>
    </row>
    <row r="137" ht="17.25" customHeight="1">
      <c r="A137" s="535"/>
    </row>
    <row r="138" ht="17.25" customHeight="1">
      <c r="A138" s="535"/>
    </row>
    <row r="139" ht="17.25" customHeight="1">
      <c r="A139" s="535"/>
    </row>
    <row r="140" ht="17.25" customHeight="1">
      <c r="A140" s="535"/>
    </row>
    <row r="141" ht="17.25" customHeight="1">
      <c r="A141" s="535"/>
    </row>
    <row r="142" ht="17.25" customHeight="1">
      <c r="A142" s="535"/>
    </row>
    <row r="143" ht="17.25" customHeight="1">
      <c r="A143" s="535"/>
    </row>
    <row r="144" ht="17.25" customHeight="1">
      <c r="A144" s="535"/>
    </row>
    <row r="145" ht="17.25" customHeight="1">
      <c r="A145" s="535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F161"/>
  <sheetViews>
    <sheetView workbookViewId="0" topLeftCell="A1">
      <selection activeCell="H17" sqref="H17"/>
    </sheetView>
  </sheetViews>
  <sheetFormatPr defaultColWidth="9.140625" defaultRowHeight="12.75"/>
  <cols>
    <col min="1" max="1" width="9.57421875" style="549" customWidth="1"/>
    <col min="2" max="2" width="46.8515625" style="550" customWidth="1"/>
    <col min="3" max="3" width="11.421875" style="608" customWidth="1"/>
    <col min="4" max="4" width="11.140625" style="608" customWidth="1"/>
    <col min="5" max="5" width="11.421875" style="552" customWidth="1"/>
    <col min="6" max="6" width="11.140625" style="608" customWidth="1"/>
    <col min="7" max="16384" width="9.140625" style="205" customWidth="1"/>
  </cols>
  <sheetData>
    <row r="1" spans="1:6" ht="15.75">
      <c r="A1" s="536"/>
      <c r="B1" s="537"/>
      <c r="C1" s="538"/>
      <c r="D1" s="538"/>
      <c r="E1" s="539"/>
      <c r="F1" s="540" t="s">
        <v>723</v>
      </c>
    </row>
    <row r="2" spans="1:6" s="471" customFormat="1" ht="14.25" customHeight="1">
      <c r="A2" s="723" t="s">
        <v>1421</v>
      </c>
      <c r="B2" s="723"/>
      <c r="C2" s="723"/>
      <c r="D2" s="723"/>
      <c r="E2" s="723"/>
      <c r="F2" s="723"/>
    </row>
    <row r="3" spans="1:6" s="546" customFormat="1" ht="17.25" customHeight="1">
      <c r="A3" s="542"/>
      <c r="B3" s="543"/>
      <c r="C3" s="544"/>
      <c r="D3" s="3"/>
      <c r="E3" s="545"/>
      <c r="F3" s="544"/>
    </row>
    <row r="4" spans="1:6" s="546" customFormat="1" ht="17.25" customHeight="1">
      <c r="A4" s="757" t="s">
        <v>724</v>
      </c>
      <c r="B4" s="757"/>
      <c r="C4" s="757"/>
      <c r="D4" s="757"/>
      <c r="E4" s="757"/>
      <c r="F4" s="757"/>
    </row>
    <row r="5" spans="1:6" s="547" customFormat="1" ht="15.75" customHeight="1">
      <c r="A5" s="722" t="s">
        <v>666</v>
      </c>
      <c r="B5" s="722"/>
      <c r="C5" s="722"/>
      <c r="D5" s="722"/>
      <c r="E5" s="722"/>
      <c r="F5" s="722"/>
    </row>
    <row r="6" spans="3:6" ht="12.75" customHeight="1">
      <c r="C6" s="551"/>
      <c r="D6" s="551"/>
      <c r="F6" s="553" t="s">
        <v>22</v>
      </c>
    </row>
    <row r="7" spans="1:6" s="194" customFormat="1" ht="46.5" customHeight="1">
      <c r="A7" s="554" t="s">
        <v>725</v>
      </c>
      <c r="B7" s="554" t="s">
        <v>726</v>
      </c>
      <c r="C7" s="555" t="s">
        <v>667</v>
      </c>
      <c r="D7" s="555" t="s">
        <v>24</v>
      </c>
      <c r="E7" s="556" t="s">
        <v>727</v>
      </c>
      <c r="F7" s="555" t="s">
        <v>1431</v>
      </c>
    </row>
    <row r="8" spans="1:6" s="194" customFormat="1" ht="12.75">
      <c r="A8" s="557">
        <v>1</v>
      </c>
      <c r="B8" s="554">
        <v>2</v>
      </c>
      <c r="C8" s="558">
        <v>3</v>
      </c>
      <c r="D8" s="555">
        <v>4</v>
      </c>
      <c r="E8" s="554">
        <v>5</v>
      </c>
      <c r="F8" s="555">
        <v>6</v>
      </c>
    </row>
    <row r="9" spans="1:6" s="194" customFormat="1" ht="15.75">
      <c r="A9" s="559" t="s">
        <v>728</v>
      </c>
      <c r="B9" s="560" t="s">
        <v>729</v>
      </c>
      <c r="C9" s="561"/>
      <c r="D9" s="561">
        <v>63966746</v>
      </c>
      <c r="E9" s="562">
        <v>0</v>
      </c>
      <c r="F9" s="561">
        <v>63966746</v>
      </c>
    </row>
    <row r="10" spans="1:6" s="194" customFormat="1" ht="15.75">
      <c r="A10" s="559" t="s">
        <v>728</v>
      </c>
      <c r="B10" s="560" t="s">
        <v>730</v>
      </c>
      <c r="C10" s="561"/>
      <c r="D10" s="561">
        <v>39738375</v>
      </c>
      <c r="E10" s="562">
        <v>0</v>
      </c>
      <c r="F10" s="561">
        <v>39738375</v>
      </c>
    </row>
    <row r="11" spans="1:6" s="194" customFormat="1" ht="15.75">
      <c r="A11" s="559" t="s">
        <v>728</v>
      </c>
      <c r="B11" s="560" t="s">
        <v>731</v>
      </c>
      <c r="C11" s="561"/>
      <c r="D11" s="561">
        <v>29735632</v>
      </c>
      <c r="E11" s="562">
        <v>0</v>
      </c>
      <c r="F11" s="561">
        <v>29735632</v>
      </c>
    </row>
    <row r="12" spans="1:6" s="194" customFormat="1" ht="15.75">
      <c r="A12" s="559" t="s">
        <v>728</v>
      </c>
      <c r="B12" s="560" t="s">
        <v>732</v>
      </c>
      <c r="C12" s="561"/>
      <c r="D12" s="561">
        <v>29506871</v>
      </c>
      <c r="E12" s="562">
        <v>0</v>
      </c>
      <c r="F12" s="561">
        <v>29506871</v>
      </c>
    </row>
    <row r="13" spans="1:6" s="194" customFormat="1" ht="15.75">
      <c r="A13" s="563" t="s">
        <v>128</v>
      </c>
      <c r="B13" s="560" t="s">
        <v>883</v>
      </c>
      <c r="C13" s="561"/>
      <c r="D13" s="561">
        <v>27812727</v>
      </c>
      <c r="E13" s="562">
        <v>0</v>
      </c>
      <c r="F13" s="561">
        <v>27812727</v>
      </c>
    </row>
    <row r="14" spans="1:6" s="194" customFormat="1" ht="37.5" customHeight="1">
      <c r="A14" s="564"/>
      <c r="B14" s="565" t="s">
        <v>733</v>
      </c>
      <c r="C14" s="566"/>
      <c r="D14" s="566">
        <v>1589142</v>
      </c>
      <c r="E14" s="567">
        <v>0</v>
      </c>
      <c r="F14" s="566">
        <v>1589142</v>
      </c>
    </row>
    <row r="15" spans="1:6" s="194" customFormat="1" ht="31.5">
      <c r="A15" s="568"/>
      <c r="B15" s="565" t="s">
        <v>734</v>
      </c>
      <c r="C15" s="566"/>
      <c r="D15" s="566">
        <v>14476887</v>
      </c>
      <c r="E15" s="567">
        <v>0</v>
      </c>
      <c r="F15" s="566">
        <v>14476887</v>
      </c>
    </row>
    <row r="16" spans="1:6" s="194" customFormat="1" ht="15.75">
      <c r="A16" s="569"/>
      <c r="B16" s="565" t="s">
        <v>735</v>
      </c>
      <c r="C16" s="566"/>
      <c r="D16" s="566">
        <v>14017</v>
      </c>
      <c r="E16" s="567">
        <v>0</v>
      </c>
      <c r="F16" s="566">
        <v>14017</v>
      </c>
    </row>
    <row r="17" spans="1:6" s="194" customFormat="1" ht="15.75">
      <c r="A17" s="569"/>
      <c r="B17" s="565" t="s">
        <v>736</v>
      </c>
      <c r="C17" s="566"/>
      <c r="D17" s="566">
        <v>16429413</v>
      </c>
      <c r="E17" s="567">
        <v>0</v>
      </c>
      <c r="F17" s="566">
        <v>16429413</v>
      </c>
    </row>
    <row r="18" spans="1:6" s="194" customFormat="1" ht="15.75">
      <c r="A18" s="569"/>
      <c r="B18" s="565" t="s">
        <v>737</v>
      </c>
      <c r="C18" s="566"/>
      <c r="D18" s="566">
        <v>79860</v>
      </c>
      <c r="E18" s="567">
        <v>0</v>
      </c>
      <c r="F18" s="566">
        <v>79860</v>
      </c>
    </row>
    <row r="19" spans="1:6" s="194" customFormat="1" ht="30" customHeight="1">
      <c r="A19" s="569"/>
      <c r="B19" s="565" t="s">
        <v>738</v>
      </c>
      <c r="C19" s="566"/>
      <c r="D19" s="566">
        <v>4616872</v>
      </c>
      <c r="E19" s="567">
        <v>0</v>
      </c>
      <c r="F19" s="566">
        <v>4616872</v>
      </c>
    </row>
    <row r="20" spans="1:6" s="194" customFormat="1" ht="27.75" customHeight="1" hidden="1">
      <c r="A20" s="569"/>
      <c r="B20" s="570" t="s">
        <v>739</v>
      </c>
      <c r="C20" s="566"/>
      <c r="D20" s="566"/>
      <c r="E20" s="567">
        <v>0</v>
      </c>
      <c r="F20" s="566">
        <v>0</v>
      </c>
    </row>
    <row r="21" spans="1:6" s="194" customFormat="1" ht="18" customHeight="1">
      <c r="A21" s="563" t="s">
        <v>149</v>
      </c>
      <c r="B21" s="560" t="s">
        <v>740</v>
      </c>
      <c r="C21" s="561"/>
      <c r="D21" s="561">
        <v>1694144</v>
      </c>
      <c r="E21" s="562">
        <v>0</v>
      </c>
      <c r="F21" s="561">
        <v>1694144</v>
      </c>
    </row>
    <row r="22" spans="1:6" s="194" customFormat="1" ht="15.75">
      <c r="A22" s="559" t="s">
        <v>741</v>
      </c>
      <c r="B22" s="571" t="s">
        <v>742</v>
      </c>
      <c r="C22" s="572"/>
      <c r="D22" s="572">
        <v>1686322</v>
      </c>
      <c r="E22" s="567">
        <v>0</v>
      </c>
      <c r="F22" s="572">
        <v>1686322</v>
      </c>
    </row>
    <row r="23" spans="1:6" s="194" customFormat="1" ht="15.75">
      <c r="A23" s="559" t="s">
        <v>743</v>
      </c>
      <c r="B23" s="571" t="s">
        <v>744</v>
      </c>
      <c r="C23" s="572"/>
      <c r="D23" s="572">
        <v>954209</v>
      </c>
      <c r="E23" s="567">
        <v>0</v>
      </c>
      <c r="F23" s="572">
        <v>954209</v>
      </c>
    </row>
    <row r="24" spans="1:6" s="194" customFormat="1" ht="31.5">
      <c r="A24" s="573" t="s">
        <v>745</v>
      </c>
      <c r="B24" s="574" t="s">
        <v>746</v>
      </c>
      <c r="C24" s="566"/>
      <c r="D24" s="566">
        <v>604066</v>
      </c>
      <c r="E24" s="567">
        <v>0</v>
      </c>
      <c r="F24" s="566">
        <v>604066</v>
      </c>
    </row>
    <row r="25" spans="1:6" s="194" customFormat="1" ht="31.5">
      <c r="A25" s="573" t="s">
        <v>747</v>
      </c>
      <c r="B25" s="574" t="s">
        <v>748</v>
      </c>
      <c r="C25" s="566"/>
      <c r="D25" s="566">
        <v>350143</v>
      </c>
      <c r="E25" s="567">
        <v>0</v>
      </c>
      <c r="F25" s="566">
        <v>350143</v>
      </c>
    </row>
    <row r="26" spans="1:6" s="194" customFormat="1" ht="31.5" customHeight="1">
      <c r="A26" s="559" t="s">
        <v>749</v>
      </c>
      <c r="B26" s="571" t="s">
        <v>750</v>
      </c>
      <c r="C26" s="572"/>
      <c r="D26" s="572">
        <v>732113</v>
      </c>
      <c r="E26" s="567">
        <v>0</v>
      </c>
      <c r="F26" s="572">
        <v>732113</v>
      </c>
    </row>
    <row r="27" spans="1:6" s="194" customFormat="1" ht="31.5">
      <c r="A27" s="573" t="s">
        <v>751</v>
      </c>
      <c r="B27" s="574" t="s">
        <v>752</v>
      </c>
      <c r="C27" s="566"/>
      <c r="D27" s="566">
        <v>666066</v>
      </c>
      <c r="E27" s="567">
        <v>0</v>
      </c>
      <c r="F27" s="566">
        <v>666066</v>
      </c>
    </row>
    <row r="28" spans="1:6" s="194" customFormat="1" ht="31.5">
      <c r="A28" s="573" t="s">
        <v>753</v>
      </c>
      <c r="B28" s="574" t="s">
        <v>754</v>
      </c>
      <c r="C28" s="566"/>
      <c r="D28" s="566">
        <v>66047</v>
      </c>
      <c r="E28" s="567">
        <v>0</v>
      </c>
      <c r="F28" s="566">
        <v>66047</v>
      </c>
    </row>
    <row r="29" spans="1:6" s="194" customFormat="1" ht="15.75">
      <c r="A29" s="559" t="s">
        <v>755</v>
      </c>
      <c r="B29" s="571" t="s">
        <v>756</v>
      </c>
      <c r="C29" s="572"/>
      <c r="D29" s="572">
        <v>18</v>
      </c>
      <c r="E29" s="567">
        <v>0</v>
      </c>
      <c r="F29" s="572">
        <v>18</v>
      </c>
    </row>
    <row r="30" spans="1:6" s="194" customFormat="1" ht="15.75">
      <c r="A30" s="559" t="s">
        <v>757</v>
      </c>
      <c r="B30" s="571" t="s">
        <v>758</v>
      </c>
      <c r="C30" s="572"/>
      <c r="D30" s="572">
        <v>7804</v>
      </c>
      <c r="E30" s="567">
        <v>0</v>
      </c>
      <c r="F30" s="572">
        <v>7804</v>
      </c>
    </row>
    <row r="31" spans="1:6" s="194" customFormat="1" ht="15.75">
      <c r="A31" s="575" t="s">
        <v>759</v>
      </c>
      <c r="B31" s="560" t="s">
        <v>760</v>
      </c>
      <c r="C31" s="561"/>
      <c r="D31" s="561">
        <v>228761</v>
      </c>
      <c r="E31" s="562">
        <v>0</v>
      </c>
      <c r="F31" s="561">
        <v>228761</v>
      </c>
    </row>
    <row r="32" spans="1:6" s="194" customFormat="1" ht="15.75">
      <c r="A32" s="559" t="s">
        <v>761</v>
      </c>
      <c r="B32" s="571" t="s">
        <v>762</v>
      </c>
      <c r="C32" s="572"/>
      <c r="D32" s="572">
        <v>228761</v>
      </c>
      <c r="E32" s="567">
        <v>0</v>
      </c>
      <c r="F32" s="572">
        <v>228761</v>
      </c>
    </row>
    <row r="33" spans="1:6" s="194" customFormat="1" ht="15.75">
      <c r="A33" s="559" t="s">
        <v>763</v>
      </c>
      <c r="B33" s="571" t="s">
        <v>764</v>
      </c>
      <c r="C33" s="572"/>
      <c r="D33" s="572">
        <v>0</v>
      </c>
      <c r="E33" s="567">
        <v>0</v>
      </c>
      <c r="F33" s="572">
        <v>0</v>
      </c>
    </row>
    <row r="34" spans="1:6" s="194" customFormat="1" ht="15.75">
      <c r="A34" s="559" t="s">
        <v>728</v>
      </c>
      <c r="B34" s="560" t="s">
        <v>765</v>
      </c>
      <c r="C34" s="561"/>
      <c r="D34" s="561">
        <v>10002743</v>
      </c>
      <c r="E34" s="562">
        <v>0</v>
      </c>
      <c r="F34" s="561">
        <v>10002743</v>
      </c>
    </row>
    <row r="35" spans="1:6" s="194" customFormat="1" ht="15.75">
      <c r="A35" s="563" t="s">
        <v>766</v>
      </c>
      <c r="B35" s="560" t="s">
        <v>767</v>
      </c>
      <c r="C35" s="561"/>
      <c r="D35" s="561">
        <v>16627</v>
      </c>
      <c r="E35" s="562">
        <v>0</v>
      </c>
      <c r="F35" s="561">
        <v>16627</v>
      </c>
    </row>
    <row r="36" spans="1:6" s="194" customFormat="1" ht="31.5" customHeight="1">
      <c r="A36" s="559" t="s">
        <v>768</v>
      </c>
      <c r="B36" s="571" t="s">
        <v>769</v>
      </c>
      <c r="C36" s="572"/>
      <c r="D36" s="572">
        <v>16627</v>
      </c>
      <c r="E36" s="567">
        <v>0</v>
      </c>
      <c r="F36" s="572">
        <v>16627</v>
      </c>
    </row>
    <row r="37" spans="1:6" s="194" customFormat="1" ht="15.75">
      <c r="A37" s="563" t="s">
        <v>770</v>
      </c>
      <c r="B37" s="560" t="s">
        <v>771</v>
      </c>
      <c r="C37" s="576"/>
      <c r="D37" s="576">
        <v>7069999</v>
      </c>
      <c r="E37" s="562">
        <v>0</v>
      </c>
      <c r="F37" s="576">
        <v>7069999</v>
      </c>
    </row>
    <row r="38" spans="1:6" s="194" customFormat="1" ht="63">
      <c r="A38" s="575" t="s">
        <v>162</v>
      </c>
      <c r="B38" s="560" t="s">
        <v>772</v>
      </c>
      <c r="C38" s="561"/>
      <c r="D38" s="561">
        <v>3447</v>
      </c>
      <c r="E38" s="562">
        <v>0</v>
      </c>
      <c r="F38" s="561">
        <v>3447</v>
      </c>
    </row>
    <row r="39" spans="1:6" s="194" customFormat="1" ht="33.75" customHeight="1">
      <c r="A39" s="575" t="s">
        <v>773</v>
      </c>
      <c r="B39" s="560" t="s">
        <v>774</v>
      </c>
      <c r="C39" s="561"/>
      <c r="D39" s="561">
        <v>309318</v>
      </c>
      <c r="E39" s="562">
        <v>0</v>
      </c>
      <c r="F39" s="561">
        <v>309318</v>
      </c>
    </row>
    <row r="40" spans="1:6" s="194" customFormat="1" ht="31.5">
      <c r="A40" s="559" t="s">
        <v>775</v>
      </c>
      <c r="B40" s="571" t="s">
        <v>776</v>
      </c>
      <c r="C40" s="572"/>
      <c r="D40" s="572">
        <v>126569</v>
      </c>
      <c r="E40" s="567">
        <v>0</v>
      </c>
      <c r="F40" s="572">
        <v>126569</v>
      </c>
    </row>
    <row r="41" spans="1:6" s="194" customFormat="1" ht="15" customHeight="1">
      <c r="A41" s="559" t="s">
        <v>777</v>
      </c>
      <c r="B41" s="571" t="s">
        <v>778</v>
      </c>
      <c r="C41" s="572"/>
      <c r="D41" s="572">
        <v>182749</v>
      </c>
      <c r="E41" s="567">
        <v>0</v>
      </c>
      <c r="F41" s="572">
        <v>182749</v>
      </c>
    </row>
    <row r="42" spans="1:6" s="194" customFormat="1" ht="31.5">
      <c r="A42" s="575" t="s">
        <v>779</v>
      </c>
      <c r="B42" s="560" t="s">
        <v>780</v>
      </c>
      <c r="C42" s="561"/>
      <c r="D42" s="561">
        <v>6639350</v>
      </c>
      <c r="E42" s="562">
        <v>0</v>
      </c>
      <c r="F42" s="577">
        <v>6639350</v>
      </c>
    </row>
    <row r="43" spans="1:6" s="194" customFormat="1" ht="15.75">
      <c r="A43" s="573" t="s">
        <v>781</v>
      </c>
      <c r="B43" s="578" t="s">
        <v>782</v>
      </c>
      <c r="C43" s="566"/>
      <c r="D43" s="566">
        <v>565627</v>
      </c>
      <c r="E43" s="567">
        <v>0</v>
      </c>
      <c r="F43" s="566">
        <v>565627</v>
      </c>
    </row>
    <row r="44" spans="1:6" s="194" customFormat="1" ht="31.5">
      <c r="A44" s="573" t="s">
        <v>783</v>
      </c>
      <c r="B44" s="578" t="s">
        <v>784</v>
      </c>
      <c r="C44" s="566"/>
      <c r="D44" s="566">
        <v>9545</v>
      </c>
      <c r="E44" s="567">
        <v>0</v>
      </c>
      <c r="F44" s="566">
        <v>9545</v>
      </c>
    </row>
    <row r="45" spans="1:6" s="194" customFormat="1" ht="31.5">
      <c r="A45" s="573" t="s">
        <v>785</v>
      </c>
      <c r="B45" s="578" t="s">
        <v>786</v>
      </c>
      <c r="C45" s="566"/>
      <c r="D45" s="566">
        <v>59431</v>
      </c>
      <c r="E45" s="567">
        <v>0</v>
      </c>
      <c r="F45" s="566">
        <v>59431</v>
      </c>
    </row>
    <row r="46" spans="1:6" s="194" customFormat="1" ht="14.25" customHeight="1">
      <c r="A46" s="573" t="s">
        <v>787</v>
      </c>
      <c r="B46" s="578" t="s">
        <v>788</v>
      </c>
      <c r="C46" s="566"/>
      <c r="D46" s="566">
        <v>549403</v>
      </c>
      <c r="E46" s="567">
        <v>0</v>
      </c>
      <c r="F46" s="566">
        <v>549403</v>
      </c>
    </row>
    <row r="47" spans="1:6" s="194" customFormat="1" ht="31.5">
      <c r="A47" s="573" t="s">
        <v>789</v>
      </c>
      <c r="B47" s="578" t="s">
        <v>790</v>
      </c>
      <c r="C47" s="566"/>
      <c r="D47" s="566">
        <v>1098642</v>
      </c>
      <c r="E47" s="567">
        <v>0</v>
      </c>
      <c r="F47" s="566">
        <v>1098642</v>
      </c>
    </row>
    <row r="48" spans="1:6" s="194" customFormat="1" ht="15.75">
      <c r="A48" s="573" t="s">
        <v>791</v>
      </c>
      <c r="B48" s="578" t="s">
        <v>792</v>
      </c>
      <c r="C48" s="566"/>
      <c r="D48" s="566">
        <v>469</v>
      </c>
      <c r="E48" s="567">
        <v>0</v>
      </c>
      <c r="F48" s="566">
        <v>469</v>
      </c>
    </row>
    <row r="49" spans="1:6" s="194" customFormat="1" ht="31.5">
      <c r="A49" s="573" t="s">
        <v>793</v>
      </c>
      <c r="B49" s="578" t="s">
        <v>794</v>
      </c>
      <c r="C49" s="566"/>
      <c r="D49" s="566">
        <v>4356233</v>
      </c>
      <c r="E49" s="567">
        <v>0</v>
      </c>
      <c r="F49" s="566">
        <v>4356233</v>
      </c>
    </row>
    <row r="50" spans="1:6" s="194" customFormat="1" ht="31.5">
      <c r="A50" s="575" t="s">
        <v>795</v>
      </c>
      <c r="B50" s="560" t="s">
        <v>796</v>
      </c>
      <c r="C50" s="561"/>
      <c r="D50" s="561">
        <v>117884</v>
      </c>
      <c r="E50" s="562">
        <v>0</v>
      </c>
      <c r="F50" s="561">
        <v>117884</v>
      </c>
    </row>
    <row r="51" spans="1:6" s="579" customFormat="1" ht="18" customHeight="1">
      <c r="A51" s="563" t="s">
        <v>190</v>
      </c>
      <c r="B51" s="560" t="s">
        <v>797</v>
      </c>
      <c r="C51" s="561"/>
      <c r="D51" s="561">
        <v>100510</v>
      </c>
      <c r="E51" s="562">
        <v>0</v>
      </c>
      <c r="F51" s="561">
        <v>100510</v>
      </c>
    </row>
    <row r="52" spans="1:6" s="194" customFormat="1" ht="15.75">
      <c r="A52" s="563" t="s">
        <v>798</v>
      </c>
      <c r="B52" s="560" t="s">
        <v>799</v>
      </c>
      <c r="C52" s="561"/>
      <c r="D52" s="561">
        <v>1773603</v>
      </c>
      <c r="E52" s="562">
        <v>0</v>
      </c>
      <c r="F52" s="561">
        <v>1773603</v>
      </c>
    </row>
    <row r="53" spans="1:6" s="194" customFormat="1" ht="31.5" customHeight="1">
      <c r="A53" s="580" t="s">
        <v>800</v>
      </c>
      <c r="B53" s="571" t="s">
        <v>801</v>
      </c>
      <c r="C53" s="572"/>
      <c r="D53" s="572">
        <v>53</v>
      </c>
      <c r="E53" s="567">
        <v>0</v>
      </c>
      <c r="F53" s="572">
        <v>53</v>
      </c>
    </row>
    <row r="54" spans="1:6" s="194" customFormat="1" ht="15.75">
      <c r="A54" s="580" t="s">
        <v>802</v>
      </c>
      <c r="B54" s="571" t="s">
        <v>803</v>
      </c>
      <c r="C54" s="572"/>
      <c r="D54" s="572">
        <v>59650</v>
      </c>
      <c r="E54" s="567">
        <v>0</v>
      </c>
      <c r="F54" s="572">
        <v>59650</v>
      </c>
    </row>
    <row r="55" spans="1:6" s="194" customFormat="1" ht="30.75" customHeight="1">
      <c r="A55" s="580" t="s">
        <v>804</v>
      </c>
      <c r="B55" s="571" t="s">
        <v>805</v>
      </c>
      <c r="C55" s="572"/>
      <c r="D55" s="572">
        <v>1251387</v>
      </c>
      <c r="E55" s="567">
        <v>0</v>
      </c>
      <c r="F55" s="572">
        <v>1251387</v>
      </c>
    </row>
    <row r="56" spans="1:6" s="194" customFormat="1" ht="27" customHeight="1">
      <c r="A56" s="580" t="s">
        <v>806</v>
      </c>
      <c r="B56" s="571" t="s">
        <v>807</v>
      </c>
      <c r="C56" s="572"/>
      <c r="D56" s="572">
        <v>13</v>
      </c>
      <c r="E56" s="567">
        <v>0</v>
      </c>
      <c r="F56" s="572">
        <v>13</v>
      </c>
    </row>
    <row r="57" spans="1:6" s="194" customFormat="1" ht="15.75">
      <c r="A57" s="580" t="s">
        <v>808</v>
      </c>
      <c r="B57" s="571" t="s">
        <v>809</v>
      </c>
      <c r="C57" s="572"/>
      <c r="D57" s="572">
        <v>8112</v>
      </c>
      <c r="E57" s="567">
        <v>0</v>
      </c>
      <c r="F57" s="572">
        <v>8112</v>
      </c>
    </row>
    <row r="58" spans="1:6" s="194" customFormat="1" ht="15.75">
      <c r="A58" s="580" t="s">
        <v>810</v>
      </c>
      <c r="B58" s="571" t="s">
        <v>811</v>
      </c>
      <c r="C58" s="572"/>
      <c r="D58" s="572">
        <v>454388</v>
      </c>
      <c r="E58" s="567">
        <v>0</v>
      </c>
      <c r="F58" s="572">
        <v>454388</v>
      </c>
    </row>
    <row r="59" spans="1:6" s="194" customFormat="1" ht="15.75">
      <c r="A59" s="563" t="s">
        <v>203</v>
      </c>
      <c r="B59" s="560" t="s">
        <v>387</v>
      </c>
      <c r="C59" s="561"/>
      <c r="D59" s="561">
        <v>720187</v>
      </c>
      <c r="E59" s="562">
        <v>0</v>
      </c>
      <c r="F59" s="561">
        <v>720187</v>
      </c>
    </row>
    <row r="60" spans="1:6" s="194" customFormat="1" ht="31.5">
      <c r="A60" s="563" t="s">
        <v>812</v>
      </c>
      <c r="B60" s="560" t="s">
        <v>813</v>
      </c>
      <c r="C60" s="561"/>
      <c r="D60" s="561">
        <v>321817</v>
      </c>
      <c r="E60" s="562">
        <v>0</v>
      </c>
      <c r="F60" s="561">
        <v>321817</v>
      </c>
    </row>
    <row r="61" spans="1:6" s="194" customFormat="1" ht="15.75">
      <c r="A61" s="580" t="s">
        <v>814</v>
      </c>
      <c r="B61" s="571" t="s">
        <v>815</v>
      </c>
      <c r="C61" s="572"/>
      <c r="D61" s="572">
        <v>160683</v>
      </c>
      <c r="E61" s="567">
        <v>0</v>
      </c>
      <c r="F61" s="572">
        <v>160683</v>
      </c>
    </row>
    <row r="62" spans="1:6" s="194" customFormat="1" ht="15.75">
      <c r="A62" s="580" t="s">
        <v>816</v>
      </c>
      <c r="B62" s="571" t="s">
        <v>817</v>
      </c>
      <c r="C62" s="572"/>
      <c r="D62" s="572">
        <v>96509</v>
      </c>
      <c r="E62" s="567">
        <v>0</v>
      </c>
      <c r="F62" s="572">
        <v>96509</v>
      </c>
    </row>
    <row r="63" spans="1:6" s="194" customFormat="1" ht="47.25">
      <c r="A63" s="580" t="s">
        <v>818</v>
      </c>
      <c r="B63" s="571" t="s">
        <v>819</v>
      </c>
      <c r="C63" s="572"/>
      <c r="D63" s="572">
        <v>0</v>
      </c>
      <c r="E63" s="567">
        <v>0</v>
      </c>
      <c r="F63" s="572">
        <v>0</v>
      </c>
    </row>
    <row r="64" spans="1:6" s="194" customFormat="1" ht="31.5">
      <c r="A64" s="580" t="s">
        <v>820</v>
      </c>
      <c r="B64" s="571" t="s">
        <v>821</v>
      </c>
      <c r="C64" s="572"/>
      <c r="D64" s="572">
        <v>64625</v>
      </c>
      <c r="E64" s="567">
        <v>0</v>
      </c>
      <c r="F64" s="572">
        <v>64625</v>
      </c>
    </row>
    <row r="65" spans="1:6" s="194" customFormat="1" ht="18" customHeight="1">
      <c r="A65" s="559" t="s">
        <v>728</v>
      </c>
      <c r="B65" s="581" t="s">
        <v>822</v>
      </c>
      <c r="C65" s="561"/>
      <c r="D65" s="561">
        <v>24228371</v>
      </c>
      <c r="E65" s="562">
        <v>0</v>
      </c>
      <c r="F65" s="561">
        <v>24228371</v>
      </c>
    </row>
    <row r="66" spans="1:6" s="194" customFormat="1" ht="21" customHeight="1">
      <c r="A66" s="563" t="s">
        <v>823</v>
      </c>
      <c r="B66" s="560" t="s">
        <v>824</v>
      </c>
      <c r="C66" s="561"/>
      <c r="D66" s="561">
        <v>485867</v>
      </c>
      <c r="E66" s="562">
        <v>0</v>
      </c>
      <c r="F66" s="561">
        <v>485867</v>
      </c>
    </row>
    <row r="67" spans="1:6" s="194" customFormat="1" ht="31.5">
      <c r="A67" s="573" t="s">
        <v>825</v>
      </c>
      <c r="B67" s="578" t="s">
        <v>826</v>
      </c>
      <c r="C67" s="572"/>
      <c r="D67" s="572">
        <v>290278</v>
      </c>
      <c r="E67" s="567">
        <v>0</v>
      </c>
      <c r="F67" s="572">
        <v>290278</v>
      </c>
    </row>
    <row r="68" spans="1:6" s="194" customFormat="1" ht="31.5">
      <c r="A68" s="573" t="s">
        <v>827</v>
      </c>
      <c r="B68" s="578" t="s">
        <v>828</v>
      </c>
      <c r="C68" s="572"/>
      <c r="D68" s="572">
        <v>84172</v>
      </c>
      <c r="E68" s="567">
        <v>0</v>
      </c>
      <c r="F68" s="572">
        <v>84172</v>
      </c>
    </row>
    <row r="69" spans="1:6" s="194" customFormat="1" ht="15.75">
      <c r="A69" s="573" t="s">
        <v>829</v>
      </c>
      <c r="B69" s="578" t="s">
        <v>830</v>
      </c>
      <c r="C69" s="572"/>
      <c r="D69" s="572">
        <v>111417</v>
      </c>
      <c r="E69" s="567">
        <v>0</v>
      </c>
      <c r="F69" s="572">
        <v>111417</v>
      </c>
    </row>
    <row r="70" spans="1:6" s="582" customFormat="1" ht="15.75">
      <c r="A70" s="563" t="s">
        <v>831</v>
      </c>
      <c r="B70" s="581" t="s">
        <v>832</v>
      </c>
      <c r="C70" s="561"/>
      <c r="D70" s="561">
        <v>19552046</v>
      </c>
      <c r="E70" s="562">
        <v>0</v>
      </c>
      <c r="F70" s="561">
        <v>19552046</v>
      </c>
    </row>
    <row r="71" spans="1:6" s="582" customFormat="1" ht="15.75">
      <c r="A71" s="575" t="s">
        <v>833</v>
      </c>
      <c r="B71" s="581" t="s">
        <v>834</v>
      </c>
      <c r="C71" s="572"/>
      <c r="D71" s="572">
        <v>12600</v>
      </c>
      <c r="E71" s="562">
        <v>0</v>
      </c>
      <c r="F71" s="572">
        <v>12600</v>
      </c>
    </row>
    <row r="72" spans="1:6" s="194" customFormat="1" ht="31.5">
      <c r="A72" s="573" t="s">
        <v>835</v>
      </c>
      <c r="B72" s="578" t="s">
        <v>836</v>
      </c>
      <c r="C72" s="572"/>
      <c r="D72" s="572">
        <v>0</v>
      </c>
      <c r="E72" s="567">
        <v>0</v>
      </c>
      <c r="F72" s="572">
        <v>0</v>
      </c>
    </row>
    <row r="73" spans="1:6" s="194" customFormat="1" ht="15.75">
      <c r="A73" s="573" t="s">
        <v>837</v>
      </c>
      <c r="B73" s="578" t="s">
        <v>838</v>
      </c>
      <c r="C73" s="572"/>
      <c r="D73" s="572">
        <v>12600</v>
      </c>
      <c r="E73" s="567">
        <v>0</v>
      </c>
      <c r="F73" s="572">
        <v>12600</v>
      </c>
    </row>
    <row r="74" spans="1:6" s="582" customFormat="1" ht="15.75">
      <c r="A74" s="575" t="s">
        <v>839</v>
      </c>
      <c r="B74" s="560" t="s">
        <v>840</v>
      </c>
      <c r="C74" s="561"/>
      <c r="D74" s="561">
        <v>18044241</v>
      </c>
      <c r="E74" s="562">
        <v>0</v>
      </c>
      <c r="F74" s="561">
        <v>18044241</v>
      </c>
    </row>
    <row r="75" spans="1:6" s="194" customFormat="1" ht="15.75">
      <c r="A75" s="583" t="s">
        <v>841</v>
      </c>
      <c r="B75" s="565" t="s">
        <v>842</v>
      </c>
      <c r="C75" s="566"/>
      <c r="D75" s="566">
        <v>2474469</v>
      </c>
      <c r="E75" s="567">
        <v>0</v>
      </c>
      <c r="F75" s="566">
        <v>2474469</v>
      </c>
    </row>
    <row r="76" spans="1:6" s="194" customFormat="1" ht="15.75">
      <c r="A76" s="583" t="s">
        <v>843</v>
      </c>
      <c r="B76" s="565" t="s">
        <v>844</v>
      </c>
      <c r="C76" s="566"/>
      <c r="D76" s="566">
        <v>87471</v>
      </c>
      <c r="E76" s="567">
        <v>0</v>
      </c>
      <c r="F76" s="566">
        <v>87471</v>
      </c>
    </row>
    <row r="77" spans="1:6" s="194" customFormat="1" ht="31.5">
      <c r="A77" s="583" t="s">
        <v>845</v>
      </c>
      <c r="B77" s="565" t="s">
        <v>846</v>
      </c>
      <c r="C77" s="566"/>
      <c r="D77" s="566">
        <v>0</v>
      </c>
      <c r="E77" s="567">
        <v>0</v>
      </c>
      <c r="F77" s="566">
        <v>0</v>
      </c>
    </row>
    <row r="78" spans="1:6" s="194" customFormat="1" ht="15.75">
      <c r="A78" s="583" t="s">
        <v>847</v>
      </c>
      <c r="B78" s="565" t="s">
        <v>848</v>
      </c>
      <c r="C78" s="566"/>
      <c r="D78" s="566">
        <v>172000</v>
      </c>
      <c r="E78" s="567">
        <v>0</v>
      </c>
      <c r="F78" s="566">
        <v>172000</v>
      </c>
    </row>
    <row r="79" spans="1:6" s="194" customFormat="1" ht="33.75" customHeight="1">
      <c r="A79" s="583" t="s">
        <v>849</v>
      </c>
      <c r="B79" s="565" t="s">
        <v>850</v>
      </c>
      <c r="C79" s="566"/>
      <c r="D79" s="566">
        <v>5047942</v>
      </c>
      <c r="E79" s="567">
        <v>0</v>
      </c>
      <c r="F79" s="566">
        <v>5047942</v>
      </c>
    </row>
    <row r="80" spans="1:6" s="194" customFormat="1" ht="94.5">
      <c r="A80" s="583" t="s">
        <v>851</v>
      </c>
      <c r="B80" s="565" t="s">
        <v>852</v>
      </c>
      <c r="C80" s="566"/>
      <c r="D80" s="566">
        <v>9682348</v>
      </c>
      <c r="E80" s="567">
        <v>0</v>
      </c>
      <c r="F80" s="566">
        <v>9682348</v>
      </c>
    </row>
    <row r="81" spans="1:6" s="194" customFormat="1" ht="63">
      <c r="A81" s="583" t="s">
        <v>853</v>
      </c>
      <c r="B81" s="565" t="s">
        <v>854</v>
      </c>
      <c r="C81" s="566"/>
      <c r="D81" s="566">
        <v>580011</v>
      </c>
      <c r="E81" s="567">
        <v>0</v>
      </c>
      <c r="F81" s="566">
        <v>580011</v>
      </c>
    </row>
    <row r="82" spans="1:6" s="194" customFormat="1" ht="47.25">
      <c r="A82" s="583" t="s">
        <v>855</v>
      </c>
      <c r="B82" s="565" t="s">
        <v>856</v>
      </c>
      <c r="C82" s="566"/>
      <c r="D82" s="566">
        <v>0</v>
      </c>
      <c r="E82" s="567">
        <v>0</v>
      </c>
      <c r="F82" s="566">
        <v>0</v>
      </c>
    </row>
    <row r="83" spans="1:6" s="194" customFormat="1" ht="15.75">
      <c r="A83" s="583" t="s">
        <v>857</v>
      </c>
      <c r="B83" s="565" t="s">
        <v>858</v>
      </c>
      <c r="C83" s="566"/>
      <c r="D83" s="566">
        <v>0</v>
      </c>
      <c r="E83" s="567">
        <v>0</v>
      </c>
      <c r="F83" s="572">
        <v>0</v>
      </c>
    </row>
    <row r="84" spans="1:6" s="194" customFormat="1" ht="15.75">
      <c r="A84" s="583"/>
      <c r="B84" s="584" t="s">
        <v>859</v>
      </c>
      <c r="C84" s="566"/>
      <c r="D84" s="566">
        <v>0</v>
      </c>
      <c r="E84" s="567">
        <v>0</v>
      </c>
      <c r="F84" s="566">
        <v>0</v>
      </c>
    </row>
    <row r="85" spans="1:6" s="194" customFormat="1" ht="31.5">
      <c r="A85" s="583"/>
      <c r="B85" s="585" t="s">
        <v>860</v>
      </c>
      <c r="C85" s="586"/>
      <c r="D85" s="566">
        <v>0</v>
      </c>
      <c r="E85" s="567">
        <v>0</v>
      </c>
      <c r="F85" s="566">
        <v>0</v>
      </c>
    </row>
    <row r="86" spans="1:6" s="194" customFormat="1" ht="31.5">
      <c r="A86" s="587" t="s">
        <v>861</v>
      </c>
      <c r="B86" s="581" t="s">
        <v>862</v>
      </c>
      <c r="C86" s="588"/>
      <c r="D86" s="588">
        <v>0</v>
      </c>
      <c r="E86" s="562">
        <v>0</v>
      </c>
      <c r="F86" s="561">
        <v>0</v>
      </c>
    </row>
    <row r="87" spans="1:6" s="194" customFormat="1" ht="31.5">
      <c r="A87" s="575" t="s">
        <v>863</v>
      </c>
      <c r="B87" s="581" t="s">
        <v>864</v>
      </c>
      <c r="C87" s="561"/>
      <c r="D87" s="561">
        <v>1495205</v>
      </c>
      <c r="E87" s="562">
        <v>0</v>
      </c>
      <c r="F87" s="561">
        <v>1495205</v>
      </c>
    </row>
    <row r="88" spans="1:6" s="194" customFormat="1" ht="31.5">
      <c r="A88" s="583" t="s">
        <v>865</v>
      </c>
      <c r="B88" s="589" t="s">
        <v>866</v>
      </c>
      <c r="C88" s="566"/>
      <c r="D88" s="566">
        <v>980464</v>
      </c>
      <c r="E88" s="590">
        <v>0</v>
      </c>
      <c r="F88" s="566">
        <v>980464</v>
      </c>
    </row>
    <row r="89" spans="1:6" s="194" customFormat="1" ht="78.75">
      <c r="A89" s="583"/>
      <c r="B89" s="565" t="s">
        <v>867</v>
      </c>
      <c r="C89" s="566"/>
      <c r="D89" s="566">
        <v>328458</v>
      </c>
      <c r="E89" s="590">
        <v>0</v>
      </c>
      <c r="F89" s="566">
        <v>328458</v>
      </c>
    </row>
    <row r="90" spans="1:6" s="194" customFormat="1" ht="94.5">
      <c r="A90" s="583"/>
      <c r="B90" s="565" t="s">
        <v>868</v>
      </c>
      <c r="C90" s="566"/>
      <c r="D90" s="566">
        <v>652006</v>
      </c>
      <c r="E90" s="590">
        <v>0</v>
      </c>
      <c r="F90" s="566">
        <v>652006</v>
      </c>
    </row>
    <row r="91" spans="1:6" s="194" customFormat="1" ht="47.25">
      <c r="A91" s="583" t="s">
        <v>869</v>
      </c>
      <c r="B91" s="589" t="s">
        <v>870</v>
      </c>
      <c r="C91" s="566"/>
      <c r="D91" s="566">
        <v>296721</v>
      </c>
      <c r="E91" s="567">
        <v>0</v>
      </c>
      <c r="F91" s="566">
        <v>296721</v>
      </c>
    </row>
    <row r="92" spans="1:6" s="194" customFormat="1" ht="31.5">
      <c r="A92" s="583" t="s">
        <v>871</v>
      </c>
      <c r="B92" s="589" t="s">
        <v>872</v>
      </c>
      <c r="C92" s="566"/>
      <c r="D92" s="566">
        <v>218020</v>
      </c>
      <c r="E92" s="567">
        <v>0</v>
      </c>
      <c r="F92" s="566">
        <v>218020</v>
      </c>
    </row>
    <row r="93" spans="1:6" s="194" customFormat="1" ht="47.25">
      <c r="A93" s="583"/>
      <c r="B93" s="565" t="s">
        <v>873</v>
      </c>
      <c r="C93" s="566"/>
      <c r="D93" s="566">
        <v>0</v>
      </c>
      <c r="E93" s="567">
        <v>0</v>
      </c>
      <c r="F93" s="566">
        <v>0</v>
      </c>
    </row>
    <row r="94" spans="1:6" s="194" customFormat="1" ht="31.5">
      <c r="A94" s="583"/>
      <c r="B94" s="565" t="s">
        <v>874</v>
      </c>
      <c r="C94" s="566"/>
      <c r="D94" s="566">
        <v>0</v>
      </c>
      <c r="E94" s="567">
        <v>0</v>
      </c>
      <c r="F94" s="566">
        <v>0</v>
      </c>
    </row>
    <row r="95" spans="1:6" s="194" customFormat="1" ht="31.5">
      <c r="A95" s="583"/>
      <c r="B95" s="565" t="s">
        <v>875</v>
      </c>
      <c r="C95" s="566"/>
      <c r="D95" s="566">
        <v>0</v>
      </c>
      <c r="E95" s="567">
        <v>0</v>
      </c>
      <c r="F95" s="566">
        <v>0</v>
      </c>
    </row>
    <row r="96" spans="1:6" s="579" customFormat="1" ht="31.5" customHeight="1">
      <c r="A96" s="583"/>
      <c r="B96" s="591" t="s">
        <v>876</v>
      </c>
      <c r="C96" s="566"/>
      <c r="D96" s="566">
        <v>0</v>
      </c>
      <c r="E96" s="567">
        <v>0</v>
      </c>
      <c r="F96" s="566">
        <v>0</v>
      </c>
    </row>
    <row r="97" spans="1:6" s="579" customFormat="1" ht="31.5">
      <c r="A97" s="563" t="s">
        <v>877</v>
      </c>
      <c r="B97" s="560" t="s">
        <v>878</v>
      </c>
      <c r="C97" s="561"/>
      <c r="D97" s="561">
        <v>3938493</v>
      </c>
      <c r="E97" s="562">
        <v>0</v>
      </c>
      <c r="F97" s="561">
        <v>3938493</v>
      </c>
    </row>
    <row r="98" spans="1:6" s="194" customFormat="1" ht="15.75">
      <c r="A98" s="563" t="s">
        <v>879</v>
      </c>
      <c r="B98" s="560" t="s">
        <v>880</v>
      </c>
      <c r="C98" s="561"/>
      <c r="D98" s="561">
        <v>251965</v>
      </c>
      <c r="E98" s="562">
        <v>0</v>
      </c>
      <c r="F98" s="561">
        <v>251965</v>
      </c>
    </row>
    <row r="99" spans="1:6" s="194" customFormat="1" ht="12.75">
      <c r="A99" s="592"/>
      <c r="B99" s="593"/>
      <c r="C99" s="594"/>
      <c r="D99" s="594"/>
      <c r="E99" s="595"/>
      <c r="F99" s="594"/>
    </row>
    <row r="100" spans="1:6" s="194" customFormat="1" ht="12.75">
      <c r="A100" s="592"/>
      <c r="B100" s="596" t="s">
        <v>881</v>
      </c>
      <c r="C100" s="40">
        <v>3394768</v>
      </c>
      <c r="D100" s="594"/>
      <c r="E100" s="595"/>
      <c r="F100" s="594"/>
    </row>
    <row r="101" spans="1:6" s="194" customFormat="1" ht="12.75">
      <c r="A101" s="592"/>
      <c r="B101" s="596" t="s">
        <v>882</v>
      </c>
      <c r="C101" s="40">
        <v>1589142</v>
      </c>
      <c r="D101" s="594"/>
      <c r="E101" s="595"/>
      <c r="F101" s="594"/>
    </row>
    <row r="102" spans="1:6" s="194" customFormat="1" ht="12.75">
      <c r="A102" s="592"/>
      <c r="B102" s="593"/>
      <c r="C102" s="594"/>
      <c r="D102" s="594"/>
      <c r="E102" s="595"/>
      <c r="F102" s="594"/>
    </row>
    <row r="103" spans="1:6" s="194" customFormat="1" ht="12.75">
      <c r="A103" s="592"/>
      <c r="B103" s="593"/>
      <c r="C103" s="594"/>
      <c r="D103" s="594"/>
      <c r="E103" s="595"/>
      <c r="F103" s="594"/>
    </row>
    <row r="104" spans="1:6" s="316" customFormat="1" ht="17.25" customHeight="1">
      <c r="A104" s="597"/>
      <c r="B104" s="193"/>
      <c r="C104" s="3"/>
      <c r="D104" s="3"/>
      <c r="E104" s="598"/>
      <c r="F104" s="599"/>
    </row>
    <row r="105" spans="1:6" s="194" customFormat="1" ht="15.75">
      <c r="A105" s="756" t="s">
        <v>14</v>
      </c>
      <c r="B105" s="756"/>
      <c r="D105" s="321"/>
      <c r="E105" s="600"/>
      <c r="F105" s="433" t="s">
        <v>15</v>
      </c>
    </row>
    <row r="106" spans="1:6" s="316" customFormat="1" ht="17.25" customHeight="1">
      <c r="A106" s="547"/>
      <c r="B106" s="547"/>
      <c r="C106" s="602"/>
      <c r="D106" s="603"/>
      <c r="E106" s="604"/>
      <c r="F106" s="599"/>
    </row>
    <row r="107" spans="1:6" s="316" customFormat="1" ht="17.25" customHeight="1">
      <c r="A107" s="547"/>
      <c r="B107" s="547"/>
      <c r="C107" s="602"/>
      <c r="D107" s="602"/>
      <c r="E107" s="605"/>
      <c r="F107" s="599"/>
    </row>
    <row r="108" spans="1:6" s="316" customFormat="1" ht="17.25" customHeight="1">
      <c r="A108" s="547"/>
      <c r="B108" s="547"/>
      <c r="C108" s="602"/>
      <c r="D108" s="602"/>
      <c r="E108" s="605"/>
      <c r="F108" s="599"/>
    </row>
    <row r="109" spans="1:6" s="316" customFormat="1" ht="17.25" customHeight="1">
      <c r="A109" s="547" t="s">
        <v>722</v>
      </c>
      <c r="B109" s="547"/>
      <c r="C109" s="602"/>
      <c r="D109" s="602"/>
      <c r="E109" s="605"/>
      <c r="F109" s="599"/>
    </row>
    <row r="110" spans="1:6" s="316" customFormat="1" ht="17.25" customHeight="1">
      <c r="A110" s="606" t="s">
        <v>17</v>
      </c>
      <c r="B110" s="547"/>
      <c r="C110" s="602"/>
      <c r="D110" s="602"/>
      <c r="E110" s="605"/>
      <c r="F110" s="599"/>
    </row>
    <row r="111" spans="1:6" s="194" customFormat="1" ht="12.75">
      <c r="A111" s="592"/>
      <c r="B111" s="592"/>
      <c r="C111" s="594"/>
      <c r="D111" s="594"/>
      <c r="E111" s="595"/>
      <c r="F111" s="594"/>
    </row>
    <row r="118" ht="15.75">
      <c r="B118" s="607"/>
    </row>
    <row r="125" ht="15.75">
      <c r="B125" s="607"/>
    </row>
    <row r="129" ht="15.75">
      <c r="B129" s="607"/>
    </row>
    <row r="136" ht="15.75">
      <c r="B136" s="607"/>
    </row>
    <row r="143" ht="15.75">
      <c r="B143" s="607"/>
    </row>
    <row r="145" ht="15.75">
      <c r="B145" s="607"/>
    </row>
    <row r="147" ht="15.75">
      <c r="B147" s="607"/>
    </row>
    <row r="149" ht="15.75">
      <c r="B149" s="607"/>
    </row>
    <row r="151" ht="15.75">
      <c r="B151" s="607"/>
    </row>
    <row r="153" ht="15.75">
      <c r="B153" s="607"/>
    </row>
    <row r="155" ht="15.75">
      <c r="B155" s="607"/>
    </row>
    <row r="161" ht="15.75">
      <c r="B161" s="607"/>
    </row>
  </sheetData>
  <mergeCells count="4">
    <mergeCell ref="A105:B105"/>
    <mergeCell ref="A4:F4"/>
    <mergeCell ref="A5:F5"/>
    <mergeCell ref="A2:F2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F157"/>
  <sheetViews>
    <sheetView workbookViewId="0" topLeftCell="A1">
      <selection activeCell="C7" sqref="C7"/>
    </sheetView>
  </sheetViews>
  <sheetFormatPr defaultColWidth="9.140625" defaultRowHeight="12.75"/>
  <cols>
    <col min="1" max="1" width="9.57421875" style="549" customWidth="1"/>
    <col min="2" max="2" width="46.8515625" style="550" customWidth="1"/>
    <col min="3" max="3" width="11.421875" style="549" customWidth="1"/>
    <col min="4" max="4" width="11.140625" style="549" customWidth="1"/>
    <col min="5" max="5" width="11.140625" style="552" customWidth="1"/>
    <col min="6" max="6" width="11.140625" style="549" customWidth="1"/>
    <col min="7" max="16384" width="9.140625" style="205" customWidth="1"/>
  </cols>
  <sheetData>
    <row r="1" spans="1:6" s="194" customFormat="1" ht="12.75">
      <c r="A1" s="611"/>
      <c r="B1" s="612"/>
      <c r="C1" s="601"/>
      <c r="D1" s="601"/>
      <c r="E1" s="613"/>
      <c r="F1" s="321" t="s">
        <v>884</v>
      </c>
    </row>
    <row r="2" spans="1:6" s="194" customFormat="1" ht="12.75">
      <c r="A2" s="611"/>
      <c r="B2" s="541" t="s">
        <v>1421</v>
      </c>
      <c r="C2" s="601"/>
      <c r="D2" s="601"/>
      <c r="E2" s="613"/>
      <c r="F2" s="614"/>
    </row>
    <row r="3" spans="1:6" ht="15.75">
      <c r="A3" s="536"/>
      <c r="B3" s="537"/>
      <c r="C3" s="615"/>
      <c r="D3" s="615"/>
      <c r="E3" s="539"/>
      <c r="F3" s="406"/>
    </row>
    <row r="4" spans="1:6" ht="15.75">
      <c r="A4" s="536"/>
      <c r="B4" s="616" t="s">
        <v>885</v>
      </c>
      <c r="C4" s="615"/>
      <c r="D4" s="615"/>
      <c r="E4" s="539"/>
      <c r="F4" s="406"/>
    </row>
    <row r="5" spans="1:6" s="547" customFormat="1" ht="19.5" customHeight="1">
      <c r="A5" s="617"/>
      <c r="B5" s="548" t="s">
        <v>666</v>
      </c>
      <c r="C5" s="315"/>
      <c r="D5" s="315"/>
      <c r="E5" s="618"/>
      <c r="F5" s="321"/>
    </row>
    <row r="6" spans="3:6" ht="12.75" customHeight="1">
      <c r="C6" s="619"/>
      <c r="D6" s="619"/>
      <c r="F6" s="620" t="s">
        <v>22</v>
      </c>
    </row>
    <row r="7" spans="1:6" s="194" customFormat="1" ht="57" customHeight="1">
      <c r="A7" s="554" t="s">
        <v>725</v>
      </c>
      <c r="B7" s="554" t="s">
        <v>726</v>
      </c>
      <c r="C7" s="554" t="s">
        <v>667</v>
      </c>
      <c r="D7" s="554" t="s">
        <v>24</v>
      </c>
      <c r="E7" s="556" t="s">
        <v>727</v>
      </c>
      <c r="F7" s="554" t="s">
        <v>1431</v>
      </c>
    </row>
    <row r="8" spans="1:6" s="194" customFormat="1" ht="12.75">
      <c r="A8" s="557">
        <v>1</v>
      </c>
      <c r="B8" s="554">
        <v>2</v>
      </c>
      <c r="C8" s="557">
        <v>3</v>
      </c>
      <c r="D8" s="554">
        <v>4</v>
      </c>
      <c r="E8" s="554">
        <v>5</v>
      </c>
      <c r="F8" s="554">
        <v>6</v>
      </c>
    </row>
    <row r="9" spans="1:6" s="194" customFormat="1" ht="24" customHeight="1">
      <c r="A9" s="621"/>
      <c r="B9" s="622" t="s">
        <v>886</v>
      </c>
      <c r="C9" s="361"/>
      <c r="D9" s="361">
        <v>53387518</v>
      </c>
      <c r="E9" s="623">
        <v>0</v>
      </c>
      <c r="F9" s="361">
        <v>53387518</v>
      </c>
    </row>
    <row r="10" spans="1:6" s="194" customFormat="1" ht="16.5" customHeight="1">
      <c r="A10" s="624"/>
      <c r="B10" s="486" t="s">
        <v>887</v>
      </c>
      <c r="C10" s="361"/>
      <c r="D10" s="361">
        <v>44538210</v>
      </c>
      <c r="E10" s="623">
        <v>0</v>
      </c>
      <c r="F10" s="361">
        <v>44538210</v>
      </c>
    </row>
    <row r="11" spans="1:6" s="194" customFormat="1" ht="20.25" customHeight="1">
      <c r="A11" s="625" t="s">
        <v>461</v>
      </c>
      <c r="B11" s="626" t="s">
        <v>888</v>
      </c>
      <c r="C11" s="184"/>
      <c r="D11" s="184">
        <v>4516094</v>
      </c>
      <c r="E11" s="627">
        <v>0</v>
      </c>
      <c r="F11" s="184">
        <v>4516094</v>
      </c>
    </row>
    <row r="12" spans="1:6" s="194" customFormat="1" ht="18" customHeight="1">
      <c r="A12" s="625" t="s">
        <v>463</v>
      </c>
      <c r="B12" s="625" t="s">
        <v>464</v>
      </c>
      <c r="C12" s="184"/>
      <c r="D12" s="184">
        <v>8875</v>
      </c>
      <c r="E12" s="627">
        <v>0</v>
      </c>
      <c r="F12" s="184">
        <v>8875</v>
      </c>
    </row>
    <row r="13" spans="1:6" s="194" customFormat="1" ht="18.75" customHeight="1">
      <c r="A13" s="625" t="s">
        <v>465</v>
      </c>
      <c r="B13" s="625" t="s">
        <v>466</v>
      </c>
      <c r="C13" s="184"/>
      <c r="D13" s="184">
        <v>756345</v>
      </c>
      <c r="E13" s="627">
        <v>0</v>
      </c>
      <c r="F13" s="184">
        <v>756345</v>
      </c>
    </row>
    <row r="14" spans="1:6" s="194" customFormat="1" ht="19.5" customHeight="1">
      <c r="A14" s="625" t="s">
        <v>467</v>
      </c>
      <c r="B14" s="625" t="s">
        <v>468</v>
      </c>
      <c r="C14" s="184"/>
      <c r="D14" s="184">
        <v>22155715</v>
      </c>
      <c r="E14" s="627">
        <v>0</v>
      </c>
      <c r="F14" s="184">
        <v>22155715</v>
      </c>
    </row>
    <row r="15" spans="1:6" s="194" customFormat="1" ht="17.25" customHeight="1">
      <c r="A15" s="625" t="s">
        <v>469</v>
      </c>
      <c r="B15" s="625" t="s">
        <v>470</v>
      </c>
      <c r="C15" s="184"/>
      <c r="D15" s="184">
        <v>677032</v>
      </c>
      <c r="E15" s="627">
        <v>0</v>
      </c>
      <c r="F15" s="184">
        <v>677032</v>
      </c>
    </row>
    <row r="16" spans="1:6" s="194" customFormat="1" ht="18" customHeight="1">
      <c r="A16" s="625" t="s">
        <v>471</v>
      </c>
      <c r="B16" s="625" t="s">
        <v>472</v>
      </c>
      <c r="C16" s="184"/>
      <c r="D16" s="184">
        <v>3815032</v>
      </c>
      <c r="E16" s="627">
        <v>0</v>
      </c>
      <c r="F16" s="184">
        <v>3815032</v>
      </c>
    </row>
    <row r="17" spans="1:6" s="194" customFormat="1" ht="15.75" customHeight="1">
      <c r="A17" s="625" t="s">
        <v>473</v>
      </c>
      <c r="B17" s="625" t="s">
        <v>474</v>
      </c>
      <c r="C17" s="184"/>
      <c r="D17" s="184">
        <v>6547664</v>
      </c>
      <c r="E17" s="627">
        <v>0</v>
      </c>
      <c r="F17" s="184">
        <v>6547664</v>
      </c>
    </row>
    <row r="18" spans="1:6" s="194" customFormat="1" ht="18.75" customHeight="1">
      <c r="A18" s="625" t="s">
        <v>475</v>
      </c>
      <c r="B18" s="625" t="s">
        <v>889</v>
      </c>
      <c r="C18" s="184"/>
      <c r="D18" s="184">
        <v>2526342</v>
      </c>
      <c r="E18" s="627">
        <v>0</v>
      </c>
      <c r="F18" s="184">
        <v>2526342</v>
      </c>
    </row>
    <row r="19" spans="1:6" s="194" customFormat="1" ht="17.25" customHeight="1">
      <c r="A19" s="625" t="s">
        <v>477</v>
      </c>
      <c r="B19" s="625" t="s">
        <v>478</v>
      </c>
      <c r="C19" s="184"/>
      <c r="D19" s="184">
        <v>34278</v>
      </c>
      <c r="E19" s="627">
        <v>0</v>
      </c>
      <c r="F19" s="184">
        <v>34278</v>
      </c>
    </row>
    <row r="20" spans="1:6" s="194" customFormat="1" ht="17.25" customHeight="1">
      <c r="A20" s="625" t="s">
        <v>479</v>
      </c>
      <c r="B20" s="625" t="s">
        <v>890</v>
      </c>
      <c r="C20" s="184"/>
      <c r="D20" s="184">
        <v>37741</v>
      </c>
      <c r="E20" s="627">
        <v>0</v>
      </c>
      <c r="F20" s="184">
        <v>37741</v>
      </c>
    </row>
    <row r="21" spans="1:6" s="194" customFormat="1" ht="30" customHeight="1">
      <c r="A21" s="625" t="s">
        <v>481</v>
      </c>
      <c r="B21" s="625" t="s">
        <v>891</v>
      </c>
      <c r="C21" s="184"/>
      <c r="D21" s="184">
        <v>3058</v>
      </c>
      <c r="E21" s="627">
        <v>0</v>
      </c>
      <c r="F21" s="184">
        <v>3058</v>
      </c>
    </row>
    <row r="22" spans="1:6" s="194" customFormat="1" ht="18" customHeight="1">
      <c r="A22" s="625" t="s">
        <v>483</v>
      </c>
      <c r="B22" s="625" t="s">
        <v>484</v>
      </c>
      <c r="C22" s="184"/>
      <c r="D22" s="184">
        <v>2093813</v>
      </c>
      <c r="E22" s="627">
        <v>0</v>
      </c>
      <c r="F22" s="184">
        <v>2093813</v>
      </c>
    </row>
    <row r="23" spans="1:6" s="194" customFormat="1" ht="16.5" customHeight="1">
      <c r="A23" s="625" t="s">
        <v>485</v>
      </c>
      <c r="B23" s="625" t="s">
        <v>486</v>
      </c>
      <c r="C23" s="184"/>
      <c r="D23" s="184">
        <v>238231</v>
      </c>
      <c r="E23" s="627">
        <v>0</v>
      </c>
      <c r="F23" s="184">
        <v>238231</v>
      </c>
    </row>
    <row r="24" spans="1:6" s="194" customFormat="1" ht="17.25" customHeight="1">
      <c r="A24" s="625" t="s">
        <v>892</v>
      </c>
      <c r="B24" s="444" t="s">
        <v>893</v>
      </c>
      <c r="C24" s="184"/>
      <c r="D24" s="184">
        <v>1000504</v>
      </c>
      <c r="E24" s="627">
        <v>0</v>
      </c>
      <c r="F24" s="184">
        <v>1000504</v>
      </c>
    </row>
    <row r="25" spans="1:6" s="194" customFormat="1" ht="17.25" customHeight="1">
      <c r="A25" s="625" t="s">
        <v>894</v>
      </c>
      <c r="B25" s="444" t="s">
        <v>895</v>
      </c>
      <c r="C25" s="184"/>
      <c r="D25" s="184">
        <v>9129</v>
      </c>
      <c r="E25" s="627">
        <v>0</v>
      </c>
      <c r="F25" s="184">
        <v>9129</v>
      </c>
    </row>
    <row r="26" spans="1:6" s="194" customFormat="1" ht="18" customHeight="1">
      <c r="A26" s="625" t="s">
        <v>896</v>
      </c>
      <c r="B26" s="625" t="s">
        <v>897</v>
      </c>
      <c r="C26" s="184"/>
      <c r="D26" s="184">
        <v>118357</v>
      </c>
      <c r="E26" s="627">
        <v>0</v>
      </c>
      <c r="F26" s="184">
        <v>118357</v>
      </c>
    </row>
    <row r="27" spans="1:6" s="194" customFormat="1" ht="18" customHeight="1">
      <c r="A27" s="628"/>
      <c r="B27" s="629" t="s">
        <v>898</v>
      </c>
      <c r="C27" s="361"/>
      <c r="D27" s="361">
        <v>8849308</v>
      </c>
      <c r="E27" s="623">
        <v>0</v>
      </c>
      <c r="F27" s="361">
        <v>8849308</v>
      </c>
    </row>
    <row r="28" spans="1:6" s="194" customFormat="1" ht="18" customHeight="1">
      <c r="A28" s="625" t="s">
        <v>899</v>
      </c>
      <c r="B28" s="630" t="s">
        <v>900</v>
      </c>
      <c r="C28" s="184"/>
      <c r="D28" s="184">
        <v>14168</v>
      </c>
      <c r="E28" s="627">
        <v>0</v>
      </c>
      <c r="F28" s="184">
        <v>14168</v>
      </c>
    </row>
    <row r="29" spans="1:6" s="194" customFormat="1" ht="19.5" customHeight="1">
      <c r="A29" s="631" t="s">
        <v>901</v>
      </c>
      <c r="B29" s="630" t="s">
        <v>902</v>
      </c>
      <c r="C29" s="184"/>
      <c r="D29" s="184">
        <v>5587697</v>
      </c>
      <c r="E29" s="627">
        <v>0</v>
      </c>
      <c r="F29" s="184">
        <v>5587697</v>
      </c>
    </row>
    <row r="30" spans="1:6" s="194" customFormat="1" ht="35.25" customHeight="1">
      <c r="A30" s="632" t="s">
        <v>903</v>
      </c>
      <c r="B30" s="633" t="s">
        <v>904</v>
      </c>
      <c r="C30" s="297"/>
      <c r="D30" s="297">
        <v>4372934</v>
      </c>
      <c r="E30" s="634">
        <v>0</v>
      </c>
      <c r="F30" s="297">
        <v>4372934</v>
      </c>
    </row>
    <row r="31" spans="1:6" s="194" customFormat="1" ht="33" customHeight="1">
      <c r="A31" s="632" t="s">
        <v>905</v>
      </c>
      <c r="B31" s="633" t="s">
        <v>906</v>
      </c>
      <c r="C31" s="297"/>
      <c r="D31" s="297">
        <v>104337</v>
      </c>
      <c r="E31" s="634">
        <v>0</v>
      </c>
      <c r="F31" s="297">
        <v>104337</v>
      </c>
    </row>
    <row r="32" spans="1:6" s="194" customFormat="1" ht="18.75" customHeight="1">
      <c r="A32" s="632" t="s">
        <v>907</v>
      </c>
      <c r="B32" s="633" t="s">
        <v>908</v>
      </c>
      <c r="C32" s="297"/>
      <c r="D32" s="297">
        <v>1110426</v>
      </c>
      <c r="E32" s="634">
        <v>0</v>
      </c>
      <c r="F32" s="297">
        <v>1110426</v>
      </c>
    </row>
    <row r="33" spans="1:6" s="194" customFormat="1" ht="15.75" customHeight="1">
      <c r="A33" s="625" t="s">
        <v>909</v>
      </c>
      <c r="B33" s="631" t="s">
        <v>910</v>
      </c>
      <c r="C33" s="184"/>
      <c r="D33" s="184">
        <v>3247443</v>
      </c>
      <c r="E33" s="627">
        <v>0</v>
      </c>
      <c r="F33" s="184">
        <v>3247443</v>
      </c>
    </row>
    <row r="34" spans="1:6" s="194" customFormat="1" ht="12.75">
      <c r="A34" s="635"/>
      <c r="B34" s="636"/>
      <c r="C34" s="340"/>
      <c r="D34" s="340"/>
      <c r="E34" s="637"/>
      <c r="F34" s="340"/>
    </row>
    <row r="35" spans="1:6" s="194" customFormat="1" ht="12.75">
      <c r="A35" s="635"/>
      <c r="B35" s="636"/>
      <c r="C35" s="340"/>
      <c r="D35" s="340"/>
      <c r="E35" s="637"/>
      <c r="F35" s="340"/>
    </row>
    <row r="36" spans="1:6" s="194" customFormat="1" ht="12.75">
      <c r="A36" s="592"/>
      <c r="B36" s="593"/>
      <c r="C36" s="592"/>
      <c r="D36" s="592"/>
      <c r="E36" s="595"/>
      <c r="F36" s="592"/>
    </row>
    <row r="37" spans="1:6" s="194" customFormat="1" ht="12.75">
      <c r="A37" s="592"/>
      <c r="B37" s="593"/>
      <c r="C37" s="592"/>
      <c r="D37" s="592"/>
      <c r="E37" s="595"/>
      <c r="F37" s="592"/>
    </row>
    <row r="38" spans="1:6" ht="15.75">
      <c r="A38" s="205"/>
      <c r="C38" s="193"/>
      <c r="D38" s="193"/>
      <c r="E38" s="638"/>
      <c r="F38" s="205"/>
    </row>
    <row r="39" spans="2:6" s="194" customFormat="1" ht="15.75">
      <c r="B39" s="597" t="s">
        <v>14</v>
      </c>
      <c r="D39" s="321"/>
      <c r="E39" s="600"/>
      <c r="F39" s="433" t="s">
        <v>15</v>
      </c>
    </row>
    <row r="40" spans="2:6" s="194" customFormat="1" ht="12.75">
      <c r="B40" s="524"/>
      <c r="E40" s="639"/>
      <c r="F40" s="321"/>
    </row>
    <row r="41" spans="2:5" s="194" customFormat="1" ht="12.75">
      <c r="B41" s="524"/>
      <c r="E41" s="640"/>
    </row>
    <row r="42" spans="2:5" s="194" customFormat="1" ht="12.75">
      <c r="B42" s="524"/>
      <c r="E42" s="640"/>
    </row>
    <row r="43" s="194" customFormat="1" ht="12.75">
      <c r="E43" s="640"/>
    </row>
    <row r="44" s="194" customFormat="1" ht="12.75">
      <c r="E44" s="640"/>
    </row>
    <row r="45" spans="1:6" s="194" customFormat="1" ht="12.75">
      <c r="A45" s="592"/>
      <c r="B45" s="524" t="s">
        <v>722</v>
      </c>
      <c r="C45" s="592"/>
      <c r="D45" s="592"/>
      <c r="E45" s="595"/>
      <c r="F45" s="592"/>
    </row>
    <row r="46" spans="1:6" s="194" customFormat="1" ht="12.75">
      <c r="A46" s="592"/>
      <c r="B46" s="530" t="s">
        <v>17</v>
      </c>
      <c r="C46" s="592"/>
      <c r="D46" s="592"/>
      <c r="E46" s="595"/>
      <c r="F46" s="592"/>
    </row>
    <row r="47" spans="1:6" s="194" customFormat="1" ht="12.75">
      <c r="A47" s="592"/>
      <c r="B47" s="593"/>
      <c r="C47" s="592"/>
      <c r="D47" s="592"/>
      <c r="E47" s="595"/>
      <c r="F47" s="592"/>
    </row>
    <row r="48" spans="1:6" s="194" customFormat="1" ht="12.75">
      <c r="A48" s="592"/>
      <c r="B48" s="641"/>
      <c r="C48" s="592"/>
      <c r="D48" s="592"/>
      <c r="E48" s="595"/>
      <c r="F48" s="592"/>
    </row>
    <row r="49" spans="1:6" s="194" customFormat="1" ht="12.75">
      <c r="A49" s="592"/>
      <c r="B49" s="593"/>
      <c r="C49" s="592"/>
      <c r="D49" s="592"/>
      <c r="E49" s="595"/>
      <c r="F49" s="592"/>
    </row>
    <row r="50" spans="1:6" s="194" customFormat="1" ht="12.75">
      <c r="A50" s="592"/>
      <c r="B50" s="593"/>
      <c r="C50" s="592"/>
      <c r="D50" s="592"/>
      <c r="E50" s="595"/>
      <c r="F50" s="592"/>
    </row>
    <row r="51" spans="1:6" s="194" customFormat="1" ht="12.75">
      <c r="A51" s="592"/>
      <c r="B51" s="593"/>
      <c r="C51" s="592"/>
      <c r="D51" s="592"/>
      <c r="E51" s="595"/>
      <c r="F51" s="592"/>
    </row>
    <row r="52" spans="1:6" s="194" customFormat="1" ht="12.75">
      <c r="A52" s="592"/>
      <c r="B52" s="593"/>
      <c r="C52" s="592"/>
      <c r="D52" s="592"/>
      <c r="E52" s="595"/>
      <c r="F52" s="592"/>
    </row>
    <row r="53" spans="1:6" s="194" customFormat="1" ht="12.75">
      <c r="A53" s="592"/>
      <c r="C53" s="592"/>
      <c r="D53" s="592"/>
      <c r="E53" s="595"/>
      <c r="F53" s="592"/>
    </row>
    <row r="54" spans="1:6" s="194" customFormat="1" ht="12.75">
      <c r="A54" s="592"/>
      <c r="C54" s="592"/>
      <c r="D54" s="592"/>
      <c r="E54" s="595"/>
      <c r="F54" s="592"/>
    </row>
    <row r="55" spans="1:6" s="194" customFormat="1" ht="12.75">
      <c r="A55" s="592"/>
      <c r="B55" s="641"/>
      <c r="C55" s="592"/>
      <c r="D55" s="592"/>
      <c r="E55" s="595"/>
      <c r="F55" s="592"/>
    </row>
    <row r="56" spans="1:6" s="194" customFormat="1" ht="12.75">
      <c r="A56" s="592"/>
      <c r="B56" s="593"/>
      <c r="C56" s="592"/>
      <c r="D56" s="592"/>
      <c r="E56" s="595"/>
      <c r="F56" s="592"/>
    </row>
    <row r="57" spans="1:6" s="194" customFormat="1" ht="12.75">
      <c r="A57" s="592"/>
      <c r="B57" s="593"/>
      <c r="C57" s="592"/>
      <c r="D57" s="592"/>
      <c r="E57" s="595"/>
      <c r="F57" s="592"/>
    </row>
    <row r="58" spans="1:6" s="194" customFormat="1" ht="12.75">
      <c r="A58" s="592"/>
      <c r="B58" s="593"/>
      <c r="C58" s="592"/>
      <c r="D58" s="592"/>
      <c r="E58" s="595"/>
      <c r="F58" s="592"/>
    </row>
    <row r="59" spans="1:6" s="194" customFormat="1" ht="12.75">
      <c r="A59" s="592"/>
      <c r="B59" s="641"/>
      <c r="C59" s="592"/>
      <c r="D59" s="592"/>
      <c r="E59" s="595"/>
      <c r="F59" s="592"/>
    </row>
    <row r="60" spans="1:6" s="194" customFormat="1" ht="12.75">
      <c r="A60" s="592"/>
      <c r="B60" s="593"/>
      <c r="C60" s="592"/>
      <c r="D60" s="592"/>
      <c r="E60" s="595"/>
      <c r="F60" s="592"/>
    </row>
    <row r="61" spans="1:6" s="194" customFormat="1" ht="12.75">
      <c r="A61" s="592"/>
      <c r="B61" s="593"/>
      <c r="C61" s="592"/>
      <c r="D61" s="592"/>
      <c r="E61" s="595"/>
      <c r="F61" s="592"/>
    </row>
    <row r="62" spans="1:6" s="194" customFormat="1" ht="12.75">
      <c r="A62" s="592"/>
      <c r="B62" s="593"/>
      <c r="C62" s="592"/>
      <c r="D62" s="592"/>
      <c r="E62" s="595"/>
      <c r="F62" s="592"/>
    </row>
    <row r="63" spans="1:6" s="194" customFormat="1" ht="12.75">
      <c r="A63" s="592"/>
      <c r="B63" s="593"/>
      <c r="C63" s="592"/>
      <c r="D63" s="592"/>
      <c r="E63" s="595"/>
      <c r="F63" s="592"/>
    </row>
    <row r="64" spans="1:6" s="194" customFormat="1" ht="12.75">
      <c r="A64" s="592"/>
      <c r="B64" s="593"/>
      <c r="C64" s="592"/>
      <c r="D64" s="592"/>
      <c r="E64" s="595"/>
      <c r="F64" s="592"/>
    </row>
    <row r="65" spans="1:6" s="194" customFormat="1" ht="12.75">
      <c r="A65" s="592"/>
      <c r="B65" s="593"/>
      <c r="C65" s="592"/>
      <c r="D65" s="592"/>
      <c r="E65" s="595"/>
      <c r="F65" s="592"/>
    </row>
    <row r="66" spans="1:6" s="194" customFormat="1" ht="12.75">
      <c r="A66" s="592"/>
      <c r="B66" s="641"/>
      <c r="C66" s="592"/>
      <c r="D66" s="592"/>
      <c r="E66" s="595"/>
      <c r="F66" s="592"/>
    </row>
    <row r="67" spans="1:6" s="194" customFormat="1" ht="12.75">
      <c r="A67" s="592"/>
      <c r="B67" s="593"/>
      <c r="C67" s="592"/>
      <c r="D67" s="592"/>
      <c r="E67" s="595"/>
      <c r="F67" s="592"/>
    </row>
    <row r="68" spans="1:6" s="194" customFormat="1" ht="12.75">
      <c r="A68" s="592"/>
      <c r="B68" s="593"/>
      <c r="C68" s="592"/>
      <c r="D68" s="592"/>
      <c r="E68" s="595"/>
      <c r="F68" s="592"/>
    </row>
    <row r="69" spans="1:6" s="194" customFormat="1" ht="12.75">
      <c r="A69" s="592"/>
      <c r="B69" s="593"/>
      <c r="C69" s="592"/>
      <c r="D69" s="592"/>
      <c r="E69" s="595"/>
      <c r="F69" s="592"/>
    </row>
    <row r="70" spans="1:6" s="194" customFormat="1" ht="12.75">
      <c r="A70" s="592"/>
      <c r="B70" s="593"/>
      <c r="C70" s="592"/>
      <c r="D70" s="592"/>
      <c r="E70" s="595"/>
      <c r="F70" s="592"/>
    </row>
    <row r="71" spans="1:6" s="194" customFormat="1" ht="12.75">
      <c r="A71" s="592"/>
      <c r="B71" s="593"/>
      <c r="C71" s="592"/>
      <c r="D71" s="592"/>
      <c r="E71" s="595"/>
      <c r="F71" s="592"/>
    </row>
    <row r="72" spans="1:6" s="194" customFormat="1" ht="12.75">
      <c r="A72" s="592"/>
      <c r="B72" s="593"/>
      <c r="C72" s="592"/>
      <c r="D72" s="592"/>
      <c r="E72" s="595"/>
      <c r="F72" s="592"/>
    </row>
    <row r="73" spans="1:6" s="194" customFormat="1" ht="12.75">
      <c r="A73" s="592"/>
      <c r="B73" s="641"/>
      <c r="C73" s="592"/>
      <c r="D73" s="592"/>
      <c r="E73" s="595"/>
      <c r="F73" s="592"/>
    </row>
    <row r="74" spans="1:6" s="194" customFormat="1" ht="12.75">
      <c r="A74" s="592"/>
      <c r="B74" s="593"/>
      <c r="C74" s="592"/>
      <c r="D74" s="592"/>
      <c r="E74" s="595"/>
      <c r="F74" s="592"/>
    </row>
    <row r="75" spans="1:6" s="194" customFormat="1" ht="12.75">
      <c r="A75" s="592"/>
      <c r="B75" s="641"/>
      <c r="C75" s="592"/>
      <c r="D75" s="592"/>
      <c r="E75" s="595"/>
      <c r="F75" s="592"/>
    </row>
    <row r="76" spans="1:6" s="194" customFormat="1" ht="12.75">
      <c r="A76" s="592"/>
      <c r="B76" s="593"/>
      <c r="C76" s="592"/>
      <c r="D76" s="592"/>
      <c r="E76" s="595"/>
      <c r="F76" s="592"/>
    </row>
    <row r="77" spans="1:6" s="194" customFormat="1" ht="12.75">
      <c r="A77" s="592"/>
      <c r="B77" s="641"/>
      <c r="C77" s="592"/>
      <c r="D77" s="592"/>
      <c r="E77" s="595"/>
      <c r="F77" s="592"/>
    </row>
    <row r="78" spans="1:6" s="194" customFormat="1" ht="12.75">
      <c r="A78" s="592"/>
      <c r="B78" s="593"/>
      <c r="C78" s="592"/>
      <c r="D78" s="592"/>
      <c r="E78" s="595"/>
      <c r="F78" s="592"/>
    </row>
    <row r="79" spans="1:6" s="194" customFormat="1" ht="12.75">
      <c r="A79" s="592"/>
      <c r="B79" s="641"/>
      <c r="C79" s="592"/>
      <c r="D79" s="592"/>
      <c r="E79" s="595"/>
      <c r="F79" s="592"/>
    </row>
    <row r="80" spans="1:6" s="194" customFormat="1" ht="12.75">
      <c r="A80" s="592"/>
      <c r="B80" s="593"/>
      <c r="C80" s="592"/>
      <c r="D80" s="592"/>
      <c r="E80" s="595"/>
      <c r="F80" s="592"/>
    </row>
    <row r="81" spans="1:6" s="194" customFormat="1" ht="12.75">
      <c r="A81" s="592"/>
      <c r="B81" s="641"/>
      <c r="C81" s="592"/>
      <c r="D81" s="592"/>
      <c r="E81" s="595"/>
      <c r="F81" s="592"/>
    </row>
    <row r="82" spans="1:6" s="194" customFormat="1" ht="12.75">
      <c r="A82" s="592"/>
      <c r="B82" s="593"/>
      <c r="C82" s="592"/>
      <c r="D82" s="592"/>
      <c r="E82" s="595"/>
      <c r="F82" s="592"/>
    </row>
    <row r="83" spans="1:6" s="194" customFormat="1" ht="12.75">
      <c r="A83" s="592"/>
      <c r="B83" s="641"/>
      <c r="C83" s="592"/>
      <c r="D83" s="592"/>
      <c r="E83" s="595"/>
      <c r="F83" s="592"/>
    </row>
    <row r="84" spans="1:6" s="194" customFormat="1" ht="12.75">
      <c r="A84" s="592"/>
      <c r="B84" s="593"/>
      <c r="C84" s="592"/>
      <c r="D84" s="592"/>
      <c r="E84" s="595"/>
      <c r="F84" s="592"/>
    </row>
    <row r="85" spans="1:6" s="194" customFormat="1" ht="12.75">
      <c r="A85" s="592"/>
      <c r="B85" s="641"/>
      <c r="C85" s="592"/>
      <c r="D85" s="592"/>
      <c r="E85" s="595"/>
      <c r="F85" s="592"/>
    </row>
    <row r="86" spans="1:6" s="194" customFormat="1" ht="12.75">
      <c r="A86" s="592"/>
      <c r="B86" s="593"/>
      <c r="C86" s="592"/>
      <c r="D86" s="592"/>
      <c r="E86" s="595"/>
      <c r="F86" s="592"/>
    </row>
    <row r="87" spans="1:6" s="194" customFormat="1" ht="12.75">
      <c r="A87" s="592"/>
      <c r="B87" s="593"/>
      <c r="C87" s="592"/>
      <c r="D87" s="592"/>
      <c r="E87" s="595"/>
      <c r="F87" s="592"/>
    </row>
    <row r="88" spans="1:6" s="194" customFormat="1" ht="12.75">
      <c r="A88" s="592"/>
      <c r="B88" s="593"/>
      <c r="C88" s="592"/>
      <c r="D88" s="592"/>
      <c r="E88" s="595"/>
      <c r="F88" s="592"/>
    </row>
    <row r="89" spans="1:6" s="194" customFormat="1" ht="12.75">
      <c r="A89" s="592"/>
      <c r="B89" s="593"/>
      <c r="C89" s="592"/>
      <c r="D89" s="592"/>
      <c r="E89" s="595"/>
      <c r="F89" s="592"/>
    </row>
    <row r="90" spans="1:6" s="194" customFormat="1" ht="12.75">
      <c r="A90" s="592"/>
      <c r="B90" s="593"/>
      <c r="C90" s="592"/>
      <c r="D90" s="592"/>
      <c r="E90" s="595"/>
      <c r="F90" s="592"/>
    </row>
    <row r="91" spans="1:6" s="194" customFormat="1" ht="12.75">
      <c r="A91" s="592"/>
      <c r="B91" s="641"/>
      <c r="C91" s="592"/>
      <c r="D91" s="592"/>
      <c r="E91" s="595"/>
      <c r="F91" s="592"/>
    </row>
    <row r="92" spans="1:6" s="194" customFormat="1" ht="12.75">
      <c r="A92" s="592"/>
      <c r="B92" s="593"/>
      <c r="C92" s="592"/>
      <c r="D92" s="592"/>
      <c r="E92" s="595"/>
      <c r="F92" s="592"/>
    </row>
    <row r="93" spans="1:6" s="194" customFormat="1" ht="12.75">
      <c r="A93" s="592"/>
      <c r="B93" s="593"/>
      <c r="C93" s="592"/>
      <c r="D93" s="592"/>
      <c r="E93" s="595"/>
      <c r="F93" s="592"/>
    </row>
    <row r="94" spans="1:6" s="194" customFormat="1" ht="12.75">
      <c r="A94" s="592"/>
      <c r="B94" s="593"/>
      <c r="C94" s="592"/>
      <c r="D94" s="592"/>
      <c r="E94" s="595"/>
      <c r="F94" s="592"/>
    </row>
    <row r="95" spans="1:6" s="194" customFormat="1" ht="12.75">
      <c r="A95" s="592"/>
      <c r="B95" s="593"/>
      <c r="C95" s="592"/>
      <c r="D95" s="592"/>
      <c r="E95" s="595"/>
      <c r="F95" s="592"/>
    </row>
    <row r="96" spans="1:6" s="194" customFormat="1" ht="12.75">
      <c r="A96" s="592"/>
      <c r="B96" s="593"/>
      <c r="C96" s="592"/>
      <c r="D96" s="592"/>
      <c r="E96" s="595"/>
      <c r="F96" s="592"/>
    </row>
    <row r="97" spans="1:6" s="194" customFormat="1" ht="12.75">
      <c r="A97" s="592"/>
      <c r="B97" s="593"/>
      <c r="C97" s="592"/>
      <c r="D97" s="592"/>
      <c r="E97" s="595"/>
      <c r="F97" s="592"/>
    </row>
    <row r="98" spans="1:6" s="194" customFormat="1" ht="12.75">
      <c r="A98" s="592"/>
      <c r="B98" s="593"/>
      <c r="C98" s="592"/>
      <c r="D98" s="592"/>
      <c r="E98" s="595"/>
      <c r="F98" s="592"/>
    </row>
    <row r="99" spans="1:6" s="194" customFormat="1" ht="12.75">
      <c r="A99" s="592"/>
      <c r="B99" s="593"/>
      <c r="C99" s="592"/>
      <c r="D99" s="592"/>
      <c r="E99" s="595"/>
      <c r="F99" s="592"/>
    </row>
    <row r="100" spans="1:6" s="194" customFormat="1" ht="12.75">
      <c r="A100" s="592"/>
      <c r="B100" s="593"/>
      <c r="C100" s="592"/>
      <c r="D100" s="592"/>
      <c r="E100" s="595"/>
      <c r="F100" s="592"/>
    </row>
    <row r="101" spans="1:6" s="194" customFormat="1" ht="12.75">
      <c r="A101" s="592"/>
      <c r="B101" s="593"/>
      <c r="C101" s="592"/>
      <c r="D101" s="592"/>
      <c r="E101" s="595"/>
      <c r="F101" s="592"/>
    </row>
    <row r="102" spans="1:6" s="194" customFormat="1" ht="12.75">
      <c r="A102" s="592"/>
      <c r="B102" s="593"/>
      <c r="C102" s="592"/>
      <c r="D102" s="592"/>
      <c r="E102" s="595"/>
      <c r="F102" s="592"/>
    </row>
    <row r="103" spans="1:6" s="194" customFormat="1" ht="12.75">
      <c r="A103" s="592"/>
      <c r="B103" s="593"/>
      <c r="C103" s="592"/>
      <c r="D103" s="592"/>
      <c r="E103" s="595"/>
      <c r="F103" s="592"/>
    </row>
    <row r="104" spans="1:6" s="194" customFormat="1" ht="12.75">
      <c r="A104" s="592"/>
      <c r="B104" s="593"/>
      <c r="C104" s="592"/>
      <c r="D104" s="592"/>
      <c r="E104" s="595"/>
      <c r="F104" s="592"/>
    </row>
    <row r="105" spans="1:6" s="194" customFormat="1" ht="12.75">
      <c r="A105" s="592"/>
      <c r="B105" s="593"/>
      <c r="C105" s="592"/>
      <c r="D105" s="592"/>
      <c r="E105" s="595"/>
      <c r="F105" s="592"/>
    </row>
    <row r="106" spans="1:6" s="194" customFormat="1" ht="12.75">
      <c r="A106" s="592"/>
      <c r="B106" s="593"/>
      <c r="C106" s="592"/>
      <c r="D106" s="592"/>
      <c r="E106" s="595"/>
      <c r="F106" s="592"/>
    </row>
    <row r="107" spans="1:6" s="194" customFormat="1" ht="12.75">
      <c r="A107" s="592"/>
      <c r="B107" s="593"/>
      <c r="C107" s="592"/>
      <c r="D107" s="592"/>
      <c r="E107" s="595"/>
      <c r="F107" s="592"/>
    </row>
    <row r="108" spans="1:6" s="194" customFormat="1" ht="12.75">
      <c r="A108" s="592"/>
      <c r="B108" s="593"/>
      <c r="C108" s="592"/>
      <c r="D108" s="592"/>
      <c r="E108" s="595"/>
      <c r="F108" s="592"/>
    </row>
    <row r="109" spans="1:6" s="194" customFormat="1" ht="12.75">
      <c r="A109" s="592"/>
      <c r="B109" s="593"/>
      <c r="C109" s="592"/>
      <c r="D109" s="592"/>
      <c r="E109" s="595"/>
      <c r="F109" s="592"/>
    </row>
    <row r="110" spans="1:6" s="194" customFormat="1" ht="12.75">
      <c r="A110" s="592"/>
      <c r="B110" s="593"/>
      <c r="C110" s="592"/>
      <c r="D110" s="592"/>
      <c r="E110" s="595"/>
      <c r="F110" s="592"/>
    </row>
    <row r="111" spans="1:6" s="194" customFormat="1" ht="12.75">
      <c r="A111" s="592"/>
      <c r="B111" s="593"/>
      <c r="C111" s="592"/>
      <c r="D111" s="592"/>
      <c r="E111" s="595"/>
      <c r="F111" s="592"/>
    </row>
    <row r="112" spans="1:6" s="194" customFormat="1" ht="12.75">
      <c r="A112" s="592"/>
      <c r="B112" s="593"/>
      <c r="C112" s="592"/>
      <c r="D112" s="592"/>
      <c r="E112" s="595"/>
      <c r="F112" s="592"/>
    </row>
    <row r="113" spans="1:6" s="194" customFormat="1" ht="12.75">
      <c r="A113" s="592"/>
      <c r="B113" s="593"/>
      <c r="C113" s="592"/>
      <c r="D113" s="592"/>
      <c r="E113" s="595"/>
      <c r="F113" s="592"/>
    </row>
    <row r="114" spans="1:6" s="194" customFormat="1" ht="12.75">
      <c r="A114" s="592"/>
      <c r="B114" s="593"/>
      <c r="C114" s="592"/>
      <c r="D114" s="592"/>
      <c r="E114" s="595"/>
      <c r="F114" s="592"/>
    </row>
    <row r="115" spans="1:6" s="194" customFormat="1" ht="12.75">
      <c r="A115" s="592"/>
      <c r="B115" s="593"/>
      <c r="C115" s="592"/>
      <c r="D115" s="592"/>
      <c r="E115" s="595"/>
      <c r="F115" s="592"/>
    </row>
    <row r="116" spans="1:6" s="194" customFormat="1" ht="12.75">
      <c r="A116" s="592"/>
      <c r="B116" s="593"/>
      <c r="C116" s="592"/>
      <c r="D116" s="592"/>
      <c r="E116" s="595"/>
      <c r="F116" s="592"/>
    </row>
    <row r="117" spans="1:6" s="194" customFormat="1" ht="12.75">
      <c r="A117" s="592"/>
      <c r="B117" s="593"/>
      <c r="C117" s="592"/>
      <c r="D117" s="592"/>
      <c r="E117" s="595"/>
      <c r="F117" s="592"/>
    </row>
    <row r="118" spans="1:6" s="194" customFormat="1" ht="12.75">
      <c r="A118" s="592"/>
      <c r="B118" s="593"/>
      <c r="C118" s="592"/>
      <c r="D118" s="592"/>
      <c r="E118" s="595"/>
      <c r="F118" s="592"/>
    </row>
    <row r="119" spans="1:6" s="194" customFormat="1" ht="12.75">
      <c r="A119" s="592"/>
      <c r="B119" s="593"/>
      <c r="C119" s="592"/>
      <c r="D119" s="592"/>
      <c r="E119" s="595"/>
      <c r="F119" s="592"/>
    </row>
    <row r="120" spans="1:6" s="194" customFormat="1" ht="12.75">
      <c r="A120" s="592"/>
      <c r="B120" s="593"/>
      <c r="C120" s="592"/>
      <c r="D120" s="592"/>
      <c r="E120" s="595"/>
      <c r="F120" s="592"/>
    </row>
    <row r="121" spans="1:6" s="194" customFormat="1" ht="12.75">
      <c r="A121" s="592"/>
      <c r="B121" s="593"/>
      <c r="C121" s="592"/>
      <c r="D121" s="592"/>
      <c r="E121" s="595"/>
      <c r="F121" s="592"/>
    </row>
    <row r="122" spans="1:6" s="194" customFormat="1" ht="12.75">
      <c r="A122" s="592"/>
      <c r="B122" s="593"/>
      <c r="C122" s="592"/>
      <c r="D122" s="592"/>
      <c r="E122" s="595"/>
      <c r="F122" s="592"/>
    </row>
    <row r="123" spans="1:6" s="194" customFormat="1" ht="12.75">
      <c r="A123" s="592"/>
      <c r="B123" s="593"/>
      <c r="C123" s="592"/>
      <c r="D123" s="592"/>
      <c r="E123" s="595"/>
      <c r="F123" s="592"/>
    </row>
    <row r="124" spans="1:6" s="194" customFormat="1" ht="12.75">
      <c r="A124" s="592"/>
      <c r="B124" s="593"/>
      <c r="C124" s="592"/>
      <c r="D124" s="592"/>
      <c r="E124" s="595"/>
      <c r="F124" s="592"/>
    </row>
    <row r="125" spans="1:6" s="194" customFormat="1" ht="12.75">
      <c r="A125" s="592"/>
      <c r="B125" s="593"/>
      <c r="C125" s="592"/>
      <c r="D125" s="592"/>
      <c r="E125" s="595"/>
      <c r="F125" s="592"/>
    </row>
    <row r="126" spans="1:6" s="194" customFormat="1" ht="12.75">
      <c r="A126" s="592"/>
      <c r="B126" s="593"/>
      <c r="C126" s="592"/>
      <c r="D126" s="592"/>
      <c r="E126" s="595"/>
      <c r="F126" s="592"/>
    </row>
    <row r="127" spans="1:6" s="194" customFormat="1" ht="12.75">
      <c r="A127" s="592"/>
      <c r="B127" s="593"/>
      <c r="C127" s="592"/>
      <c r="D127" s="592"/>
      <c r="E127" s="595"/>
      <c r="F127" s="592"/>
    </row>
    <row r="128" spans="1:6" s="194" customFormat="1" ht="12.75">
      <c r="A128" s="592"/>
      <c r="B128" s="593"/>
      <c r="C128" s="592"/>
      <c r="D128" s="592"/>
      <c r="E128" s="595"/>
      <c r="F128" s="592"/>
    </row>
    <row r="129" spans="1:6" s="194" customFormat="1" ht="12.75">
      <c r="A129" s="592"/>
      <c r="B129" s="593"/>
      <c r="C129" s="592"/>
      <c r="D129" s="592"/>
      <c r="E129" s="595"/>
      <c r="F129" s="592"/>
    </row>
    <row r="130" spans="1:6" s="194" customFormat="1" ht="12.75">
      <c r="A130" s="592"/>
      <c r="B130" s="593"/>
      <c r="C130" s="592"/>
      <c r="D130" s="592"/>
      <c r="E130" s="595"/>
      <c r="F130" s="592"/>
    </row>
    <row r="131" spans="1:6" s="194" customFormat="1" ht="12.75">
      <c r="A131" s="592"/>
      <c r="B131" s="593"/>
      <c r="C131" s="592"/>
      <c r="D131" s="592"/>
      <c r="E131" s="595"/>
      <c r="F131" s="592"/>
    </row>
    <row r="132" spans="1:6" s="194" customFormat="1" ht="12.75">
      <c r="A132" s="592"/>
      <c r="B132" s="593"/>
      <c r="C132" s="592"/>
      <c r="D132" s="592"/>
      <c r="E132" s="595"/>
      <c r="F132" s="592"/>
    </row>
    <row r="133" spans="1:6" s="194" customFormat="1" ht="12.75">
      <c r="A133" s="592"/>
      <c r="B133" s="593"/>
      <c r="C133" s="592"/>
      <c r="D133" s="592"/>
      <c r="E133" s="595"/>
      <c r="F133" s="592"/>
    </row>
    <row r="134" spans="1:6" s="194" customFormat="1" ht="12.75">
      <c r="A134" s="592"/>
      <c r="B134" s="593"/>
      <c r="C134" s="592"/>
      <c r="D134" s="592"/>
      <c r="E134" s="595"/>
      <c r="F134" s="592"/>
    </row>
    <row r="135" spans="1:6" s="194" customFormat="1" ht="12.75">
      <c r="A135" s="592"/>
      <c r="B135" s="593"/>
      <c r="C135" s="592"/>
      <c r="D135" s="592"/>
      <c r="E135" s="595"/>
      <c r="F135" s="592"/>
    </row>
    <row r="136" spans="1:6" s="194" customFormat="1" ht="12.75">
      <c r="A136" s="592"/>
      <c r="B136" s="593"/>
      <c r="C136" s="592"/>
      <c r="D136" s="592"/>
      <c r="E136" s="595"/>
      <c r="F136" s="592"/>
    </row>
    <row r="137" spans="1:6" s="194" customFormat="1" ht="12.75">
      <c r="A137" s="592"/>
      <c r="B137" s="593"/>
      <c r="C137" s="592"/>
      <c r="D137" s="592"/>
      <c r="E137" s="595"/>
      <c r="F137" s="592"/>
    </row>
    <row r="138" spans="1:6" s="194" customFormat="1" ht="12.75">
      <c r="A138" s="592"/>
      <c r="B138" s="593"/>
      <c r="C138" s="592"/>
      <c r="D138" s="592"/>
      <c r="E138" s="595"/>
      <c r="F138" s="592"/>
    </row>
    <row r="139" spans="1:6" s="194" customFormat="1" ht="12.75">
      <c r="A139" s="592"/>
      <c r="B139" s="593"/>
      <c r="C139" s="592"/>
      <c r="D139" s="592"/>
      <c r="E139" s="595"/>
      <c r="F139" s="592"/>
    </row>
    <row r="140" spans="1:6" s="194" customFormat="1" ht="12.75">
      <c r="A140" s="592"/>
      <c r="B140" s="593"/>
      <c r="C140" s="592"/>
      <c r="D140" s="592"/>
      <c r="E140" s="595"/>
      <c r="F140" s="592"/>
    </row>
    <row r="141" spans="1:6" s="194" customFormat="1" ht="12.75">
      <c r="A141" s="592"/>
      <c r="B141" s="593"/>
      <c r="C141" s="592"/>
      <c r="D141" s="592"/>
      <c r="E141" s="595"/>
      <c r="F141" s="592"/>
    </row>
    <row r="142" spans="1:6" s="194" customFormat="1" ht="12.75">
      <c r="A142" s="592"/>
      <c r="B142" s="593"/>
      <c r="C142" s="592"/>
      <c r="D142" s="592"/>
      <c r="E142" s="595"/>
      <c r="F142" s="592"/>
    </row>
    <row r="143" spans="1:6" s="194" customFormat="1" ht="12.75">
      <c r="A143" s="592"/>
      <c r="B143" s="593"/>
      <c r="C143" s="592"/>
      <c r="D143" s="592"/>
      <c r="E143" s="595"/>
      <c r="F143" s="592"/>
    </row>
    <row r="144" spans="1:6" s="194" customFormat="1" ht="12.75">
      <c r="A144" s="592"/>
      <c r="B144" s="593"/>
      <c r="C144" s="592"/>
      <c r="D144" s="592"/>
      <c r="E144" s="595"/>
      <c r="F144" s="592"/>
    </row>
    <row r="145" spans="1:6" s="194" customFormat="1" ht="12.75">
      <c r="A145" s="592"/>
      <c r="B145" s="593"/>
      <c r="C145" s="592"/>
      <c r="D145" s="592"/>
      <c r="E145" s="595"/>
      <c r="F145" s="592"/>
    </row>
    <row r="146" spans="1:6" s="194" customFormat="1" ht="12.75">
      <c r="A146" s="592"/>
      <c r="B146" s="593"/>
      <c r="C146" s="592"/>
      <c r="D146" s="592"/>
      <c r="E146" s="595"/>
      <c r="F146" s="592"/>
    </row>
    <row r="147" spans="1:6" s="194" customFormat="1" ht="12.75">
      <c r="A147" s="592"/>
      <c r="B147" s="593"/>
      <c r="C147" s="592"/>
      <c r="D147" s="592"/>
      <c r="E147" s="595"/>
      <c r="F147" s="592"/>
    </row>
    <row r="148" spans="1:6" s="194" customFormat="1" ht="12.75">
      <c r="A148" s="592"/>
      <c r="B148" s="593"/>
      <c r="C148" s="592"/>
      <c r="D148" s="592"/>
      <c r="E148" s="595"/>
      <c r="F148" s="592"/>
    </row>
    <row r="149" spans="1:6" s="194" customFormat="1" ht="12.75">
      <c r="A149" s="592"/>
      <c r="B149" s="593"/>
      <c r="C149" s="592"/>
      <c r="D149" s="592"/>
      <c r="E149" s="595"/>
      <c r="F149" s="592"/>
    </row>
    <row r="150" spans="1:6" s="194" customFormat="1" ht="12.75">
      <c r="A150" s="592"/>
      <c r="B150" s="593"/>
      <c r="C150" s="592"/>
      <c r="D150" s="592"/>
      <c r="E150" s="595"/>
      <c r="F150" s="592"/>
    </row>
    <row r="151" spans="1:6" s="194" customFormat="1" ht="12.75">
      <c r="A151" s="592"/>
      <c r="B151" s="593"/>
      <c r="C151" s="592"/>
      <c r="D151" s="592"/>
      <c r="E151" s="595"/>
      <c r="F151" s="592"/>
    </row>
    <row r="152" spans="1:6" s="194" customFormat="1" ht="12.75">
      <c r="A152" s="592"/>
      <c r="B152" s="593"/>
      <c r="C152" s="592"/>
      <c r="D152" s="592"/>
      <c r="E152" s="595"/>
      <c r="F152" s="592"/>
    </row>
    <row r="153" spans="1:6" s="194" customFormat="1" ht="12.75">
      <c r="A153" s="592"/>
      <c r="B153" s="593"/>
      <c r="C153" s="592"/>
      <c r="D153" s="592"/>
      <c r="E153" s="595"/>
      <c r="F153" s="592"/>
    </row>
    <row r="154" spans="1:6" s="194" customFormat="1" ht="12.75">
      <c r="A154" s="592"/>
      <c r="B154" s="593"/>
      <c r="C154" s="592"/>
      <c r="D154" s="592"/>
      <c r="E154" s="595"/>
      <c r="F154" s="592"/>
    </row>
    <row r="155" spans="1:6" s="194" customFormat="1" ht="12.75">
      <c r="A155" s="592"/>
      <c r="B155" s="593"/>
      <c r="C155" s="592"/>
      <c r="D155" s="592"/>
      <c r="E155" s="595"/>
      <c r="F155" s="592"/>
    </row>
    <row r="156" spans="1:6" s="194" customFormat="1" ht="12.75">
      <c r="A156" s="592"/>
      <c r="B156" s="593"/>
      <c r="C156" s="592"/>
      <c r="D156" s="592"/>
      <c r="E156" s="595"/>
      <c r="F156" s="592"/>
    </row>
    <row r="157" spans="1:6" s="194" customFormat="1" ht="12.75">
      <c r="A157" s="592"/>
      <c r="B157" s="593"/>
      <c r="C157" s="592"/>
      <c r="D157" s="592"/>
      <c r="E157" s="595"/>
      <c r="F157" s="592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F159"/>
  <sheetViews>
    <sheetView workbookViewId="0" topLeftCell="A11">
      <selection activeCell="I30" sqref="I30"/>
    </sheetView>
  </sheetViews>
  <sheetFormatPr defaultColWidth="9.140625" defaultRowHeight="12.75"/>
  <cols>
    <col min="1" max="1" width="9.57421875" style="549" customWidth="1"/>
    <col min="2" max="2" width="46.8515625" style="550" customWidth="1"/>
    <col min="3" max="3" width="11.421875" style="549" customWidth="1"/>
    <col min="4" max="4" width="11.140625" style="707" customWidth="1"/>
    <col min="5" max="5" width="10.28125" style="708" customWidth="1"/>
    <col min="6" max="6" width="11.140625" style="608" customWidth="1"/>
    <col min="7" max="16384" width="9.140625" style="205" customWidth="1"/>
  </cols>
  <sheetData>
    <row r="1" spans="1:6" s="194" customFormat="1" ht="12.75">
      <c r="A1" s="611"/>
      <c r="B1" s="612"/>
      <c r="C1" s="601"/>
      <c r="D1" s="340"/>
      <c r="E1" s="642"/>
      <c r="F1" s="323" t="s">
        <v>911</v>
      </c>
    </row>
    <row r="2" spans="2:6" s="194" customFormat="1" ht="17.25" customHeight="1">
      <c r="B2" s="541" t="s">
        <v>1421</v>
      </c>
      <c r="C2" s="471"/>
      <c r="D2" s="643"/>
      <c r="E2" s="644"/>
      <c r="F2" s="40"/>
    </row>
    <row r="3" spans="1:6" s="194" customFormat="1" ht="17.25" customHeight="1">
      <c r="A3" s="543"/>
      <c r="B3" s="547"/>
      <c r="C3" s="471"/>
      <c r="D3" s="323"/>
      <c r="E3" s="645"/>
      <c r="F3" s="40"/>
    </row>
    <row r="4" spans="1:6" ht="17.25" customHeight="1">
      <c r="A4" s="205"/>
      <c r="B4" s="646" t="s">
        <v>912</v>
      </c>
      <c r="C4" s="610"/>
      <c r="D4" s="647"/>
      <c r="E4" s="648"/>
      <c r="F4" s="649"/>
    </row>
    <row r="5" spans="1:6" s="547" customFormat="1" ht="17.25" customHeight="1">
      <c r="A5" s="650"/>
      <c r="B5" s="548" t="s">
        <v>666</v>
      </c>
      <c r="C5" s="651"/>
      <c r="D5" s="652"/>
      <c r="E5" s="653"/>
      <c r="F5" s="602"/>
    </row>
    <row r="6" spans="1:6" s="194" customFormat="1" ht="12.75" customHeight="1">
      <c r="A6" s="592"/>
      <c r="B6" s="593"/>
      <c r="C6" s="654"/>
      <c r="D6" s="655"/>
      <c r="E6" s="656"/>
      <c r="F6" s="655" t="s">
        <v>22</v>
      </c>
    </row>
    <row r="7" spans="1:6" s="194" customFormat="1" ht="46.5" customHeight="1">
      <c r="A7" s="554" t="s">
        <v>725</v>
      </c>
      <c r="B7" s="554" t="s">
        <v>726</v>
      </c>
      <c r="C7" s="554" t="s">
        <v>667</v>
      </c>
      <c r="D7" s="555" t="s">
        <v>24</v>
      </c>
      <c r="E7" s="657" t="s">
        <v>727</v>
      </c>
      <c r="F7" s="555" t="s">
        <v>1431</v>
      </c>
    </row>
    <row r="8" spans="1:6" s="194" customFormat="1" ht="12.75">
      <c r="A8" s="557">
        <v>1</v>
      </c>
      <c r="B8" s="554">
        <v>2</v>
      </c>
      <c r="C8" s="557">
        <v>3</v>
      </c>
      <c r="D8" s="555">
        <v>4</v>
      </c>
      <c r="E8" s="554">
        <v>5</v>
      </c>
      <c r="F8" s="555">
        <v>6</v>
      </c>
    </row>
    <row r="9" spans="1:6" s="194" customFormat="1" ht="19.5" customHeight="1">
      <c r="A9" s="658" t="s">
        <v>913</v>
      </c>
      <c r="B9" s="490" t="s">
        <v>318</v>
      </c>
      <c r="C9" s="659"/>
      <c r="D9" s="588">
        <v>63966746</v>
      </c>
      <c r="E9" s="660">
        <v>0</v>
      </c>
      <c r="F9" s="588">
        <v>63966746</v>
      </c>
    </row>
    <row r="10" spans="1:6" s="194" customFormat="1" ht="21" customHeight="1">
      <c r="A10" s="327" t="s">
        <v>914</v>
      </c>
      <c r="B10" s="490" t="s">
        <v>915</v>
      </c>
      <c r="C10" s="361"/>
      <c r="D10" s="361">
        <v>52963931</v>
      </c>
      <c r="E10" s="660">
        <v>0</v>
      </c>
      <c r="F10" s="361">
        <v>52963931</v>
      </c>
    </row>
    <row r="11" spans="1:6" s="194" customFormat="1" ht="18.75" customHeight="1">
      <c r="A11" s="333"/>
      <c r="B11" s="661" t="s">
        <v>991</v>
      </c>
      <c r="C11" s="361"/>
      <c r="D11" s="361">
        <v>49467909</v>
      </c>
      <c r="E11" s="660">
        <v>0</v>
      </c>
      <c r="F11" s="361">
        <v>49467909</v>
      </c>
    </row>
    <row r="12" spans="1:6" s="194" customFormat="1" ht="18" customHeight="1">
      <c r="A12" s="328">
        <v>1000</v>
      </c>
      <c r="B12" s="661" t="s">
        <v>916</v>
      </c>
      <c r="C12" s="361"/>
      <c r="D12" s="361">
        <v>34520429</v>
      </c>
      <c r="E12" s="660">
        <v>0</v>
      </c>
      <c r="F12" s="361">
        <v>34520429</v>
      </c>
    </row>
    <row r="13" spans="1:6" s="194" customFormat="1" ht="18.75" customHeight="1">
      <c r="A13" s="663" t="s">
        <v>917</v>
      </c>
      <c r="B13" s="664" t="s">
        <v>918</v>
      </c>
      <c r="C13" s="665"/>
      <c r="D13" s="184">
        <v>19488471</v>
      </c>
      <c r="E13" s="666">
        <v>0</v>
      </c>
      <c r="F13" s="667">
        <v>19488471</v>
      </c>
    </row>
    <row r="14" spans="1:6" s="194" customFormat="1" ht="17.25" customHeight="1">
      <c r="A14" s="663" t="s">
        <v>919</v>
      </c>
      <c r="B14" s="664" t="s">
        <v>920</v>
      </c>
      <c r="C14" s="665"/>
      <c r="D14" s="184">
        <v>4230440</v>
      </c>
      <c r="E14" s="666">
        <v>0</v>
      </c>
      <c r="F14" s="667">
        <v>4230440</v>
      </c>
    </row>
    <row r="15" spans="1:6" s="194" customFormat="1" ht="18" customHeight="1">
      <c r="A15" s="663" t="s">
        <v>921</v>
      </c>
      <c r="B15" s="664" t="s">
        <v>922</v>
      </c>
      <c r="C15" s="665"/>
      <c r="D15" s="184">
        <v>121140</v>
      </c>
      <c r="E15" s="666">
        <v>0</v>
      </c>
      <c r="F15" s="667">
        <v>121140</v>
      </c>
    </row>
    <row r="16" spans="1:6" s="194" customFormat="1" ht="15" customHeight="1">
      <c r="A16" s="663" t="s">
        <v>923</v>
      </c>
      <c r="B16" s="664" t="s">
        <v>924</v>
      </c>
      <c r="C16" s="665"/>
      <c r="D16" s="184">
        <v>4218627</v>
      </c>
      <c r="E16" s="666">
        <v>0</v>
      </c>
      <c r="F16" s="667">
        <v>4218627</v>
      </c>
    </row>
    <row r="17" spans="1:6" s="194" customFormat="1" ht="25.5">
      <c r="A17" s="668">
        <v>1455</v>
      </c>
      <c r="B17" s="669" t="s">
        <v>925</v>
      </c>
      <c r="C17" s="670"/>
      <c r="D17" s="235">
        <v>15494</v>
      </c>
      <c r="E17" s="671">
        <v>0</v>
      </c>
      <c r="F17" s="672">
        <v>15494</v>
      </c>
    </row>
    <row r="18" spans="1:6" s="194" customFormat="1" ht="51">
      <c r="A18" s="668">
        <v>1456</v>
      </c>
      <c r="B18" s="669" t="s">
        <v>926</v>
      </c>
      <c r="C18" s="670"/>
      <c r="D18" s="235"/>
      <c r="E18" s="671">
        <v>0</v>
      </c>
      <c r="F18" s="672">
        <v>0</v>
      </c>
    </row>
    <row r="19" spans="1:6" s="194" customFormat="1" ht="16.5" customHeight="1">
      <c r="A19" s="674">
        <v>1491</v>
      </c>
      <c r="B19" s="675" t="s">
        <v>927</v>
      </c>
      <c r="C19" s="670"/>
      <c r="D19" s="297">
        <v>144</v>
      </c>
      <c r="E19" s="671">
        <v>0</v>
      </c>
      <c r="F19" s="672">
        <v>144</v>
      </c>
    </row>
    <row r="20" spans="1:6" s="194" customFormat="1" ht="12.75">
      <c r="A20" s="674">
        <v>1492</v>
      </c>
      <c r="B20" s="675" t="s">
        <v>928</v>
      </c>
      <c r="C20" s="670"/>
      <c r="D20" s="297">
        <v>85445</v>
      </c>
      <c r="E20" s="671">
        <v>0</v>
      </c>
      <c r="F20" s="672">
        <v>85445</v>
      </c>
    </row>
    <row r="21" spans="1:6" s="194" customFormat="1" ht="12.75">
      <c r="A21" s="674">
        <v>1493</v>
      </c>
      <c r="B21" s="675" t="s">
        <v>929</v>
      </c>
      <c r="C21" s="670"/>
      <c r="D21" s="297">
        <v>506</v>
      </c>
      <c r="E21" s="671">
        <v>0</v>
      </c>
      <c r="F21" s="672">
        <v>506</v>
      </c>
    </row>
    <row r="22" spans="1:6" s="194" customFormat="1" ht="12.75">
      <c r="A22" s="674">
        <v>1499</v>
      </c>
      <c r="B22" s="675" t="s">
        <v>930</v>
      </c>
      <c r="C22" s="670"/>
      <c r="D22" s="297">
        <v>29289</v>
      </c>
      <c r="E22" s="671">
        <v>0</v>
      </c>
      <c r="F22" s="672">
        <v>29289</v>
      </c>
    </row>
    <row r="23" spans="1:6" s="194" customFormat="1" ht="30" customHeight="1">
      <c r="A23" s="326" t="s">
        <v>931</v>
      </c>
      <c r="B23" s="677" t="s">
        <v>932</v>
      </c>
      <c r="C23" s="558"/>
      <c r="D23" s="572">
        <v>6376440</v>
      </c>
      <c r="E23" s="666">
        <v>0</v>
      </c>
      <c r="F23" s="667">
        <v>6376440</v>
      </c>
    </row>
    <row r="24" spans="1:6" s="194" customFormat="1" ht="12.75">
      <c r="A24" s="668">
        <v>1564</v>
      </c>
      <c r="B24" s="669" t="s">
        <v>933</v>
      </c>
      <c r="C24" s="670"/>
      <c r="D24" s="235">
        <v>3647</v>
      </c>
      <c r="E24" s="671">
        <v>0</v>
      </c>
      <c r="F24" s="672">
        <v>3647</v>
      </c>
    </row>
    <row r="25" spans="1:6" s="194" customFormat="1" ht="12.75">
      <c r="A25" s="668">
        <v>1565</v>
      </c>
      <c r="B25" s="678" t="s">
        <v>934</v>
      </c>
      <c r="C25" s="670"/>
      <c r="D25" s="235">
        <v>3289</v>
      </c>
      <c r="E25" s="671">
        <v>0</v>
      </c>
      <c r="F25" s="672">
        <v>3289</v>
      </c>
    </row>
    <row r="26" spans="1:6" s="194" customFormat="1" ht="21" customHeight="1">
      <c r="A26" s="663">
        <v>1600</v>
      </c>
      <c r="B26" s="491" t="s">
        <v>935</v>
      </c>
      <c r="C26" s="679"/>
      <c r="D26" s="184">
        <v>85311</v>
      </c>
      <c r="E26" s="666">
        <v>0</v>
      </c>
      <c r="F26" s="667">
        <v>85311</v>
      </c>
    </row>
    <row r="27" spans="1:6" s="194" customFormat="1" ht="15.75" customHeight="1">
      <c r="A27" s="328">
        <v>2000</v>
      </c>
      <c r="B27" s="328" t="s">
        <v>936</v>
      </c>
      <c r="C27" s="361"/>
      <c r="D27" s="361">
        <v>1018747</v>
      </c>
      <c r="E27" s="660">
        <v>0</v>
      </c>
      <c r="F27" s="361">
        <v>1018747</v>
      </c>
    </row>
    <row r="28" spans="1:6" s="194" customFormat="1" ht="15.75" customHeight="1">
      <c r="A28" s="680" t="s">
        <v>937</v>
      </c>
      <c r="B28" s="681" t="s">
        <v>938</v>
      </c>
      <c r="C28" s="184"/>
      <c r="D28" s="184">
        <v>1010111</v>
      </c>
      <c r="E28" s="666">
        <v>0</v>
      </c>
      <c r="F28" s="184">
        <v>1010111</v>
      </c>
    </row>
    <row r="29" spans="1:6" s="194" customFormat="1" ht="18" customHeight="1">
      <c r="A29" s="632" t="s">
        <v>939</v>
      </c>
      <c r="B29" s="682" t="s">
        <v>940</v>
      </c>
      <c r="C29" s="683"/>
      <c r="D29" s="297">
        <v>130463</v>
      </c>
      <c r="E29" s="671">
        <v>0</v>
      </c>
      <c r="F29" s="672">
        <v>130463</v>
      </c>
    </row>
    <row r="30" spans="1:6" s="194" customFormat="1" ht="25.5">
      <c r="A30" s="684">
        <v>2140</v>
      </c>
      <c r="B30" s="685" t="s">
        <v>941</v>
      </c>
      <c r="C30" s="686"/>
      <c r="D30" s="566">
        <v>859906</v>
      </c>
      <c r="E30" s="671">
        <v>0</v>
      </c>
      <c r="F30" s="672">
        <v>859906</v>
      </c>
    </row>
    <row r="31" spans="1:6" s="194" customFormat="1" ht="18.75" customHeight="1">
      <c r="A31" s="687" t="s">
        <v>942</v>
      </c>
      <c r="B31" s="688" t="s">
        <v>943</v>
      </c>
      <c r="C31" s="686"/>
      <c r="D31" s="566">
        <v>19742</v>
      </c>
      <c r="E31" s="671">
        <v>0</v>
      </c>
      <c r="F31" s="672">
        <v>19742</v>
      </c>
    </row>
    <row r="32" spans="1:6" s="194" customFormat="1" ht="18.75" customHeight="1">
      <c r="A32" s="680" t="s">
        <v>944</v>
      </c>
      <c r="B32" s="681" t="s">
        <v>945</v>
      </c>
      <c r="C32" s="665"/>
      <c r="D32" s="184">
        <v>7226</v>
      </c>
      <c r="E32" s="666">
        <v>0</v>
      </c>
      <c r="F32" s="667">
        <v>7226</v>
      </c>
    </row>
    <row r="33" spans="1:6" s="194" customFormat="1" ht="17.25" customHeight="1">
      <c r="A33" s="680" t="s">
        <v>946</v>
      </c>
      <c r="B33" s="681" t="s">
        <v>947</v>
      </c>
      <c r="C33" s="665"/>
      <c r="D33" s="184">
        <v>1410</v>
      </c>
      <c r="E33" s="666">
        <v>0</v>
      </c>
      <c r="F33" s="667">
        <v>1410</v>
      </c>
    </row>
    <row r="34" spans="1:6" s="194" customFormat="1" ht="19.5" customHeight="1">
      <c r="A34" s="328">
        <v>3000</v>
      </c>
      <c r="B34" s="328" t="s">
        <v>649</v>
      </c>
      <c r="C34" s="361"/>
      <c r="D34" s="361">
        <v>13928733</v>
      </c>
      <c r="E34" s="660">
        <v>0</v>
      </c>
      <c r="F34" s="361">
        <v>13928733</v>
      </c>
    </row>
    <row r="35" spans="1:6" s="194" customFormat="1" ht="18" customHeight="1">
      <c r="A35" s="663">
        <v>3100</v>
      </c>
      <c r="B35" s="664" t="s">
        <v>948</v>
      </c>
      <c r="C35" s="665"/>
      <c r="D35" s="184">
        <v>39339</v>
      </c>
      <c r="E35" s="666">
        <v>0</v>
      </c>
      <c r="F35" s="667">
        <v>39339</v>
      </c>
    </row>
    <row r="36" spans="1:6" s="194" customFormat="1" ht="20.25" customHeight="1">
      <c r="A36" s="663">
        <v>3300</v>
      </c>
      <c r="B36" s="664" t="s">
        <v>949</v>
      </c>
      <c r="C36" s="665"/>
      <c r="D36" s="184">
        <v>3247443</v>
      </c>
      <c r="E36" s="666">
        <v>0</v>
      </c>
      <c r="F36" s="667">
        <v>3247443</v>
      </c>
    </row>
    <row r="37" spans="1:6" s="194" customFormat="1" ht="18.75" customHeight="1">
      <c r="A37" s="663">
        <v>3400</v>
      </c>
      <c r="B37" s="664" t="s">
        <v>950</v>
      </c>
      <c r="C37" s="665"/>
      <c r="D37" s="184">
        <v>3220249</v>
      </c>
      <c r="E37" s="666">
        <v>0</v>
      </c>
      <c r="F37" s="667">
        <v>3220249</v>
      </c>
    </row>
    <row r="38" spans="1:6" s="194" customFormat="1" ht="21" customHeight="1">
      <c r="A38" s="663">
        <v>3500</v>
      </c>
      <c r="B38" s="664" t="s">
        <v>951</v>
      </c>
      <c r="C38" s="665"/>
      <c r="D38" s="184">
        <v>1774983</v>
      </c>
      <c r="E38" s="666">
        <v>0</v>
      </c>
      <c r="F38" s="667">
        <v>1774983</v>
      </c>
    </row>
    <row r="39" spans="1:6" s="194" customFormat="1" ht="12.75">
      <c r="A39" s="632" t="s">
        <v>952</v>
      </c>
      <c r="B39" s="689" t="s">
        <v>953</v>
      </c>
      <c r="C39" s="690"/>
      <c r="D39" s="233">
        <v>493</v>
      </c>
      <c r="E39" s="666">
        <v>0</v>
      </c>
      <c r="F39" s="667">
        <v>493</v>
      </c>
    </row>
    <row r="40" spans="1:6" s="194" customFormat="1" ht="12.75">
      <c r="A40" s="632" t="s">
        <v>954</v>
      </c>
      <c r="B40" s="691" t="s">
        <v>955</v>
      </c>
      <c r="C40" s="690"/>
      <c r="D40" s="233">
        <v>26544</v>
      </c>
      <c r="E40" s="666">
        <v>0</v>
      </c>
      <c r="F40" s="667">
        <v>26544</v>
      </c>
    </row>
    <row r="41" spans="1:6" s="194" customFormat="1" ht="12.75">
      <c r="A41" s="632" t="s">
        <v>956</v>
      </c>
      <c r="B41" s="691" t="s">
        <v>957</v>
      </c>
      <c r="C41" s="690"/>
      <c r="D41" s="233">
        <v>107437</v>
      </c>
      <c r="E41" s="666">
        <v>0</v>
      </c>
      <c r="F41" s="667">
        <v>107437</v>
      </c>
    </row>
    <row r="42" spans="1:6" s="194" customFormat="1" ht="18.75" customHeight="1">
      <c r="A42" s="663">
        <v>3600</v>
      </c>
      <c r="B42" s="664" t="s">
        <v>958</v>
      </c>
      <c r="C42" s="665"/>
      <c r="D42" s="184">
        <v>38525</v>
      </c>
      <c r="E42" s="666">
        <v>0</v>
      </c>
      <c r="F42" s="667">
        <v>38525</v>
      </c>
    </row>
    <row r="43" spans="1:6" s="194" customFormat="1" ht="18.75" customHeight="1">
      <c r="A43" s="663">
        <v>3800</v>
      </c>
      <c r="B43" s="692" t="s">
        <v>959</v>
      </c>
      <c r="C43" s="665"/>
      <c r="D43" s="184">
        <v>5581645</v>
      </c>
      <c r="E43" s="666">
        <v>0</v>
      </c>
      <c r="F43" s="667">
        <v>5581645</v>
      </c>
    </row>
    <row r="44" spans="1:6" s="194" customFormat="1" ht="38.25">
      <c r="A44" s="693">
        <v>3860</v>
      </c>
      <c r="B44" s="685" t="s">
        <v>960</v>
      </c>
      <c r="C44" s="665"/>
      <c r="D44" s="184">
        <v>14168</v>
      </c>
      <c r="E44" s="666">
        <v>0</v>
      </c>
      <c r="F44" s="667">
        <v>14168</v>
      </c>
    </row>
    <row r="45" spans="1:6" s="194" customFormat="1" ht="21" customHeight="1">
      <c r="A45" s="326">
        <v>3900</v>
      </c>
      <c r="B45" s="694" t="s">
        <v>440</v>
      </c>
      <c r="C45" s="690"/>
      <c r="D45" s="184">
        <v>26549</v>
      </c>
      <c r="E45" s="666">
        <v>0</v>
      </c>
      <c r="F45" s="667">
        <v>26549</v>
      </c>
    </row>
    <row r="46" spans="1:6" s="194" customFormat="1" ht="12.75">
      <c r="A46" s="693">
        <v>3910</v>
      </c>
      <c r="B46" s="685" t="s">
        <v>961</v>
      </c>
      <c r="C46" s="690"/>
      <c r="D46" s="184">
        <v>575</v>
      </c>
      <c r="E46" s="666">
        <v>0</v>
      </c>
      <c r="F46" s="667">
        <v>575</v>
      </c>
    </row>
    <row r="47" spans="1:6" s="194" customFormat="1" ht="18.75" customHeight="1">
      <c r="A47" s="693"/>
      <c r="B47" s="696" t="s">
        <v>992</v>
      </c>
      <c r="C47" s="361"/>
      <c r="D47" s="361">
        <v>3496022</v>
      </c>
      <c r="E47" s="660">
        <v>0</v>
      </c>
      <c r="F47" s="361">
        <v>3496022</v>
      </c>
    </row>
    <row r="48" spans="1:6" s="194" customFormat="1" ht="18.75" customHeight="1">
      <c r="A48" s="661" t="s">
        <v>962</v>
      </c>
      <c r="B48" s="661" t="s">
        <v>963</v>
      </c>
      <c r="C48" s="697"/>
      <c r="D48" s="361">
        <v>1934975</v>
      </c>
      <c r="E48" s="660">
        <v>0</v>
      </c>
      <c r="F48" s="588">
        <v>1934975</v>
      </c>
    </row>
    <row r="49" spans="1:6" s="194" customFormat="1" ht="25.5">
      <c r="A49" s="326">
        <v>4800</v>
      </c>
      <c r="B49" s="677" t="s">
        <v>964</v>
      </c>
      <c r="C49" s="558"/>
      <c r="D49" s="572">
        <v>20220</v>
      </c>
      <c r="E49" s="666">
        <v>0</v>
      </c>
      <c r="F49" s="667">
        <v>20220</v>
      </c>
    </row>
    <row r="50" spans="1:6" s="194" customFormat="1" ht="38.25">
      <c r="A50" s="693">
        <v>4860</v>
      </c>
      <c r="B50" s="685" t="s">
        <v>965</v>
      </c>
      <c r="C50" s="558"/>
      <c r="D50" s="572">
        <v>0</v>
      </c>
      <c r="E50" s="666">
        <v>0</v>
      </c>
      <c r="F50" s="667">
        <v>0</v>
      </c>
    </row>
    <row r="51" spans="1:6" s="194" customFormat="1" ht="18.75" customHeight="1">
      <c r="A51" s="328">
        <v>6000</v>
      </c>
      <c r="B51" s="661" t="s">
        <v>966</v>
      </c>
      <c r="C51" s="697"/>
      <c r="D51" s="361">
        <v>14273</v>
      </c>
      <c r="E51" s="660">
        <v>0</v>
      </c>
      <c r="F51" s="588">
        <v>14273</v>
      </c>
    </row>
    <row r="52" spans="1:6" s="194" customFormat="1" ht="19.5" customHeight="1">
      <c r="A52" s="328">
        <v>7000</v>
      </c>
      <c r="B52" s="661" t="s">
        <v>967</v>
      </c>
      <c r="C52" s="697"/>
      <c r="D52" s="361">
        <v>1546774</v>
      </c>
      <c r="E52" s="660">
        <v>0</v>
      </c>
      <c r="F52" s="588">
        <v>1546774</v>
      </c>
    </row>
    <row r="53" spans="1:6" s="194" customFormat="1" ht="12.75">
      <c r="A53" s="663">
        <v>7800</v>
      </c>
      <c r="B53" s="491" t="s">
        <v>968</v>
      </c>
      <c r="C53" s="665"/>
      <c r="D53" s="184">
        <v>0</v>
      </c>
      <c r="E53" s="666">
        <v>0</v>
      </c>
      <c r="F53" s="667">
        <v>0</v>
      </c>
    </row>
    <row r="54" spans="1:6" s="194" customFormat="1" ht="25.5">
      <c r="A54" s="693">
        <v>7860</v>
      </c>
      <c r="B54" s="685" t="s">
        <v>969</v>
      </c>
      <c r="C54" s="665"/>
      <c r="D54" s="184">
        <v>0</v>
      </c>
      <c r="E54" s="666">
        <v>0</v>
      </c>
      <c r="F54" s="667">
        <v>0</v>
      </c>
    </row>
    <row r="55" spans="1:6" s="194" customFormat="1" ht="21" customHeight="1">
      <c r="A55" s="327" t="s">
        <v>970</v>
      </c>
      <c r="B55" s="500" t="s">
        <v>993</v>
      </c>
      <c r="C55" s="361"/>
      <c r="D55" s="361">
        <v>423587</v>
      </c>
      <c r="E55" s="660">
        <v>0</v>
      </c>
      <c r="F55" s="361">
        <v>423587</v>
      </c>
    </row>
    <row r="56" spans="1:6" s="194" customFormat="1" ht="18" customHeight="1">
      <c r="A56" s="663">
        <v>8100</v>
      </c>
      <c r="B56" s="491" t="s">
        <v>971</v>
      </c>
      <c r="C56" s="184"/>
      <c r="D56" s="184">
        <v>426381</v>
      </c>
      <c r="E56" s="666">
        <v>0</v>
      </c>
      <c r="F56" s="667">
        <v>426381</v>
      </c>
    </row>
    <row r="57" spans="1:6" s="194" customFormat="1" ht="12.75">
      <c r="A57" s="698">
        <v>8111</v>
      </c>
      <c r="B57" s="699" t="s">
        <v>972</v>
      </c>
      <c r="C57" s="184"/>
      <c r="D57" s="184">
        <v>0</v>
      </c>
      <c r="E57" s="666">
        <v>0</v>
      </c>
      <c r="F57" s="667">
        <v>0</v>
      </c>
    </row>
    <row r="58" spans="1:6" s="194" customFormat="1" ht="12.75">
      <c r="A58" s="698">
        <v>8112</v>
      </c>
      <c r="B58" s="699" t="s">
        <v>973</v>
      </c>
      <c r="C58" s="184"/>
      <c r="D58" s="184">
        <v>425644</v>
      </c>
      <c r="E58" s="666">
        <v>0</v>
      </c>
      <c r="F58" s="667">
        <v>425644</v>
      </c>
    </row>
    <row r="59" spans="1:6" s="194" customFormat="1" ht="18.75" customHeight="1">
      <c r="A59" s="663">
        <v>8200</v>
      </c>
      <c r="B59" s="491" t="s">
        <v>974</v>
      </c>
      <c r="C59" s="184"/>
      <c r="D59" s="184">
        <v>2794</v>
      </c>
      <c r="E59" s="666">
        <v>0</v>
      </c>
      <c r="F59" s="667">
        <v>2794</v>
      </c>
    </row>
    <row r="60" spans="1:6" s="194" customFormat="1" ht="12.75">
      <c r="A60" s="385">
        <v>8211</v>
      </c>
      <c r="B60" s="699" t="s">
        <v>975</v>
      </c>
      <c r="C60" s="184"/>
      <c r="D60" s="184">
        <v>0</v>
      </c>
      <c r="E60" s="666">
        <v>0</v>
      </c>
      <c r="F60" s="667">
        <v>0</v>
      </c>
    </row>
    <row r="61" spans="1:6" s="194" customFormat="1" ht="12.75">
      <c r="A61" s="698">
        <v>8212</v>
      </c>
      <c r="B61" s="699" t="s">
        <v>976</v>
      </c>
      <c r="C61" s="184"/>
      <c r="D61" s="184">
        <v>0</v>
      </c>
      <c r="E61" s="666">
        <v>0</v>
      </c>
      <c r="F61" s="667">
        <v>0</v>
      </c>
    </row>
    <row r="62" spans="1:6" s="579" customFormat="1" ht="15" customHeight="1">
      <c r="A62" s="327" t="s">
        <v>977</v>
      </c>
      <c r="B62" s="700" t="s">
        <v>978</v>
      </c>
      <c r="C62" s="361"/>
      <c r="D62" s="361">
        <v>53387518</v>
      </c>
      <c r="E62" s="660">
        <v>0</v>
      </c>
      <c r="F62" s="361">
        <v>53387518</v>
      </c>
    </row>
    <row r="63" spans="1:6" s="194" customFormat="1" ht="15.75" customHeight="1">
      <c r="A63" s="701" t="s">
        <v>979</v>
      </c>
      <c r="B63" s="700" t="s">
        <v>980</v>
      </c>
      <c r="C63" s="229"/>
      <c r="D63" s="229">
        <v>10579228</v>
      </c>
      <c r="E63" s="660">
        <v>0</v>
      </c>
      <c r="F63" s="229">
        <v>10579228</v>
      </c>
    </row>
    <row r="64" spans="1:6" s="194" customFormat="1" ht="18" customHeight="1">
      <c r="A64" s="327" t="s">
        <v>981</v>
      </c>
      <c r="B64" s="490" t="s">
        <v>982</v>
      </c>
      <c r="C64" s="361"/>
      <c r="D64" s="361">
        <v>-10579228</v>
      </c>
      <c r="E64" s="660">
        <v>0</v>
      </c>
      <c r="F64" s="361">
        <v>-10579228</v>
      </c>
    </row>
    <row r="65" spans="1:6" s="194" customFormat="1" ht="16.5" customHeight="1">
      <c r="A65" s="327" t="s">
        <v>983</v>
      </c>
      <c r="B65" s="490" t="s">
        <v>994</v>
      </c>
      <c r="C65" s="361"/>
      <c r="D65" s="361">
        <v>-10577424</v>
      </c>
      <c r="E65" s="660">
        <v>0</v>
      </c>
      <c r="F65" s="361">
        <v>-10577424</v>
      </c>
    </row>
    <row r="66" spans="1:6" s="194" customFormat="1" ht="18" customHeight="1">
      <c r="A66" s="327"/>
      <c r="B66" s="490" t="s">
        <v>995</v>
      </c>
      <c r="C66" s="361"/>
      <c r="D66" s="361">
        <v>-17156</v>
      </c>
      <c r="E66" s="660">
        <v>0</v>
      </c>
      <c r="F66" s="361">
        <v>-17156</v>
      </c>
    </row>
    <row r="67" spans="1:6" s="194" customFormat="1" ht="12.75">
      <c r="A67" s="702" t="s">
        <v>728</v>
      </c>
      <c r="B67" s="677" t="s">
        <v>984</v>
      </c>
      <c r="C67" s="572"/>
      <c r="D67" s="572">
        <v>-87566</v>
      </c>
      <c r="E67" s="666">
        <v>0</v>
      </c>
      <c r="F67" s="667">
        <v>-87566</v>
      </c>
    </row>
    <row r="68" spans="1:6" s="194" customFormat="1" ht="19.5" customHeight="1">
      <c r="A68" s="702" t="s">
        <v>728</v>
      </c>
      <c r="B68" s="677" t="s">
        <v>985</v>
      </c>
      <c r="C68" s="572"/>
      <c r="D68" s="572">
        <v>70410</v>
      </c>
      <c r="E68" s="666">
        <v>0</v>
      </c>
      <c r="F68" s="667">
        <v>70410</v>
      </c>
    </row>
    <row r="69" spans="1:6" s="194" customFormat="1" ht="15" customHeight="1">
      <c r="A69" s="327" t="s">
        <v>728</v>
      </c>
      <c r="B69" s="490" t="s">
        <v>996</v>
      </c>
      <c r="C69" s="361"/>
      <c r="D69" s="361">
        <v>-10407906</v>
      </c>
      <c r="E69" s="660">
        <v>0</v>
      </c>
      <c r="F69" s="361">
        <v>-10407906</v>
      </c>
    </row>
    <row r="70" spans="1:6" s="194" customFormat="1" ht="17.25" customHeight="1">
      <c r="A70" s="331" t="s">
        <v>728</v>
      </c>
      <c r="B70" s="491" t="s">
        <v>986</v>
      </c>
      <c r="C70" s="184"/>
      <c r="D70" s="184">
        <v>37073329</v>
      </c>
      <c r="E70" s="666">
        <v>0</v>
      </c>
      <c r="F70" s="667">
        <v>37073329</v>
      </c>
    </row>
    <row r="71" spans="1:6" s="194" customFormat="1" ht="15" customHeight="1">
      <c r="A71" s="331" t="s">
        <v>728</v>
      </c>
      <c r="B71" s="491" t="s">
        <v>987</v>
      </c>
      <c r="C71" s="184"/>
      <c r="D71" s="184">
        <v>47481235</v>
      </c>
      <c r="E71" s="666">
        <v>0</v>
      </c>
      <c r="F71" s="667">
        <v>47481235</v>
      </c>
    </row>
    <row r="72" spans="1:6" s="194" customFormat="1" ht="15" customHeight="1">
      <c r="A72" s="331" t="s">
        <v>728</v>
      </c>
      <c r="B72" s="490" t="s">
        <v>988</v>
      </c>
      <c r="C72" s="184"/>
      <c r="D72" s="184">
        <v>-116799</v>
      </c>
      <c r="E72" s="666">
        <v>0</v>
      </c>
      <c r="F72" s="667">
        <v>-116799</v>
      </c>
    </row>
    <row r="73" spans="1:6" s="194" customFormat="1" ht="18" customHeight="1">
      <c r="A73" s="331" t="s">
        <v>728</v>
      </c>
      <c r="B73" s="490" t="s">
        <v>989</v>
      </c>
      <c r="C73" s="184"/>
      <c r="D73" s="184">
        <v>-35563</v>
      </c>
      <c r="E73" s="666">
        <v>0</v>
      </c>
      <c r="F73" s="667">
        <v>-35563</v>
      </c>
    </row>
    <row r="74" spans="1:6" s="194" customFormat="1" ht="18" customHeight="1">
      <c r="A74" s="327" t="s">
        <v>990</v>
      </c>
      <c r="B74" s="490" t="s">
        <v>997</v>
      </c>
      <c r="C74" s="361"/>
      <c r="D74" s="361">
        <v>-1804</v>
      </c>
      <c r="E74" s="666">
        <v>0</v>
      </c>
      <c r="F74" s="667">
        <v>-1804</v>
      </c>
    </row>
    <row r="75" spans="1:6" s="194" customFormat="1" ht="12.75">
      <c r="A75" s="724"/>
      <c r="B75" s="724"/>
      <c r="C75" s="725"/>
      <c r="D75" s="725"/>
      <c r="E75" s="642"/>
      <c r="F75" s="339"/>
    </row>
    <row r="76" spans="1:6" s="194" customFormat="1" ht="12.75">
      <c r="A76" s="676"/>
      <c r="B76" s="703"/>
      <c r="C76" s="695"/>
      <c r="D76" s="340"/>
      <c r="E76" s="704"/>
      <c r="F76" s="695"/>
    </row>
    <row r="77" spans="1:6" s="194" customFormat="1" ht="15.75">
      <c r="A77" s="592"/>
      <c r="B77" s="597"/>
      <c r="C77" s="193"/>
      <c r="D77" s="433"/>
      <c r="E77" s="705"/>
      <c r="F77" s="649"/>
    </row>
    <row r="78" spans="1:6" s="194" customFormat="1" ht="15.75">
      <c r="A78" s="205" t="s">
        <v>14</v>
      </c>
      <c r="B78" s="597"/>
      <c r="D78" s="321"/>
      <c r="E78" s="600"/>
      <c r="F78" s="433" t="s">
        <v>15</v>
      </c>
    </row>
    <row r="79" spans="1:6" s="194" customFormat="1" ht="12.75">
      <c r="A79" s="676"/>
      <c r="B79" s="524"/>
      <c r="D79" s="323"/>
      <c r="E79" s="600"/>
      <c r="F79" s="323"/>
    </row>
    <row r="80" spans="1:6" s="194" customFormat="1" ht="12.75">
      <c r="A80" s="592"/>
      <c r="B80" s="524"/>
      <c r="D80" s="323"/>
      <c r="E80" s="645"/>
      <c r="F80" s="40"/>
    </row>
    <row r="81" spans="1:6" s="194" customFormat="1" ht="12.75">
      <c r="A81" s="592"/>
      <c r="B81" s="524"/>
      <c r="D81" s="323"/>
      <c r="E81" s="645"/>
      <c r="F81" s="40"/>
    </row>
    <row r="82" spans="1:6" s="194" customFormat="1" ht="12.75">
      <c r="A82" s="547" t="s">
        <v>722</v>
      </c>
      <c r="B82" s="547"/>
      <c r="D82" s="323"/>
      <c r="E82" s="645"/>
      <c r="F82" s="40"/>
    </row>
    <row r="83" spans="1:6" s="194" customFormat="1" ht="12.75">
      <c r="A83" s="606" t="s">
        <v>17</v>
      </c>
      <c r="B83" s="547"/>
      <c r="D83" s="323"/>
      <c r="E83" s="645"/>
      <c r="F83" s="40"/>
    </row>
    <row r="84" spans="1:6" s="194" customFormat="1" ht="12.75">
      <c r="A84" s="592"/>
      <c r="B84" s="593"/>
      <c r="C84" s="592"/>
      <c r="D84" s="706"/>
      <c r="E84" s="656"/>
      <c r="F84" s="594"/>
    </row>
    <row r="85" spans="1:6" s="194" customFormat="1" ht="12.75">
      <c r="A85" s="592"/>
      <c r="B85" s="593"/>
      <c r="C85" s="592"/>
      <c r="D85" s="706"/>
      <c r="E85" s="656"/>
      <c r="F85" s="594"/>
    </row>
    <row r="86" spans="1:6" s="194" customFormat="1" ht="12.75">
      <c r="A86" s="592"/>
      <c r="B86" s="593"/>
      <c r="C86" s="592"/>
      <c r="D86" s="706"/>
      <c r="E86" s="656"/>
      <c r="F86" s="594"/>
    </row>
    <row r="87" spans="1:6" s="194" customFormat="1" ht="12.75">
      <c r="A87" s="592"/>
      <c r="B87" s="593"/>
      <c r="C87" s="592"/>
      <c r="D87" s="706"/>
      <c r="E87" s="656"/>
      <c r="F87" s="594"/>
    </row>
    <row r="88" spans="1:6" s="194" customFormat="1" ht="12.75">
      <c r="A88" s="592"/>
      <c r="B88" s="593"/>
      <c r="C88" s="592"/>
      <c r="D88" s="706"/>
      <c r="E88" s="656"/>
      <c r="F88" s="594"/>
    </row>
    <row r="89" spans="1:6" s="194" customFormat="1" ht="12.75">
      <c r="A89" s="592"/>
      <c r="B89" s="593"/>
      <c r="C89" s="592"/>
      <c r="D89" s="706"/>
      <c r="E89" s="656"/>
      <c r="F89" s="594"/>
    </row>
    <row r="90" spans="1:6" s="194" customFormat="1" ht="12.75">
      <c r="A90" s="592"/>
      <c r="B90" s="593"/>
      <c r="C90" s="592"/>
      <c r="D90" s="706"/>
      <c r="E90" s="656"/>
      <c r="F90" s="594"/>
    </row>
    <row r="91" spans="1:6" s="194" customFormat="1" ht="12.75">
      <c r="A91" s="592"/>
      <c r="B91" s="641"/>
      <c r="C91" s="592"/>
      <c r="D91" s="706"/>
      <c r="E91" s="656"/>
      <c r="F91" s="594"/>
    </row>
    <row r="92" spans="1:6" s="194" customFormat="1" ht="12.75">
      <c r="A92" s="592"/>
      <c r="B92" s="593"/>
      <c r="C92" s="592"/>
      <c r="D92" s="706"/>
      <c r="E92" s="656"/>
      <c r="F92" s="594"/>
    </row>
    <row r="93" spans="1:6" s="194" customFormat="1" ht="12.75">
      <c r="A93" s="592"/>
      <c r="B93" s="593"/>
      <c r="C93" s="592"/>
      <c r="D93" s="706"/>
      <c r="E93" s="656"/>
      <c r="F93" s="594"/>
    </row>
    <row r="94" spans="1:6" s="194" customFormat="1" ht="12.75">
      <c r="A94" s="592"/>
      <c r="B94" s="593"/>
      <c r="C94" s="592"/>
      <c r="D94" s="706"/>
      <c r="E94" s="656"/>
      <c r="F94" s="594"/>
    </row>
    <row r="95" spans="1:6" s="194" customFormat="1" ht="12.75">
      <c r="A95" s="592"/>
      <c r="B95" s="593"/>
      <c r="C95" s="592"/>
      <c r="D95" s="706"/>
      <c r="E95" s="656"/>
      <c r="F95" s="594"/>
    </row>
    <row r="96" spans="1:6" s="194" customFormat="1" ht="12.75">
      <c r="A96" s="592"/>
      <c r="B96" s="593"/>
      <c r="C96" s="592"/>
      <c r="D96" s="706"/>
      <c r="E96" s="656"/>
      <c r="F96" s="594"/>
    </row>
    <row r="97" spans="1:6" s="194" customFormat="1" ht="12.75">
      <c r="A97" s="592"/>
      <c r="B97" s="593"/>
      <c r="C97" s="592"/>
      <c r="D97" s="706"/>
      <c r="E97" s="656"/>
      <c r="F97" s="594"/>
    </row>
    <row r="98" spans="1:6" s="194" customFormat="1" ht="12.75">
      <c r="A98" s="592"/>
      <c r="B98" s="641"/>
      <c r="C98" s="592"/>
      <c r="D98" s="706"/>
      <c r="E98" s="656"/>
      <c r="F98" s="594"/>
    </row>
    <row r="99" spans="1:6" s="194" customFormat="1" ht="12.75">
      <c r="A99" s="592"/>
      <c r="B99" s="593"/>
      <c r="C99" s="592"/>
      <c r="D99" s="706"/>
      <c r="E99" s="656"/>
      <c r="F99" s="594"/>
    </row>
    <row r="100" spans="1:6" s="194" customFormat="1" ht="12.75">
      <c r="A100" s="592"/>
      <c r="B100" s="593"/>
      <c r="C100" s="592"/>
      <c r="D100" s="706"/>
      <c r="E100" s="656"/>
      <c r="F100" s="594"/>
    </row>
    <row r="101" spans="1:6" s="194" customFormat="1" ht="12.75">
      <c r="A101" s="592"/>
      <c r="B101" s="593"/>
      <c r="C101" s="592"/>
      <c r="D101" s="706"/>
      <c r="E101" s="656"/>
      <c r="F101" s="594"/>
    </row>
    <row r="102" spans="1:6" s="194" customFormat="1" ht="12.75">
      <c r="A102" s="592"/>
      <c r="B102" s="641"/>
      <c r="C102" s="592"/>
      <c r="D102" s="706"/>
      <c r="E102" s="656"/>
      <c r="F102" s="594"/>
    </row>
    <row r="103" spans="1:6" s="194" customFormat="1" ht="12.75">
      <c r="A103" s="592"/>
      <c r="B103" s="593"/>
      <c r="C103" s="592"/>
      <c r="D103" s="706"/>
      <c r="E103" s="656"/>
      <c r="F103" s="594"/>
    </row>
    <row r="104" spans="1:6" s="194" customFormat="1" ht="12.75">
      <c r="A104" s="592"/>
      <c r="B104" s="593"/>
      <c r="C104" s="592"/>
      <c r="D104" s="706"/>
      <c r="E104" s="656"/>
      <c r="F104" s="594"/>
    </row>
    <row r="105" spans="1:6" s="194" customFormat="1" ht="12.75">
      <c r="A105" s="592"/>
      <c r="B105" s="593"/>
      <c r="C105" s="592"/>
      <c r="D105" s="706"/>
      <c r="E105" s="656"/>
      <c r="F105" s="594"/>
    </row>
    <row r="106" spans="1:6" s="194" customFormat="1" ht="12.75">
      <c r="A106" s="592"/>
      <c r="B106" s="593"/>
      <c r="C106" s="592"/>
      <c r="D106" s="706"/>
      <c r="E106" s="656"/>
      <c r="F106" s="594"/>
    </row>
    <row r="107" spans="1:6" s="194" customFormat="1" ht="12.75">
      <c r="A107" s="592"/>
      <c r="B107" s="593"/>
      <c r="C107" s="592"/>
      <c r="D107" s="706"/>
      <c r="E107" s="656"/>
      <c r="F107" s="594"/>
    </row>
    <row r="108" spans="1:6" s="194" customFormat="1" ht="12.75">
      <c r="A108" s="592"/>
      <c r="B108" s="593"/>
      <c r="C108" s="592"/>
      <c r="D108" s="706"/>
      <c r="E108" s="656"/>
      <c r="F108" s="594"/>
    </row>
    <row r="109" spans="1:6" s="194" customFormat="1" ht="12.75">
      <c r="A109" s="592"/>
      <c r="B109" s="641"/>
      <c r="C109" s="592"/>
      <c r="D109" s="706"/>
      <c r="E109" s="656"/>
      <c r="F109" s="594"/>
    </row>
    <row r="110" spans="1:6" s="194" customFormat="1" ht="12.75">
      <c r="A110" s="592"/>
      <c r="B110" s="593"/>
      <c r="C110" s="592"/>
      <c r="D110" s="706"/>
      <c r="E110" s="656"/>
      <c r="F110" s="594"/>
    </row>
    <row r="111" spans="1:6" s="194" customFormat="1" ht="12.75">
      <c r="A111" s="592"/>
      <c r="B111" s="593"/>
      <c r="C111" s="592"/>
      <c r="D111" s="706"/>
      <c r="E111" s="656"/>
      <c r="F111" s="594"/>
    </row>
    <row r="112" spans="1:6" s="194" customFormat="1" ht="12.75">
      <c r="A112" s="592"/>
      <c r="B112" s="593"/>
      <c r="C112" s="592"/>
      <c r="D112" s="706"/>
      <c r="E112" s="656"/>
      <c r="F112" s="594"/>
    </row>
    <row r="113" spans="1:6" s="194" customFormat="1" ht="12.75">
      <c r="A113" s="592"/>
      <c r="B113" s="593"/>
      <c r="C113" s="592"/>
      <c r="D113" s="706"/>
      <c r="E113" s="656"/>
      <c r="F113" s="594"/>
    </row>
    <row r="114" spans="1:6" s="194" customFormat="1" ht="12.75">
      <c r="A114" s="592"/>
      <c r="B114" s="593"/>
      <c r="C114" s="592"/>
      <c r="D114" s="706"/>
      <c r="E114" s="656"/>
      <c r="F114" s="594"/>
    </row>
    <row r="115" spans="1:6" s="194" customFormat="1" ht="12.75">
      <c r="A115" s="592"/>
      <c r="B115" s="593"/>
      <c r="C115" s="592"/>
      <c r="D115" s="706"/>
      <c r="E115" s="656"/>
      <c r="F115" s="594"/>
    </row>
    <row r="116" spans="1:6" s="194" customFormat="1" ht="12.75">
      <c r="A116" s="592"/>
      <c r="B116" s="641"/>
      <c r="C116" s="592"/>
      <c r="D116" s="706"/>
      <c r="E116" s="656"/>
      <c r="F116" s="594"/>
    </row>
    <row r="117" spans="1:6" s="194" customFormat="1" ht="12.75">
      <c r="A117" s="592"/>
      <c r="B117" s="593"/>
      <c r="C117" s="592"/>
      <c r="D117" s="706"/>
      <c r="E117" s="656"/>
      <c r="F117" s="594"/>
    </row>
    <row r="118" spans="1:6" s="194" customFormat="1" ht="12.75">
      <c r="A118" s="592"/>
      <c r="B118" s="641"/>
      <c r="C118" s="592"/>
      <c r="D118" s="706"/>
      <c r="E118" s="656"/>
      <c r="F118" s="594"/>
    </row>
    <row r="119" spans="1:6" s="194" customFormat="1" ht="12.75">
      <c r="A119" s="592"/>
      <c r="B119" s="593"/>
      <c r="C119" s="592"/>
      <c r="D119" s="706"/>
      <c r="E119" s="656"/>
      <c r="F119" s="594"/>
    </row>
    <row r="120" spans="1:6" s="194" customFormat="1" ht="12.75">
      <c r="A120" s="592"/>
      <c r="B120" s="641"/>
      <c r="C120" s="592"/>
      <c r="D120" s="706"/>
      <c r="E120" s="656"/>
      <c r="F120" s="594"/>
    </row>
    <row r="121" spans="1:6" s="194" customFormat="1" ht="12.75">
      <c r="A121" s="592"/>
      <c r="B121" s="593"/>
      <c r="C121" s="592"/>
      <c r="D121" s="706"/>
      <c r="E121" s="656"/>
      <c r="F121" s="594"/>
    </row>
    <row r="122" spans="1:6" s="194" customFormat="1" ht="12.75">
      <c r="A122" s="592"/>
      <c r="B122" s="641"/>
      <c r="C122" s="592"/>
      <c r="D122" s="706"/>
      <c r="E122" s="656"/>
      <c r="F122" s="594"/>
    </row>
    <row r="123" spans="1:6" s="194" customFormat="1" ht="12.75">
      <c r="A123" s="592"/>
      <c r="B123" s="593"/>
      <c r="C123" s="592"/>
      <c r="D123" s="706"/>
      <c r="E123" s="656"/>
      <c r="F123" s="594"/>
    </row>
    <row r="124" spans="1:6" s="194" customFormat="1" ht="12.75">
      <c r="A124" s="592"/>
      <c r="B124" s="641"/>
      <c r="C124" s="592"/>
      <c r="D124" s="706"/>
      <c r="E124" s="656"/>
      <c r="F124" s="594"/>
    </row>
    <row r="125" spans="1:6" s="194" customFormat="1" ht="12.75">
      <c r="A125" s="592"/>
      <c r="B125" s="593"/>
      <c r="C125" s="592"/>
      <c r="D125" s="706"/>
      <c r="E125" s="656"/>
      <c r="F125" s="594"/>
    </row>
    <row r="126" spans="1:6" s="194" customFormat="1" ht="12.75">
      <c r="A126" s="592"/>
      <c r="B126" s="641"/>
      <c r="C126" s="592"/>
      <c r="D126" s="706"/>
      <c r="E126" s="656"/>
      <c r="F126" s="594"/>
    </row>
    <row r="127" spans="1:6" s="194" customFormat="1" ht="12.75">
      <c r="A127" s="592"/>
      <c r="B127" s="593"/>
      <c r="C127" s="592"/>
      <c r="D127" s="706"/>
      <c r="E127" s="656"/>
      <c r="F127" s="594"/>
    </row>
    <row r="128" spans="1:6" s="194" customFormat="1" ht="12.75">
      <c r="A128" s="592"/>
      <c r="B128" s="641"/>
      <c r="C128" s="592"/>
      <c r="D128" s="706"/>
      <c r="E128" s="656"/>
      <c r="F128" s="594"/>
    </row>
    <row r="129" spans="1:6" s="194" customFormat="1" ht="12.75">
      <c r="A129" s="592"/>
      <c r="B129" s="593"/>
      <c r="C129" s="592"/>
      <c r="D129" s="706"/>
      <c r="E129" s="656"/>
      <c r="F129" s="594"/>
    </row>
    <row r="130" spans="1:6" s="194" customFormat="1" ht="12.75">
      <c r="A130" s="592"/>
      <c r="B130" s="593"/>
      <c r="C130" s="592"/>
      <c r="D130" s="706"/>
      <c r="E130" s="656"/>
      <c r="F130" s="594"/>
    </row>
    <row r="131" spans="1:6" s="194" customFormat="1" ht="12.75">
      <c r="A131" s="592"/>
      <c r="B131" s="593"/>
      <c r="C131" s="592"/>
      <c r="D131" s="706"/>
      <c r="E131" s="656"/>
      <c r="F131" s="594"/>
    </row>
    <row r="132" spans="1:6" s="194" customFormat="1" ht="12.75">
      <c r="A132" s="592"/>
      <c r="B132" s="593"/>
      <c r="C132" s="592"/>
      <c r="D132" s="706"/>
      <c r="E132" s="656"/>
      <c r="F132" s="594"/>
    </row>
    <row r="133" spans="1:6" s="194" customFormat="1" ht="12.75">
      <c r="A133" s="592"/>
      <c r="B133" s="593"/>
      <c r="C133" s="592"/>
      <c r="D133" s="706"/>
      <c r="E133" s="656"/>
      <c r="F133" s="594"/>
    </row>
    <row r="134" spans="1:6" s="194" customFormat="1" ht="12.75">
      <c r="A134" s="592"/>
      <c r="B134" s="641"/>
      <c r="C134" s="592"/>
      <c r="D134" s="706"/>
      <c r="E134" s="656"/>
      <c r="F134" s="594"/>
    </row>
    <row r="135" spans="1:6" s="194" customFormat="1" ht="12.75">
      <c r="A135" s="592"/>
      <c r="B135" s="593"/>
      <c r="C135" s="592"/>
      <c r="D135" s="706"/>
      <c r="E135" s="656"/>
      <c r="F135" s="594"/>
    </row>
    <row r="136" spans="1:6" s="194" customFormat="1" ht="12.75">
      <c r="A136" s="592"/>
      <c r="B136" s="593"/>
      <c r="C136" s="592"/>
      <c r="D136" s="706"/>
      <c r="E136" s="656"/>
      <c r="F136" s="594"/>
    </row>
    <row r="137" spans="1:6" s="194" customFormat="1" ht="12.75">
      <c r="A137" s="592"/>
      <c r="B137" s="593"/>
      <c r="C137" s="592"/>
      <c r="D137" s="706"/>
      <c r="E137" s="656"/>
      <c r="F137" s="594"/>
    </row>
    <row r="138" spans="1:6" s="194" customFormat="1" ht="12.75">
      <c r="A138" s="592"/>
      <c r="B138" s="593"/>
      <c r="C138" s="592"/>
      <c r="D138" s="706"/>
      <c r="E138" s="656"/>
      <c r="F138" s="594"/>
    </row>
    <row r="139" spans="1:6" s="194" customFormat="1" ht="12.75">
      <c r="A139" s="592"/>
      <c r="B139" s="593"/>
      <c r="C139" s="592"/>
      <c r="D139" s="706"/>
      <c r="E139" s="656"/>
      <c r="F139" s="594"/>
    </row>
    <row r="140" spans="1:6" s="194" customFormat="1" ht="12.75">
      <c r="A140" s="592"/>
      <c r="B140" s="593"/>
      <c r="C140" s="592"/>
      <c r="D140" s="706"/>
      <c r="E140" s="656"/>
      <c r="F140" s="594"/>
    </row>
    <row r="141" spans="1:6" s="194" customFormat="1" ht="12.75">
      <c r="A141" s="592"/>
      <c r="B141" s="593"/>
      <c r="C141" s="592"/>
      <c r="D141" s="706"/>
      <c r="E141" s="656"/>
      <c r="F141" s="594"/>
    </row>
    <row r="142" spans="1:6" s="194" customFormat="1" ht="12.75">
      <c r="A142" s="592"/>
      <c r="B142" s="593"/>
      <c r="C142" s="592"/>
      <c r="D142" s="706"/>
      <c r="E142" s="656"/>
      <c r="F142" s="594"/>
    </row>
    <row r="143" spans="1:6" s="194" customFormat="1" ht="12.75">
      <c r="A143" s="592"/>
      <c r="B143" s="593"/>
      <c r="C143" s="592"/>
      <c r="D143" s="706"/>
      <c r="E143" s="656"/>
      <c r="F143" s="594"/>
    </row>
    <row r="144" spans="1:6" s="194" customFormat="1" ht="12.75">
      <c r="A144" s="592"/>
      <c r="B144" s="593"/>
      <c r="C144" s="592"/>
      <c r="D144" s="706"/>
      <c r="E144" s="656"/>
      <c r="F144" s="594"/>
    </row>
    <row r="145" spans="1:6" s="194" customFormat="1" ht="12.75">
      <c r="A145" s="592"/>
      <c r="B145" s="593"/>
      <c r="C145" s="592"/>
      <c r="D145" s="706"/>
      <c r="E145" s="656"/>
      <c r="F145" s="594"/>
    </row>
    <row r="146" spans="1:6" s="194" customFormat="1" ht="12.75">
      <c r="A146" s="592"/>
      <c r="B146" s="593"/>
      <c r="C146" s="592"/>
      <c r="D146" s="706"/>
      <c r="E146" s="656"/>
      <c r="F146" s="594"/>
    </row>
    <row r="147" spans="1:6" s="194" customFormat="1" ht="12.75">
      <c r="A147" s="592"/>
      <c r="B147" s="593"/>
      <c r="C147" s="592"/>
      <c r="D147" s="706"/>
      <c r="E147" s="656"/>
      <c r="F147" s="594"/>
    </row>
    <row r="148" spans="1:6" s="194" customFormat="1" ht="12.75">
      <c r="A148" s="592"/>
      <c r="B148" s="593"/>
      <c r="C148" s="592"/>
      <c r="D148" s="706"/>
      <c r="E148" s="656"/>
      <c r="F148" s="594"/>
    </row>
    <row r="149" spans="1:6" s="194" customFormat="1" ht="12.75">
      <c r="A149" s="592"/>
      <c r="B149" s="593"/>
      <c r="C149" s="592"/>
      <c r="D149" s="706"/>
      <c r="E149" s="656"/>
      <c r="F149" s="594"/>
    </row>
    <row r="150" spans="1:6" s="194" customFormat="1" ht="12.75">
      <c r="A150" s="592"/>
      <c r="B150" s="593"/>
      <c r="C150" s="592"/>
      <c r="D150" s="706"/>
      <c r="E150" s="656"/>
      <c r="F150" s="594"/>
    </row>
    <row r="151" spans="1:6" s="194" customFormat="1" ht="12.75">
      <c r="A151" s="592"/>
      <c r="B151" s="593"/>
      <c r="C151" s="592"/>
      <c r="D151" s="706"/>
      <c r="E151" s="656"/>
      <c r="F151" s="594"/>
    </row>
    <row r="152" spans="1:6" s="194" customFormat="1" ht="12.75">
      <c r="A152" s="592"/>
      <c r="B152" s="593"/>
      <c r="C152" s="592"/>
      <c r="D152" s="706"/>
      <c r="E152" s="656"/>
      <c r="F152" s="594"/>
    </row>
    <row r="153" spans="1:6" s="194" customFormat="1" ht="12.75">
      <c r="A153" s="592"/>
      <c r="B153" s="593"/>
      <c r="C153" s="592"/>
      <c r="D153" s="706"/>
      <c r="E153" s="656"/>
      <c r="F153" s="594"/>
    </row>
    <row r="154" spans="1:6" s="194" customFormat="1" ht="12.75">
      <c r="A154" s="592"/>
      <c r="B154" s="593"/>
      <c r="C154" s="592"/>
      <c r="D154" s="706"/>
      <c r="E154" s="656"/>
      <c r="F154" s="594"/>
    </row>
    <row r="155" spans="1:6" s="194" customFormat="1" ht="12.75">
      <c r="A155" s="592"/>
      <c r="B155" s="593"/>
      <c r="C155" s="592"/>
      <c r="D155" s="706"/>
      <c r="E155" s="656"/>
      <c r="F155" s="594"/>
    </row>
    <row r="156" spans="1:6" s="194" customFormat="1" ht="12.75">
      <c r="A156" s="592"/>
      <c r="B156" s="593"/>
      <c r="C156" s="592"/>
      <c r="D156" s="706"/>
      <c r="E156" s="656"/>
      <c r="F156" s="594"/>
    </row>
    <row r="157" spans="1:6" s="194" customFormat="1" ht="12.75">
      <c r="A157" s="592"/>
      <c r="B157" s="593"/>
      <c r="C157" s="592"/>
      <c r="D157" s="706"/>
      <c r="E157" s="656"/>
      <c r="F157" s="594"/>
    </row>
    <row r="158" spans="1:6" s="194" customFormat="1" ht="12.75">
      <c r="A158" s="592"/>
      <c r="B158" s="593"/>
      <c r="C158" s="592"/>
      <c r="D158" s="706"/>
      <c r="E158" s="656"/>
      <c r="F158" s="594"/>
    </row>
    <row r="159" spans="1:6" s="194" customFormat="1" ht="12.75">
      <c r="A159" s="592"/>
      <c r="B159" s="593"/>
      <c r="C159" s="592"/>
      <c r="D159" s="706"/>
      <c r="E159" s="656"/>
      <c r="F159" s="594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F62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13" customWidth="1"/>
    <col min="2" max="2" width="47.140625" style="205" customWidth="1"/>
    <col min="3" max="3" width="11.00390625" style="205" customWidth="1"/>
    <col min="4" max="4" width="10.8515625" style="205" customWidth="1"/>
    <col min="5" max="5" width="11.7109375" style="539" customWidth="1"/>
    <col min="6" max="6" width="12.00390625" style="205" customWidth="1"/>
    <col min="7" max="16384" width="9.140625" style="205" customWidth="1"/>
  </cols>
  <sheetData>
    <row r="1" spans="1:6" s="204" customFormat="1" ht="12">
      <c r="A1" s="709"/>
      <c r="E1" s="710"/>
      <c r="F1" s="711" t="s">
        <v>998</v>
      </c>
    </row>
    <row r="2" spans="1:6" s="204" customFormat="1" ht="17.25" customHeight="1">
      <c r="A2" s="662" t="s">
        <v>999</v>
      </c>
      <c r="B2" s="662"/>
      <c r="C2" s="662"/>
      <c r="D2" s="662"/>
      <c r="E2" s="662"/>
      <c r="F2" s="662"/>
    </row>
    <row r="3" spans="1:5" ht="17.25" customHeight="1">
      <c r="A3" s="436"/>
      <c r="B3" s="433"/>
      <c r="C3" s="546"/>
      <c r="D3" s="546"/>
      <c r="E3" s="712"/>
    </row>
    <row r="4" spans="1:6" ht="17.25" customHeight="1">
      <c r="A4" s="757" t="s">
        <v>1000</v>
      </c>
      <c r="B4" s="757"/>
      <c r="C4" s="757"/>
      <c r="D4" s="757"/>
      <c r="E4" s="757"/>
      <c r="F4" s="757"/>
    </row>
    <row r="5" spans="1:6" s="194" customFormat="1" ht="12.75">
      <c r="A5" s="445" t="s">
        <v>666</v>
      </c>
      <c r="B5" s="445"/>
      <c r="C5" s="445"/>
      <c r="D5" s="445"/>
      <c r="E5" s="445"/>
      <c r="F5" s="445"/>
    </row>
    <row r="6" spans="1:6" s="194" customFormat="1" ht="12.75">
      <c r="A6" s="713"/>
      <c r="E6" s="613"/>
      <c r="F6" s="714" t="s">
        <v>22</v>
      </c>
    </row>
    <row r="7" spans="1:6" s="194" customFormat="1" ht="45.75" customHeight="1">
      <c r="A7" s="680" t="s">
        <v>402</v>
      </c>
      <c r="B7" s="715" t="s">
        <v>1427</v>
      </c>
      <c r="C7" s="715" t="s">
        <v>667</v>
      </c>
      <c r="D7" s="715" t="s">
        <v>24</v>
      </c>
      <c r="E7" s="556" t="s">
        <v>727</v>
      </c>
      <c r="F7" s="554" t="s">
        <v>1431</v>
      </c>
    </row>
    <row r="8" spans="1:6" s="194" customFormat="1" ht="12.75">
      <c r="A8" s="716" t="s">
        <v>1001</v>
      </c>
      <c r="B8" s="716" t="s">
        <v>1002</v>
      </c>
      <c r="C8" s="716" t="s">
        <v>1003</v>
      </c>
      <c r="D8" s="716" t="s">
        <v>1004</v>
      </c>
      <c r="E8" s="717" t="s">
        <v>1005</v>
      </c>
      <c r="F8" s="716" t="s">
        <v>1006</v>
      </c>
    </row>
    <row r="9" spans="1:6" s="194" customFormat="1" ht="12.75">
      <c r="A9" s="504" t="s">
        <v>1007</v>
      </c>
      <c r="B9" s="504"/>
      <c r="C9" s="361"/>
      <c r="D9" s="361">
        <v>5361128</v>
      </c>
      <c r="E9" s="719"/>
      <c r="F9" s="361">
        <v>5361128</v>
      </c>
    </row>
    <row r="10" spans="1:6" s="194" customFormat="1" ht="12.75">
      <c r="A10" s="464"/>
      <c r="B10" s="360" t="s">
        <v>1008</v>
      </c>
      <c r="C10" s="184"/>
      <c r="D10" s="184">
        <v>2677268</v>
      </c>
      <c r="E10" s="720"/>
      <c r="F10" s="184">
        <v>2677268</v>
      </c>
    </row>
    <row r="11" spans="1:6" s="194" customFormat="1" ht="12.75">
      <c r="A11" s="464"/>
      <c r="B11" s="718" t="s">
        <v>1009</v>
      </c>
      <c r="C11" s="184"/>
      <c r="D11" s="184">
        <v>87024</v>
      </c>
      <c r="E11" s="720"/>
      <c r="F11" s="184">
        <v>87024</v>
      </c>
    </row>
    <row r="12" spans="1:6" s="194" customFormat="1" ht="12.75">
      <c r="A12" s="464"/>
      <c r="B12" s="718" t="s">
        <v>1033</v>
      </c>
      <c r="C12" s="184"/>
      <c r="D12" s="184">
        <v>11828</v>
      </c>
      <c r="E12" s="720"/>
      <c r="F12" s="184">
        <v>11828</v>
      </c>
    </row>
    <row r="13" spans="1:6" s="194" customFormat="1" ht="30.75" customHeight="1">
      <c r="A13" s="464"/>
      <c r="B13" s="721" t="s">
        <v>1010</v>
      </c>
      <c r="C13" s="184"/>
      <c r="D13" s="184">
        <v>3242</v>
      </c>
      <c r="E13" s="720"/>
      <c r="F13" s="184">
        <v>3242</v>
      </c>
    </row>
    <row r="14" spans="1:6" s="194" customFormat="1" ht="27">
      <c r="A14" s="464"/>
      <c r="B14" s="721" t="s">
        <v>1011</v>
      </c>
      <c r="C14" s="184"/>
      <c r="D14" s="184">
        <v>2307</v>
      </c>
      <c r="E14" s="720"/>
      <c r="F14" s="184">
        <v>2307</v>
      </c>
    </row>
    <row r="15" spans="1:6" s="194" customFormat="1" ht="36.75" customHeight="1">
      <c r="A15" s="464"/>
      <c r="B15" s="721" t="s">
        <v>1012</v>
      </c>
      <c r="C15" s="184"/>
      <c r="D15" s="184">
        <v>2000621</v>
      </c>
      <c r="E15" s="720"/>
      <c r="F15" s="184">
        <v>2000621</v>
      </c>
    </row>
    <row r="16" spans="1:6" s="194" customFormat="1" ht="46.5" customHeight="1">
      <c r="A16" s="726"/>
      <c r="B16" s="721" t="s">
        <v>1013</v>
      </c>
      <c r="C16" s="184"/>
      <c r="D16" s="184">
        <v>540729</v>
      </c>
      <c r="E16" s="720"/>
      <c r="F16" s="184">
        <v>540729</v>
      </c>
    </row>
    <row r="17" spans="1:6" s="194" customFormat="1" ht="27">
      <c r="A17" s="726"/>
      <c r="B17" s="721" t="s">
        <v>1014</v>
      </c>
      <c r="C17" s="184"/>
      <c r="D17" s="184">
        <v>31196</v>
      </c>
      <c r="E17" s="720"/>
      <c r="F17" s="184">
        <v>31196</v>
      </c>
    </row>
    <row r="18" spans="1:6" s="194" customFormat="1" ht="32.25" customHeight="1">
      <c r="A18" s="727"/>
      <c r="B18" s="721" t="s">
        <v>1015</v>
      </c>
      <c r="C18" s="184"/>
      <c r="D18" s="184">
        <v>6913</v>
      </c>
      <c r="E18" s="720"/>
      <c r="F18" s="184">
        <v>6913</v>
      </c>
    </row>
    <row r="19" spans="1:6" s="194" customFormat="1" ht="16.5" customHeight="1">
      <c r="A19" s="504" t="s">
        <v>1016</v>
      </c>
      <c r="B19" s="504"/>
      <c r="C19" s="728"/>
      <c r="D19" s="728">
        <v>5361128</v>
      </c>
      <c r="E19" s="729"/>
      <c r="F19" s="728">
        <v>5361128</v>
      </c>
    </row>
    <row r="20" spans="1:6" s="194" customFormat="1" ht="12.75">
      <c r="A20" s="504" t="s">
        <v>1017</v>
      </c>
      <c r="B20" s="504"/>
      <c r="C20" s="361"/>
      <c r="D20" s="361">
        <v>1137035</v>
      </c>
      <c r="E20" s="719"/>
      <c r="F20" s="361">
        <v>1137035</v>
      </c>
    </row>
    <row r="21" spans="1:6" s="194" customFormat="1" ht="12.75">
      <c r="A21" s="726" t="s">
        <v>810</v>
      </c>
      <c r="B21" s="363" t="s">
        <v>1018</v>
      </c>
      <c r="C21" s="184"/>
      <c r="D21" s="184">
        <v>1121883</v>
      </c>
      <c r="E21" s="720"/>
      <c r="F21" s="184">
        <v>1121883</v>
      </c>
    </row>
    <row r="22" spans="1:6" s="194" customFormat="1" ht="12.75">
      <c r="A22" s="726" t="s">
        <v>200</v>
      </c>
      <c r="B22" s="730" t="s">
        <v>518</v>
      </c>
      <c r="C22" s="184"/>
      <c r="D22" s="184">
        <v>9252</v>
      </c>
      <c r="E22" s="720"/>
      <c r="F22" s="184">
        <v>9252</v>
      </c>
    </row>
    <row r="23" spans="1:6" s="194" customFormat="1" ht="32.25" customHeight="1">
      <c r="A23" s="726" t="s">
        <v>863</v>
      </c>
      <c r="B23" s="731" t="s">
        <v>1019</v>
      </c>
      <c r="C23" s="184"/>
      <c r="D23" s="184">
        <v>5900</v>
      </c>
      <c r="E23" s="720"/>
      <c r="F23" s="184">
        <v>5900</v>
      </c>
    </row>
    <row r="24" spans="1:6" s="194" customFormat="1" ht="12.75">
      <c r="A24" s="504" t="s">
        <v>1020</v>
      </c>
      <c r="B24" s="504"/>
      <c r="C24" s="361"/>
      <c r="D24" s="361">
        <v>169090</v>
      </c>
      <c r="E24" s="719"/>
      <c r="F24" s="361">
        <v>169090</v>
      </c>
    </row>
    <row r="25" spans="1:6" s="194" customFormat="1" ht="12.75">
      <c r="A25" s="464" t="s">
        <v>146</v>
      </c>
      <c r="B25" s="363" t="s">
        <v>1018</v>
      </c>
      <c r="C25" s="184"/>
      <c r="D25" s="184">
        <v>165977</v>
      </c>
      <c r="E25" s="720"/>
      <c r="F25" s="184">
        <v>165977</v>
      </c>
    </row>
    <row r="26" spans="1:6" s="194" customFormat="1" ht="12.75">
      <c r="A26" s="464" t="s">
        <v>200</v>
      </c>
      <c r="B26" s="730" t="s">
        <v>518</v>
      </c>
      <c r="C26" s="184"/>
      <c r="D26" s="184">
        <v>3113</v>
      </c>
      <c r="E26" s="720"/>
      <c r="F26" s="184">
        <v>3113</v>
      </c>
    </row>
    <row r="27" spans="1:6" s="194" customFormat="1" ht="12.75">
      <c r="A27" s="504" t="s">
        <v>1021</v>
      </c>
      <c r="B27" s="504"/>
      <c r="C27" s="361"/>
      <c r="D27" s="361">
        <v>2137978</v>
      </c>
      <c r="E27" s="719"/>
      <c r="F27" s="361">
        <v>2137978</v>
      </c>
    </row>
    <row r="28" spans="1:6" s="194" customFormat="1" ht="12.75">
      <c r="A28" s="726" t="s">
        <v>810</v>
      </c>
      <c r="B28" s="363" t="s">
        <v>1018</v>
      </c>
      <c r="C28" s="184"/>
      <c r="D28" s="184">
        <v>16606</v>
      </c>
      <c r="E28" s="720"/>
      <c r="F28" s="184">
        <v>16606</v>
      </c>
    </row>
    <row r="29" spans="1:6" s="194" customFormat="1" ht="12.75">
      <c r="A29" s="726" t="s">
        <v>200</v>
      </c>
      <c r="B29" s="730" t="s">
        <v>518</v>
      </c>
      <c r="C29" s="184"/>
      <c r="D29" s="184">
        <v>14427</v>
      </c>
      <c r="E29" s="720"/>
      <c r="F29" s="184">
        <v>14427</v>
      </c>
    </row>
    <row r="30" spans="1:6" s="194" customFormat="1" ht="12.75">
      <c r="A30" s="726" t="s">
        <v>203</v>
      </c>
      <c r="B30" s="730" t="s">
        <v>387</v>
      </c>
      <c r="C30" s="184"/>
      <c r="D30" s="184">
        <v>0</v>
      </c>
      <c r="E30" s="720"/>
      <c r="F30" s="184">
        <v>0</v>
      </c>
    </row>
    <row r="31" spans="1:6" s="194" customFormat="1" ht="25.5">
      <c r="A31" s="726" t="s">
        <v>869</v>
      </c>
      <c r="B31" s="731" t="s">
        <v>1022</v>
      </c>
      <c r="C31" s="184"/>
      <c r="D31" s="233">
        <v>0</v>
      </c>
      <c r="E31" s="720"/>
      <c r="F31" s="184">
        <v>0</v>
      </c>
    </row>
    <row r="32" spans="1:6" s="194" customFormat="1" ht="25.5">
      <c r="A32" s="726" t="s">
        <v>823</v>
      </c>
      <c r="B32" s="731" t="s">
        <v>1023</v>
      </c>
      <c r="C32" s="184"/>
      <c r="D32" s="184">
        <v>0</v>
      </c>
      <c r="E32" s="720"/>
      <c r="F32" s="184">
        <v>0</v>
      </c>
    </row>
    <row r="33" spans="1:6" s="194" customFormat="1" ht="25.5">
      <c r="A33" s="726" t="s">
        <v>857</v>
      </c>
      <c r="B33" s="731" t="s">
        <v>1024</v>
      </c>
      <c r="C33" s="184"/>
      <c r="D33" s="184">
        <v>1548903</v>
      </c>
      <c r="E33" s="720"/>
      <c r="F33" s="184">
        <v>1548903</v>
      </c>
    </row>
    <row r="34" spans="1:6" s="194" customFormat="1" ht="27.75" customHeight="1">
      <c r="A34" s="726" t="s">
        <v>823</v>
      </c>
      <c r="B34" s="731" t="s">
        <v>1025</v>
      </c>
      <c r="C34" s="184"/>
      <c r="D34" s="184">
        <v>527390</v>
      </c>
      <c r="E34" s="720"/>
      <c r="F34" s="184">
        <v>527390</v>
      </c>
    </row>
    <row r="35" spans="1:6" s="194" customFormat="1" ht="15.75" customHeight="1">
      <c r="A35" s="726" t="s">
        <v>823</v>
      </c>
      <c r="B35" s="731" t="s">
        <v>1026</v>
      </c>
      <c r="C35" s="184"/>
      <c r="D35" s="184">
        <v>30652</v>
      </c>
      <c r="E35" s="720"/>
      <c r="F35" s="184">
        <v>30652</v>
      </c>
    </row>
    <row r="36" spans="1:6" s="194" customFormat="1" ht="15.75" customHeight="1">
      <c r="A36" s="726" t="s">
        <v>871</v>
      </c>
      <c r="B36" s="731" t="s">
        <v>1027</v>
      </c>
      <c r="C36" s="184"/>
      <c r="D36" s="184">
        <v>0</v>
      </c>
      <c r="E36" s="720"/>
      <c r="F36" s="184">
        <v>0</v>
      </c>
    </row>
    <row r="37" spans="1:6" s="194" customFormat="1" ht="19.5" customHeight="1">
      <c r="A37" s="472" t="s">
        <v>1028</v>
      </c>
      <c r="B37" s="472"/>
      <c r="C37" s="361"/>
      <c r="D37" s="361">
        <v>468268</v>
      </c>
      <c r="E37" s="719"/>
      <c r="F37" s="361">
        <v>468268</v>
      </c>
    </row>
    <row r="38" spans="1:6" s="194" customFormat="1" ht="12.75">
      <c r="A38" s="727" t="s">
        <v>810</v>
      </c>
      <c r="B38" s="363" t="s">
        <v>1018</v>
      </c>
      <c r="C38" s="184"/>
      <c r="D38" s="184">
        <v>384</v>
      </c>
      <c r="E38" s="720"/>
      <c r="F38" s="184">
        <v>384</v>
      </c>
    </row>
    <row r="39" spans="1:6" s="194" customFormat="1" ht="15" customHeight="1">
      <c r="A39" s="726" t="s">
        <v>200</v>
      </c>
      <c r="B39" s="730" t="s">
        <v>518</v>
      </c>
      <c r="C39" s="184"/>
      <c r="D39" s="184">
        <v>1552</v>
      </c>
      <c r="E39" s="720"/>
      <c r="F39" s="184">
        <v>1552</v>
      </c>
    </row>
    <row r="40" spans="1:6" s="194" customFormat="1" ht="25.5">
      <c r="A40" s="726" t="s">
        <v>857</v>
      </c>
      <c r="B40" s="731" t="s">
        <v>1029</v>
      </c>
      <c r="C40" s="184"/>
      <c r="D40" s="184">
        <v>451718</v>
      </c>
      <c r="E40" s="720"/>
      <c r="F40" s="184">
        <v>451718</v>
      </c>
    </row>
    <row r="41" spans="1:6" s="194" customFormat="1" ht="28.5" customHeight="1">
      <c r="A41" s="726" t="s">
        <v>823</v>
      </c>
      <c r="B41" s="731" t="s">
        <v>1030</v>
      </c>
      <c r="C41" s="184"/>
      <c r="D41" s="184">
        <v>13339</v>
      </c>
      <c r="E41" s="720"/>
      <c r="F41" s="184">
        <v>13339</v>
      </c>
    </row>
    <row r="42" spans="1:6" s="194" customFormat="1" ht="17.25" customHeight="1">
      <c r="A42" s="726" t="s">
        <v>823</v>
      </c>
      <c r="B42" s="731" t="s">
        <v>1026</v>
      </c>
      <c r="C42" s="184"/>
      <c r="D42" s="184">
        <v>262</v>
      </c>
      <c r="E42" s="720"/>
      <c r="F42" s="184">
        <v>262</v>
      </c>
    </row>
    <row r="43" spans="1:6" s="194" customFormat="1" ht="15" customHeight="1">
      <c r="A43" s="726" t="s">
        <v>871</v>
      </c>
      <c r="B43" s="731" t="s">
        <v>1027</v>
      </c>
      <c r="C43" s="184"/>
      <c r="D43" s="184">
        <v>1013</v>
      </c>
      <c r="E43" s="720"/>
      <c r="F43" s="184">
        <v>1013</v>
      </c>
    </row>
    <row r="44" spans="1:6" s="194" customFormat="1" ht="12.75">
      <c r="A44" s="472" t="s">
        <v>1031</v>
      </c>
      <c r="B44" s="472"/>
      <c r="C44" s="361"/>
      <c r="D44" s="361">
        <v>1448757</v>
      </c>
      <c r="E44" s="719"/>
      <c r="F44" s="361">
        <v>1448757</v>
      </c>
    </row>
    <row r="45" spans="1:6" s="194" customFormat="1" ht="12.75">
      <c r="A45" s="726" t="s">
        <v>810</v>
      </c>
      <c r="B45" s="363" t="s">
        <v>1018</v>
      </c>
      <c r="C45" s="184"/>
      <c r="D45" s="184">
        <v>1372418</v>
      </c>
      <c r="E45" s="720"/>
      <c r="F45" s="184">
        <v>1372418</v>
      </c>
    </row>
    <row r="46" spans="1:6" s="194" customFormat="1" ht="12.75">
      <c r="A46" s="726" t="s">
        <v>200</v>
      </c>
      <c r="B46" s="730" t="s">
        <v>518</v>
      </c>
      <c r="C46" s="184"/>
      <c r="D46" s="184">
        <v>58680</v>
      </c>
      <c r="E46" s="720"/>
      <c r="F46" s="184">
        <v>58680</v>
      </c>
    </row>
    <row r="47" spans="1:6" s="194" customFormat="1" ht="12.75">
      <c r="A47" s="726" t="s">
        <v>203</v>
      </c>
      <c r="B47" s="730" t="s">
        <v>387</v>
      </c>
      <c r="C47" s="184"/>
      <c r="D47" s="184">
        <v>11828</v>
      </c>
      <c r="E47" s="720"/>
      <c r="F47" s="184">
        <v>11828</v>
      </c>
    </row>
    <row r="48" spans="1:6" s="194" customFormat="1" ht="25.5">
      <c r="A48" s="726" t="s">
        <v>869</v>
      </c>
      <c r="B48" s="731" t="s">
        <v>1022</v>
      </c>
      <c r="C48" s="184"/>
      <c r="D48" s="184">
        <v>3242</v>
      </c>
      <c r="E48" s="720"/>
      <c r="F48" s="184">
        <v>3242</v>
      </c>
    </row>
    <row r="49" spans="1:6" s="194" customFormat="1" ht="25.5">
      <c r="A49" s="726" t="s">
        <v>823</v>
      </c>
      <c r="B49" s="731" t="s">
        <v>1023</v>
      </c>
      <c r="C49" s="184"/>
      <c r="D49" s="184">
        <v>2307</v>
      </c>
      <c r="E49" s="720"/>
      <c r="F49" s="184">
        <v>2307</v>
      </c>
    </row>
    <row r="50" spans="1:6" s="194" customFormat="1" ht="15.75" customHeight="1">
      <c r="A50" s="726" t="s">
        <v>823</v>
      </c>
      <c r="B50" s="731" t="s">
        <v>1026</v>
      </c>
      <c r="C50" s="184"/>
      <c r="D50" s="184">
        <v>282</v>
      </c>
      <c r="E50" s="720"/>
      <c r="F50" s="184">
        <v>282</v>
      </c>
    </row>
    <row r="51" spans="1:6" s="194" customFormat="1" ht="15" customHeight="1">
      <c r="A51" s="726" t="s">
        <v>871</v>
      </c>
      <c r="B51" s="731" t="s">
        <v>1032</v>
      </c>
      <c r="C51" s="184"/>
      <c r="D51" s="184">
        <v>0</v>
      </c>
      <c r="E51" s="720"/>
      <c r="F51" s="184">
        <v>0</v>
      </c>
    </row>
    <row r="52" spans="2:6" s="194" customFormat="1" ht="15.75">
      <c r="B52" s="38"/>
      <c r="D52" s="321"/>
      <c r="E52" s="600"/>
      <c r="F52" s="433"/>
    </row>
    <row r="53" spans="2:6" s="194" customFormat="1" ht="15.75">
      <c r="B53" s="38"/>
      <c r="D53" s="321"/>
      <c r="E53" s="600"/>
      <c r="F53" s="433"/>
    </row>
    <row r="54" spans="2:6" s="194" customFormat="1" ht="15.75">
      <c r="B54" s="38"/>
      <c r="D54" s="321"/>
      <c r="E54" s="600"/>
      <c r="F54" s="433"/>
    </row>
    <row r="55" spans="1:6" s="735" customFormat="1" ht="17.25" customHeight="1">
      <c r="A55" s="733" t="s">
        <v>14</v>
      </c>
      <c r="B55" s="341"/>
      <c r="C55" s="341"/>
      <c r="D55" s="341"/>
      <c r="E55" s="194" t="s">
        <v>15</v>
      </c>
      <c r="F55" s="734"/>
    </row>
    <row r="56" spans="1:5" s="316" customFormat="1" ht="17.25" customHeight="1">
      <c r="A56" s="531"/>
      <c r="B56" s="532"/>
      <c r="C56" s="736"/>
      <c r="D56" s="194"/>
      <c r="E56" s="640"/>
    </row>
    <row r="57" spans="1:5" s="194" customFormat="1" ht="12.75">
      <c r="A57" s="713"/>
      <c r="E57" s="613"/>
    </row>
    <row r="58" spans="1:5" s="194" customFormat="1" ht="12.75">
      <c r="A58" s="713"/>
      <c r="E58" s="613"/>
    </row>
    <row r="59" spans="1:5" s="194" customFormat="1" ht="12.75">
      <c r="A59" s="713"/>
      <c r="E59" s="613"/>
    </row>
    <row r="60" spans="1:5" s="194" customFormat="1" ht="12.75">
      <c r="A60" s="713"/>
      <c r="E60" s="613"/>
    </row>
    <row r="61" spans="1:5" s="194" customFormat="1" ht="12.75">
      <c r="A61" s="547" t="s">
        <v>722</v>
      </c>
      <c r="E61" s="613"/>
    </row>
    <row r="62" spans="1:5" s="194" customFormat="1" ht="12.75">
      <c r="A62" s="606" t="s">
        <v>17</v>
      </c>
      <c r="E62" s="613"/>
    </row>
  </sheetData>
  <mergeCells count="10"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F56"/>
  <sheetViews>
    <sheetView workbookViewId="0" topLeftCell="A1">
      <selection activeCell="F9" sqref="F9"/>
    </sheetView>
  </sheetViews>
  <sheetFormatPr defaultColWidth="9.140625" defaultRowHeight="12.75"/>
  <cols>
    <col min="1" max="1" width="8.00390625" style="737" customWidth="1"/>
    <col min="2" max="2" width="43.28125" style="205" customWidth="1"/>
    <col min="3" max="3" width="11.00390625" style="205" customWidth="1"/>
    <col min="4" max="4" width="10.8515625" style="205" customWidth="1"/>
    <col min="5" max="5" width="11.7109375" style="768" customWidth="1"/>
    <col min="6" max="6" width="11.28125" style="205" customWidth="1"/>
    <col min="7" max="16384" width="9.140625" style="205" customWidth="1"/>
  </cols>
  <sheetData>
    <row r="1" spans="1:6" s="194" customFormat="1" ht="12.75">
      <c r="A1" s="737"/>
      <c r="E1" s="642"/>
      <c r="F1" s="321" t="s">
        <v>1034</v>
      </c>
    </row>
    <row r="2" spans="1:5" s="194" customFormat="1" ht="17.25" customHeight="1">
      <c r="A2" s="738"/>
      <c r="B2" s="609" t="s">
        <v>1035</v>
      </c>
      <c r="D2" s="739"/>
      <c r="E2" s="740"/>
    </row>
    <row r="3" spans="1:5" ht="17.25" customHeight="1">
      <c r="A3" s="741"/>
      <c r="B3" s="742"/>
      <c r="C3" s="597"/>
      <c r="D3" s="743"/>
      <c r="E3" s="744"/>
    </row>
    <row r="4" spans="1:5" ht="17.25" customHeight="1">
      <c r="A4" s="741"/>
      <c r="B4" s="745" t="s">
        <v>1036</v>
      </c>
      <c r="C4" s="745"/>
      <c r="D4" s="746"/>
      <c r="E4" s="747"/>
    </row>
    <row r="5" spans="1:6" s="194" customFormat="1" ht="17.25" customHeight="1">
      <c r="A5" s="738"/>
      <c r="B5" s="748" t="s">
        <v>1037</v>
      </c>
      <c r="D5" s="477"/>
      <c r="E5" s="749"/>
      <c r="F5" s="477"/>
    </row>
    <row r="6" spans="1:6" s="194" customFormat="1" ht="12.75">
      <c r="A6" s="737"/>
      <c r="E6" s="642"/>
      <c r="F6" s="714" t="s">
        <v>22</v>
      </c>
    </row>
    <row r="7" spans="1:6" s="194" customFormat="1" ht="45.75" customHeight="1">
      <c r="A7" s="680" t="s">
        <v>402</v>
      </c>
      <c r="B7" s="715" t="s">
        <v>1427</v>
      </c>
      <c r="C7" s="715" t="s">
        <v>667</v>
      </c>
      <c r="D7" s="715" t="s">
        <v>24</v>
      </c>
      <c r="E7" s="657" t="s">
        <v>1038</v>
      </c>
      <c r="F7" s="554" t="s">
        <v>1431</v>
      </c>
    </row>
    <row r="8" spans="1:6" s="194" customFormat="1" ht="12.75">
      <c r="A8" s="680" t="s">
        <v>1001</v>
      </c>
      <c r="B8" s="680" t="s">
        <v>1002</v>
      </c>
      <c r="C8" s="680" t="s">
        <v>1003</v>
      </c>
      <c r="D8" s="680" t="s">
        <v>1004</v>
      </c>
      <c r="E8" s="680" t="s">
        <v>1005</v>
      </c>
      <c r="F8" s="680" t="s">
        <v>1006</v>
      </c>
    </row>
    <row r="9" spans="1:6" s="194" customFormat="1" ht="25.5">
      <c r="A9" s="750" t="s">
        <v>1039</v>
      </c>
      <c r="B9" s="718" t="s">
        <v>1054</v>
      </c>
      <c r="C9" s="751"/>
      <c r="D9" s="751">
        <v>3098379</v>
      </c>
      <c r="E9" s="752"/>
      <c r="F9" s="751">
        <v>3098379</v>
      </c>
    </row>
    <row r="10" spans="1:6" s="194" customFormat="1" ht="15.75" customHeight="1">
      <c r="A10" s="753" t="s">
        <v>1040</v>
      </c>
      <c r="B10" s="718" t="s">
        <v>1017</v>
      </c>
      <c r="C10" s="361"/>
      <c r="D10" s="361">
        <v>630489</v>
      </c>
      <c r="E10" s="752"/>
      <c r="F10" s="361">
        <v>630489</v>
      </c>
    </row>
    <row r="11" spans="1:6" s="194" customFormat="1" ht="15.75" customHeight="1">
      <c r="A11" s="753"/>
      <c r="B11" s="730" t="s">
        <v>1041</v>
      </c>
      <c r="C11" s="184"/>
      <c r="D11" s="184">
        <v>630489</v>
      </c>
      <c r="E11" s="754"/>
      <c r="F11" s="184">
        <v>630489</v>
      </c>
    </row>
    <row r="12" spans="1:6" s="194" customFormat="1" ht="15.75" customHeight="1">
      <c r="A12" s="753"/>
      <c r="B12" s="730" t="s">
        <v>1042</v>
      </c>
      <c r="C12" s="184"/>
      <c r="D12" s="184">
        <v>0</v>
      </c>
      <c r="E12" s="754"/>
      <c r="F12" s="184">
        <v>0</v>
      </c>
    </row>
    <row r="13" spans="1:6" s="194" customFormat="1" ht="15.75" customHeight="1">
      <c r="A13" s="753" t="s">
        <v>1043</v>
      </c>
      <c r="B13" s="718" t="s">
        <v>1020</v>
      </c>
      <c r="C13" s="361"/>
      <c r="D13" s="361">
        <v>84460</v>
      </c>
      <c r="E13" s="752"/>
      <c r="F13" s="361">
        <v>84460</v>
      </c>
    </row>
    <row r="14" spans="1:6" s="194" customFormat="1" ht="15.75" customHeight="1">
      <c r="A14" s="753"/>
      <c r="B14" s="730" t="s">
        <v>1041</v>
      </c>
      <c r="C14" s="184"/>
      <c r="D14" s="184">
        <v>84460</v>
      </c>
      <c r="E14" s="754"/>
      <c r="F14" s="184">
        <v>84460</v>
      </c>
    </row>
    <row r="15" spans="1:6" s="194" customFormat="1" ht="15.75" customHeight="1">
      <c r="A15" s="753"/>
      <c r="B15" s="730" t="s">
        <v>1042</v>
      </c>
      <c r="C15" s="184"/>
      <c r="D15" s="184">
        <v>0</v>
      </c>
      <c r="E15" s="754"/>
      <c r="F15" s="184">
        <v>0</v>
      </c>
    </row>
    <row r="16" spans="1:6" s="194" customFormat="1" ht="15.75" customHeight="1">
      <c r="A16" s="753" t="s">
        <v>1044</v>
      </c>
      <c r="B16" s="718" t="s">
        <v>1021</v>
      </c>
      <c r="C16" s="361"/>
      <c r="D16" s="361">
        <v>1227626</v>
      </c>
      <c r="E16" s="752"/>
      <c r="F16" s="361">
        <v>1227626</v>
      </c>
    </row>
    <row r="17" spans="1:6" s="194" customFormat="1" ht="15.75" customHeight="1">
      <c r="A17" s="753"/>
      <c r="B17" s="730" t="s">
        <v>1041</v>
      </c>
      <c r="C17" s="184"/>
      <c r="D17" s="184">
        <v>647267</v>
      </c>
      <c r="E17" s="754"/>
      <c r="F17" s="184">
        <v>647267</v>
      </c>
    </row>
    <row r="18" spans="1:6" s="194" customFormat="1" ht="15.75" customHeight="1">
      <c r="A18" s="753"/>
      <c r="B18" s="730" t="s">
        <v>1042</v>
      </c>
      <c r="C18" s="184"/>
      <c r="D18" s="184">
        <v>580359</v>
      </c>
      <c r="E18" s="754"/>
      <c r="F18" s="184">
        <v>580359</v>
      </c>
    </row>
    <row r="19" spans="1:6" s="194" customFormat="1" ht="15.75" customHeight="1">
      <c r="A19" s="753" t="s">
        <v>1045</v>
      </c>
      <c r="B19" s="732" t="s">
        <v>1046</v>
      </c>
      <c r="C19" s="361"/>
      <c r="D19" s="361">
        <v>371758</v>
      </c>
      <c r="E19" s="752"/>
      <c r="F19" s="361">
        <v>371758</v>
      </c>
    </row>
    <row r="20" spans="1:6" s="194" customFormat="1" ht="15.75" customHeight="1">
      <c r="A20" s="753"/>
      <c r="B20" s="730" t="s">
        <v>1041</v>
      </c>
      <c r="C20" s="184"/>
      <c r="D20" s="184">
        <v>357140</v>
      </c>
      <c r="E20" s="754"/>
      <c r="F20" s="184">
        <v>357140</v>
      </c>
    </row>
    <row r="21" spans="1:6" s="194" customFormat="1" ht="15.75" customHeight="1">
      <c r="A21" s="753"/>
      <c r="B21" s="730" t="s">
        <v>1042</v>
      </c>
      <c r="C21" s="184"/>
      <c r="D21" s="184">
        <v>14618</v>
      </c>
      <c r="E21" s="754"/>
      <c r="F21" s="184">
        <v>14618</v>
      </c>
    </row>
    <row r="22" spans="1:6" s="194" customFormat="1" ht="15.75" customHeight="1">
      <c r="A22" s="753" t="s">
        <v>1047</v>
      </c>
      <c r="B22" s="732" t="s">
        <v>1031</v>
      </c>
      <c r="C22" s="361"/>
      <c r="D22" s="361">
        <v>784046</v>
      </c>
      <c r="E22" s="752"/>
      <c r="F22" s="361">
        <v>784046</v>
      </c>
    </row>
    <row r="23" spans="1:6" s="194" customFormat="1" ht="15.75" customHeight="1">
      <c r="A23" s="753"/>
      <c r="B23" s="730" t="s">
        <v>1041</v>
      </c>
      <c r="C23" s="184"/>
      <c r="D23" s="184">
        <v>781310</v>
      </c>
      <c r="E23" s="754"/>
      <c r="F23" s="184">
        <v>781310</v>
      </c>
    </row>
    <row r="24" spans="1:6" s="194" customFormat="1" ht="15.75" customHeight="1">
      <c r="A24" s="753"/>
      <c r="B24" s="730" t="s">
        <v>1042</v>
      </c>
      <c r="C24" s="184"/>
      <c r="D24" s="184">
        <v>2736</v>
      </c>
      <c r="E24" s="754"/>
      <c r="F24" s="184">
        <v>2736</v>
      </c>
    </row>
    <row r="25" spans="1:6" s="194" customFormat="1" ht="15.75" customHeight="1">
      <c r="A25" s="753"/>
      <c r="B25" s="730"/>
      <c r="C25" s="184"/>
      <c r="D25" s="184"/>
      <c r="E25" s="752"/>
      <c r="F25" s="184"/>
    </row>
    <row r="26" spans="1:6" s="194" customFormat="1" ht="15.75" customHeight="1">
      <c r="A26" s="750" t="s">
        <v>1048</v>
      </c>
      <c r="B26" s="629" t="s">
        <v>1049</v>
      </c>
      <c r="C26" s="361"/>
      <c r="D26" s="361">
        <v>3098379</v>
      </c>
      <c r="E26" s="752"/>
      <c r="F26" s="361">
        <v>3098379</v>
      </c>
    </row>
    <row r="27" spans="1:6" s="194" customFormat="1" ht="15.75" customHeight="1">
      <c r="A27" s="758" t="s">
        <v>1050</v>
      </c>
      <c r="B27" s="629" t="s">
        <v>1051</v>
      </c>
      <c r="C27" s="361"/>
      <c r="D27" s="361">
        <v>2500666</v>
      </c>
      <c r="E27" s="752"/>
      <c r="F27" s="361">
        <v>2500666</v>
      </c>
    </row>
    <row r="28" spans="1:6" s="194" customFormat="1" ht="15.75" customHeight="1">
      <c r="A28" s="759" t="s">
        <v>461</v>
      </c>
      <c r="B28" s="760" t="s">
        <v>888</v>
      </c>
      <c r="C28" s="184"/>
      <c r="D28" s="184">
        <v>239130</v>
      </c>
      <c r="E28" s="754"/>
      <c r="F28" s="184">
        <v>239130</v>
      </c>
    </row>
    <row r="29" spans="1:6" s="194" customFormat="1" ht="15.75" customHeight="1">
      <c r="A29" s="759" t="s">
        <v>463</v>
      </c>
      <c r="B29" s="759" t="s">
        <v>464</v>
      </c>
      <c r="C29" s="184"/>
      <c r="D29" s="184">
        <v>0</v>
      </c>
      <c r="E29" s="754"/>
      <c r="F29" s="184">
        <v>0</v>
      </c>
    </row>
    <row r="30" spans="1:6" s="194" customFormat="1" ht="15.75" customHeight="1">
      <c r="A30" s="759" t="s">
        <v>465</v>
      </c>
      <c r="B30" s="759" t="s">
        <v>466</v>
      </c>
      <c r="C30" s="184"/>
      <c r="D30" s="184">
        <v>10384</v>
      </c>
      <c r="E30" s="754"/>
      <c r="F30" s="184">
        <v>10384</v>
      </c>
    </row>
    <row r="31" spans="1:6" s="194" customFormat="1" ht="15.75" customHeight="1">
      <c r="A31" s="759" t="s">
        <v>467</v>
      </c>
      <c r="B31" s="759" t="s">
        <v>468</v>
      </c>
      <c r="C31" s="184"/>
      <c r="D31" s="184">
        <v>35601</v>
      </c>
      <c r="E31" s="754"/>
      <c r="F31" s="184">
        <v>35601</v>
      </c>
    </row>
    <row r="32" spans="1:6" s="194" customFormat="1" ht="15.75" customHeight="1">
      <c r="A32" s="759" t="s">
        <v>469</v>
      </c>
      <c r="B32" s="759" t="s">
        <v>470</v>
      </c>
      <c r="C32" s="184"/>
      <c r="D32" s="184">
        <v>2215</v>
      </c>
      <c r="E32" s="754"/>
      <c r="F32" s="184">
        <v>2215</v>
      </c>
    </row>
    <row r="33" spans="1:6" s="194" customFormat="1" ht="15.75" customHeight="1">
      <c r="A33" s="759" t="s">
        <v>471</v>
      </c>
      <c r="B33" s="759" t="s">
        <v>472</v>
      </c>
      <c r="C33" s="184"/>
      <c r="D33" s="184">
        <v>34396</v>
      </c>
      <c r="E33" s="754"/>
      <c r="F33" s="184">
        <v>34396</v>
      </c>
    </row>
    <row r="34" spans="1:6" s="194" customFormat="1" ht="15.75" customHeight="1">
      <c r="A34" s="759" t="s">
        <v>473</v>
      </c>
      <c r="B34" s="759" t="s">
        <v>474</v>
      </c>
      <c r="C34" s="184"/>
      <c r="D34" s="184">
        <v>856550</v>
      </c>
      <c r="E34" s="754"/>
      <c r="F34" s="184">
        <v>856550</v>
      </c>
    </row>
    <row r="35" spans="1:6" s="194" customFormat="1" ht="15.75" customHeight="1">
      <c r="A35" s="759" t="s">
        <v>475</v>
      </c>
      <c r="B35" s="759" t="s">
        <v>889</v>
      </c>
      <c r="C35" s="184"/>
      <c r="D35" s="184">
        <v>108390</v>
      </c>
      <c r="E35" s="754"/>
      <c r="F35" s="184">
        <v>108390</v>
      </c>
    </row>
    <row r="36" spans="1:6" s="194" customFormat="1" ht="15.75" customHeight="1">
      <c r="A36" s="759" t="s">
        <v>477</v>
      </c>
      <c r="B36" s="759" t="s">
        <v>478</v>
      </c>
      <c r="C36" s="184"/>
      <c r="D36" s="184">
        <v>0</v>
      </c>
      <c r="E36" s="754"/>
      <c r="F36" s="184">
        <v>0</v>
      </c>
    </row>
    <row r="37" spans="1:6" s="194" customFormat="1" ht="15.75" customHeight="1">
      <c r="A37" s="759" t="s">
        <v>479</v>
      </c>
      <c r="B37" s="759" t="s">
        <v>890</v>
      </c>
      <c r="C37" s="184"/>
      <c r="D37" s="184">
        <v>158941</v>
      </c>
      <c r="E37" s="754"/>
      <c r="F37" s="184">
        <v>158941</v>
      </c>
    </row>
    <row r="38" spans="1:6" s="194" customFormat="1" ht="15.75" customHeight="1">
      <c r="A38" s="759" t="s">
        <v>481</v>
      </c>
      <c r="B38" s="759" t="s">
        <v>482</v>
      </c>
      <c r="C38" s="184"/>
      <c r="D38" s="184">
        <v>3</v>
      </c>
      <c r="E38" s="754"/>
      <c r="F38" s="184">
        <v>3</v>
      </c>
    </row>
    <row r="39" spans="1:6" s="194" customFormat="1" ht="15.75" customHeight="1">
      <c r="A39" s="759" t="s">
        <v>483</v>
      </c>
      <c r="B39" s="759" t="s">
        <v>484</v>
      </c>
      <c r="C39" s="184"/>
      <c r="D39" s="184">
        <v>725113</v>
      </c>
      <c r="E39" s="754"/>
      <c r="F39" s="184">
        <v>725113</v>
      </c>
    </row>
    <row r="40" spans="1:6" s="194" customFormat="1" ht="15.75" customHeight="1">
      <c r="A40" s="759" t="s">
        <v>485</v>
      </c>
      <c r="B40" s="759" t="s">
        <v>486</v>
      </c>
      <c r="C40" s="184"/>
      <c r="D40" s="184">
        <v>311068</v>
      </c>
      <c r="E40" s="754"/>
      <c r="F40" s="184">
        <v>311068</v>
      </c>
    </row>
    <row r="41" spans="1:6" s="194" customFormat="1" ht="15.75" customHeight="1">
      <c r="A41" s="759" t="s">
        <v>892</v>
      </c>
      <c r="B41" s="444" t="s">
        <v>893</v>
      </c>
      <c r="C41" s="184"/>
      <c r="D41" s="184">
        <v>10186</v>
      </c>
      <c r="E41" s="754"/>
      <c r="F41" s="184">
        <v>10186</v>
      </c>
    </row>
    <row r="42" spans="1:6" s="194" customFormat="1" ht="15.75" customHeight="1">
      <c r="A42" s="759" t="s">
        <v>894</v>
      </c>
      <c r="B42" s="444" t="s">
        <v>895</v>
      </c>
      <c r="C42" s="184"/>
      <c r="D42" s="184">
        <v>0</v>
      </c>
      <c r="E42" s="754"/>
      <c r="F42" s="184">
        <v>0</v>
      </c>
    </row>
    <row r="43" spans="1:6" s="194" customFormat="1" ht="15.75" customHeight="1">
      <c r="A43" s="759" t="s">
        <v>896</v>
      </c>
      <c r="B43" s="759" t="s">
        <v>897</v>
      </c>
      <c r="C43" s="184"/>
      <c r="D43" s="184">
        <v>8689</v>
      </c>
      <c r="E43" s="754"/>
      <c r="F43" s="184">
        <v>8689</v>
      </c>
    </row>
    <row r="44" spans="1:6" s="194" customFormat="1" ht="15.75" customHeight="1">
      <c r="A44" s="761" t="s">
        <v>1052</v>
      </c>
      <c r="B44" s="718" t="s">
        <v>1053</v>
      </c>
      <c r="C44" s="361"/>
      <c r="D44" s="361">
        <v>597713</v>
      </c>
      <c r="E44" s="752"/>
      <c r="F44" s="361">
        <v>597713</v>
      </c>
    </row>
    <row r="45" spans="1:6" s="194" customFormat="1" ht="15.75" customHeight="1">
      <c r="A45" s="762">
        <v>14.31</v>
      </c>
      <c r="B45" s="363" t="s">
        <v>900</v>
      </c>
      <c r="C45" s="184"/>
      <c r="D45" s="184">
        <v>0</v>
      </c>
      <c r="E45" s="754"/>
      <c r="F45" s="184">
        <v>0</v>
      </c>
    </row>
    <row r="46" spans="1:6" s="194" customFormat="1" ht="15.75" customHeight="1">
      <c r="A46" s="762">
        <v>14.32</v>
      </c>
      <c r="B46" s="363" t="s">
        <v>902</v>
      </c>
      <c r="C46" s="184"/>
      <c r="D46" s="184">
        <v>597713</v>
      </c>
      <c r="E46" s="754"/>
      <c r="F46" s="184">
        <v>597713</v>
      </c>
    </row>
    <row r="47" spans="1:6" s="194" customFormat="1" ht="12.75">
      <c r="A47" s="737"/>
      <c r="C47" s="763"/>
      <c r="D47" s="763"/>
      <c r="E47" s="764"/>
      <c r="F47" s="340"/>
    </row>
    <row r="48" spans="1:6" ht="15.75">
      <c r="A48" s="446"/>
      <c r="B48" s="446"/>
      <c r="C48" s="446"/>
      <c r="D48" s="446"/>
      <c r="E48" s="446"/>
      <c r="F48" s="446"/>
    </row>
    <row r="49" spans="1:6" s="735" customFormat="1" ht="17.25" customHeight="1">
      <c r="A49" s="733" t="s">
        <v>14</v>
      </c>
      <c r="B49" s="341"/>
      <c r="C49" s="341"/>
      <c r="D49" s="341"/>
      <c r="E49" s="194" t="s">
        <v>15</v>
      </c>
      <c r="F49" s="734"/>
    </row>
    <row r="50" spans="1:6" s="735" customFormat="1" ht="17.25" customHeight="1">
      <c r="A50" s="733"/>
      <c r="B50" s="341"/>
      <c r="C50" s="341"/>
      <c r="D50" s="341"/>
      <c r="E50" s="765"/>
      <c r="F50" s="734"/>
    </row>
    <row r="51" spans="1:5" s="194" customFormat="1" ht="12.75">
      <c r="A51" s="547"/>
      <c r="B51" s="547"/>
      <c r="C51" s="547"/>
      <c r="D51" s="766"/>
      <c r="E51" s="767"/>
    </row>
    <row r="52" spans="1:5" s="194" customFormat="1" ht="12.75">
      <c r="A52" s="547" t="s">
        <v>722</v>
      </c>
      <c r="B52" s="547"/>
      <c r="C52" s="547"/>
      <c r="D52" s="547"/>
      <c r="E52" s="653"/>
    </row>
    <row r="53" spans="1:5" s="194" customFormat="1" ht="12.75">
      <c r="A53" s="606" t="s">
        <v>17</v>
      </c>
      <c r="B53" s="547"/>
      <c r="C53" s="547"/>
      <c r="D53" s="547"/>
      <c r="E53" s="653"/>
    </row>
    <row r="54" spans="2:5" s="194" customFormat="1" ht="12.75">
      <c r="B54" s="547"/>
      <c r="C54" s="547"/>
      <c r="D54" s="547"/>
      <c r="E54" s="653"/>
    </row>
    <row r="55" spans="1:6" ht="15.75">
      <c r="A55" s="205"/>
      <c r="B55" s="547"/>
      <c r="C55" s="547"/>
      <c r="D55" s="547"/>
      <c r="E55" s="653"/>
      <c r="F55" s="194"/>
    </row>
    <row r="56" spans="3:6" ht="15.75">
      <c r="C56" s="194"/>
      <c r="D56" s="194"/>
      <c r="E56" s="642"/>
      <c r="F56" s="194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91"/>
  <sheetViews>
    <sheetView workbookViewId="0" topLeftCell="A1">
      <selection activeCell="J18" sqref="J18"/>
    </sheetView>
  </sheetViews>
  <sheetFormatPr defaultColWidth="9.140625" defaultRowHeight="12.75"/>
  <cols>
    <col min="1" max="1" width="8.00390625" style="737" customWidth="1"/>
    <col min="2" max="2" width="47.140625" style="205" customWidth="1"/>
    <col min="3" max="3" width="11.00390625" style="205" customWidth="1"/>
    <col min="4" max="4" width="10.8515625" style="205" customWidth="1"/>
    <col min="5" max="5" width="11.7109375" style="615" customWidth="1"/>
    <col min="6" max="6" width="10.421875" style="205" bestFit="1" customWidth="1"/>
    <col min="7" max="16384" width="9.140625" style="205" customWidth="1"/>
  </cols>
  <sheetData>
    <row r="1" spans="1:6" s="194" customFormat="1" ht="12.75">
      <c r="A1" s="737"/>
      <c r="E1" s="601"/>
      <c r="F1" s="321" t="s">
        <v>1055</v>
      </c>
    </row>
    <row r="2" spans="1:6" s="194" customFormat="1" ht="17.25" customHeight="1">
      <c r="A2" s="850" t="s">
        <v>310</v>
      </c>
      <c r="B2" s="850"/>
      <c r="C2" s="850"/>
      <c r="D2" s="850"/>
      <c r="E2" s="850"/>
      <c r="F2" s="850"/>
    </row>
    <row r="3" spans="1:5" s="470" customFormat="1" ht="17.25" customHeight="1">
      <c r="A3" s="597"/>
      <c r="B3" s="546"/>
      <c r="C3" s="546"/>
      <c r="D3" s="769"/>
      <c r="E3" s="769"/>
    </row>
    <row r="4" spans="1:6" ht="17.25" customHeight="1">
      <c r="A4" s="757" t="s">
        <v>1056</v>
      </c>
      <c r="B4" s="757"/>
      <c r="C4" s="757"/>
      <c r="D4" s="757"/>
      <c r="E4" s="757"/>
      <c r="F4" s="757"/>
    </row>
    <row r="5" spans="1:6" s="194" customFormat="1" ht="17.25" customHeight="1">
      <c r="A5" s="722" t="s">
        <v>1424</v>
      </c>
      <c r="B5" s="722"/>
      <c r="C5" s="722"/>
      <c r="D5" s="722"/>
      <c r="E5" s="722"/>
      <c r="F5" s="722"/>
    </row>
    <row r="6" spans="1:6" s="194" customFormat="1" ht="12.75">
      <c r="A6" s="737"/>
      <c r="E6" s="601"/>
      <c r="F6" s="714" t="s">
        <v>22</v>
      </c>
    </row>
    <row r="7" spans="1:6" s="194" customFormat="1" ht="45.75" customHeight="1">
      <c r="A7" s="680" t="s">
        <v>402</v>
      </c>
      <c r="B7" s="715" t="s">
        <v>1427</v>
      </c>
      <c r="C7" s="715" t="s">
        <v>667</v>
      </c>
      <c r="D7" s="715" t="s">
        <v>24</v>
      </c>
      <c r="E7" s="554" t="s">
        <v>727</v>
      </c>
      <c r="F7" s="554" t="s">
        <v>1431</v>
      </c>
    </row>
    <row r="8" spans="1:6" s="194" customFormat="1" ht="12.75">
      <c r="A8" s="716" t="s">
        <v>1001</v>
      </c>
      <c r="B8" s="716" t="s">
        <v>1002</v>
      </c>
      <c r="C8" s="716" t="s">
        <v>1003</v>
      </c>
      <c r="D8" s="716" t="s">
        <v>1004</v>
      </c>
      <c r="E8" s="716" t="s">
        <v>1005</v>
      </c>
      <c r="F8" s="680" t="s">
        <v>1006</v>
      </c>
    </row>
    <row r="9" spans="1:6" s="194" customFormat="1" ht="12.75">
      <c r="A9" s="770" t="s">
        <v>913</v>
      </c>
      <c r="B9" s="718" t="s">
        <v>1057</v>
      </c>
      <c r="C9" s="361"/>
      <c r="D9" s="361">
        <v>5361128</v>
      </c>
      <c r="E9" s="719"/>
      <c r="F9" s="361">
        <v>5361128</v>
      </c>
    </row>
    <row r="10" spans="1:6" s="194" customFormat="1" ht="12.75">
      <c r="A10" s="770" t="s">
        <v>1058</v>
      </c>
      <c r="B10" s="718" t="s">
        <v>1059</v>
      </c>
      <c r="C10" s="361"/>
      <c r="D10" s="361">
        <v>2824559</v>
      </c>
      <c r="E10" s="719"/>
      <c r="F10" s="361">
        <v>2824559</v>
      </c>
    </row>
    <row r="11" spans="1:6" s="194" customFormat="1" ht="12.75">
      <c r="A11" s="621"/>
      <c r="B11" s="360" t="s">
        <v>1089</v>
      </c>
      <c r="C11" s="361"/>
      <c r="D11" s="361">
        <v>2406299</v>
      </c>
      <c r="E11" s="719"/>
      <c r="F11" s="361">
        <v>2406299</v>
      </c>
    </row>
    <row r="12" spans="1:6" s="194" customFormat="1" ht="12.75">
      <c r="A12" s="750">
        <v>1000</v>
      </c>
      <c r="B12" s="360" t="s">
        <v>916</v>
      </c>
      <c r="C12" s="361"/>
      <c r="D12" s="361">
        <v>1293374</v>
      </c>
      <c r="E12" s="720"/>
      <c r="F12" s="184">
        <v>1293374</v>
      </c>
    </row>
    <row r="13" spans="1:6" s="194" customFormat="1" ht="12.75">
      <c r="A13" s="771">
        <v>1100</v>
      </c>
      <c r="B13" s="759" t="s">
        <v>1060</v>
      </c>
      <c r="C13" s="184"/>
      <c r="D13" s="184">
        <v>213904</v>
      </c>
      <c r="E13" s="720"/>
      <c r="F13" s="184">
        <v>213904</v>
      </c>
    </row>
    <row r="14" spans="1:6" s="194" customFormat="1" ht="14.25" customHeight="1">
      <c r="A14" s="771">
        <v>1200</v>
      </c>
      <c r="B14" s="759" t="s">
        <v>1061</v>
      </c>
      <c r="C14" s="184"/>
      <c r="D14" s="184">
        <v>56010</v>
      </c>
      <c r="E14" s="720"/>
      <c r="F14" s="184">
        <v>56010</v>
      </c>
    </row>
    <row r="15" spans="1:6" s="194" customFormat="1" ht="12.75">
      <c r="A15" s="771">
        <v>1300</v>
      </c>
      <c r="B15" s="759" t="s">
        <v>1062</v>
      </c>
      <c r="C15" s="184"/>
      <c r="D15" s="184">
        <v>16183</v>
      </c>
      <c r="E15" s="720"/>
      <c r="F15" s="184">
        <v>16183</v>
      </c>
    </row>
    <row r="16" spans="1:6" s="194" customFormat="1" ht="12.75">
      <c r="A16" s="771">
        <v>1400</v>
      </c>
      <c r="B16" s="759" t="s">
        <v>1063</v>
      </c>
      <c r="C16" s="184"/>
      <c r="D16" s="184">
        <v>886664</v>
      </c>
      <c r="E16" s="720"/>
      <c r="F16" s="184">
        <v>886664</v>
      </c>
    </row>
    <row r="17" spans="1:6" s="601" customFormat="1" ht="27" customHeight="1">
      <c r="A17" s="668">
        <v>1455</v>
      </c>
      <c r="B17" s="669" t="s">
        <v>925</v>
      </c>
      <c r="C17" s="772"/>
      <c r="D17" s="772">
        <v>913</v>
      </c>
      <c r="E17" s="237"/>
      <c r="F17" s="773">
        <v>913</v>
      </c>
    </row>
    <row r="18" spans="1:6" s="601" customFormat="1" ht="55.5" customHeight="1">
      <c r="A18" s="668">
        <v>1456</v>
      </c>
      <c r="B18" s="669" t="s">
        <v>926</v>
      </c>
      <c r="C18" s="772"/>
      <c r="D18" s="772">
        <v>0</v>
      </c>
      <c r="E18" s="237"/>
      <c r="F18" s="773">
        <v>0</v>
      </c>
    </row>
    <row r="19" spans="1:6" s="615" customFormat="1" ht="15.75">
      <c r="A19" s="674">
        <v>1491</v>
      </c>
      <c r="B19" s="675" t="s">
        <v>927</v>
      </c>
      <c r="C19" s="773"/>
      <c r="D19" s="773">
        <v>0</v>
      </c>
      <c r="E19" s="774"/>
      <c r="F19" s="773">
        <v>0</v>
      </c>
    </row>
    <row r="20" spans="1:6" s="615" customFormat="1" ht="15.75">
      <c r="A20" s="674">
        <v>1492</v>
      </c>
      <c r="B20" s="675" t="s">
        <v>928</v>
      </c>
      <c r="C20" s="773"/>
      <c r="D20" s="773">
        <v>28576</v>
      </c>
      <c r="E20" s="774"/>
      <c r="F20" s="773">
        <v>28576</v>
      </c>
    </row>
    <row r="21" spans="1:6" s="615" customFormat="1" ht="15.75">
      <c r="A21" s="674">
        <v>1493</v>
      </c>
      <c r="B21" s="675" t="s">
        <v>929</v>
      </c>
      <c r="C21" s="773"/>
      <c r="D21" s="773">
        <v>1062</v>
      </c>
      <c r="E21" s="774"/>
      <c r="F21" s="773">
        <v>1062</v>
      </c>
    </row>
    <row r="22" spans="1:6" s="615" customFormat="1" ht="15.75">
      <c r="A22" s="674">
        <v>1499</v>
      </c>
      <c r="B22" s="675" t="s">
        <v>930</v>
      </c>
      <c r="C22" s="773"/>
      <c r="D22" s="773">
        <v>2632</v>
      </c>
      <c r="E22" s="774"/>
      <c r="F22" s="773">
        <v>2632</v>
      </c>
    </row>
    <row r="23" spans="1:6" s="194" customFormat="1" ht="25.5">
      <c r="A23" s="771">
        <v>1500</v>
      </c>
      <c r="B23" s="759" t="s">
        <v>1064</v>
      </c>
      <c r="C23" s="184"/>
      <c r="D23" s="184">
        <v>120230</v>
      </c>
      <c r="E23" s="720"/>
      <c r="F23" s="184">
        <v>120230</v>
      </c>
    </row>
    <row r="24" spans="1:6" s="194" customFormat="1" ht="12.75">
      <c r="A24" s="668">
        <v>1564</v>
      </c>
      <c r="B24" s="669" t="s">
        <v>933</v>
      </c>
      <c r="C24" s="235"/>
      <c r="D24" s="235">
        <v>0</v>
      </c>
      <c r="E24" s="775"/>
      <c r="F24" s="297">
        <v>0</v>
      </c>
    </row>
    <row r="25" spans="1:6" s="194" customFormat="1" ht="12.75">
      <c r="A25" s="668">
        <v>1565</v>
      </c>
      <c r="B25" s="678" t="s">
        <v>934</v>
      </c>
      <c r="C25" s="235"/>
      <c r="D25" s="235">
        <v>0</v>
      </c>
      <c r="E25" s="775"/>
      <c r="F25" s="297">
        <v>0</v>
      </c>
    </row>
    <row r="26" spans="1:6" s="194" customFormat="1" ht="12.75">
      <c r="A26" s="771">
        <v>1600</v>
      </c>
      <c r="B26" s="759" t="s">
        <v>1065</v>
      </c>
      <c r="C26" s="184"/>
      <c r="D26" s="184">
        <v>383</v>
      </c>
      <c r="E26" s="720"/>
      <c r="F26" s="184">
        <v>383</v>
      </c>
    </row>
    <row r="27" spans="1:6" s="194" customFormat="1" ht="12.75">
      <c r="A27" s="750">
        <v>2000</v>
      </c>
      <c r="B27" s="776" t="s">
        <v>1066</v>
      </c>
      <c r="C27" s="361"/>
      <c r="D27" s="361">
        <v>11189</v>
      </c>
      <c r="E27" s="719"/>
      <c r="F27" s="361">
        <v>11189</v>
      </c>
    </row>
    <row r="28" spans="1:6" s="194" customFormat="1" ht="12.75">
      <c r="A28" s="680" t="s">
        <v>937</v>
      </c>
      <c r="B28" s="759" t="s">
        <v>938</v>
      </c>
      <c r="C28" s="184"/>
      <c r="D28" s="184">
        <v>11147</v>
      </c>
      <c r="E28" s="720"/>
      <c r="F28" s="184">
        <v>11147</v>
      </c>
    </row>
    <row r="29" spans="1:6" s="194" customFormat="1" ht="12" customHeight="1">
      <c r="A29" s="632" t="s">
        <v>939</v>
      </c>
      <c r="B29" s="689" t="s">
        <v>1067</v>
      </c>
      <c r="C29" s="297"/>
      <c r="D29" s="297">
        <v>293</v>
      </c>
      <c r="E29" s="775"/>
      <c r="F29" s="297">
        <v>293</v>
      </c>
    </row>
    <row r="30" spans="1:6" ht="25.5">
      <c r="A30" s="632" t="s">
        <v>1068</v>
      </c>
      <c r="B30" s="689" t="s">
        <v>1069</v>
      </c>
      <c r="C30" s="297"/>
      <c r="D30" s="297">
        <v>7719</v>
      </c>
      <c r="E30" s="775"/>
      <c r="F30" s="297">
        <v>7719</v>
      </c>
    </row>
    <row r="31" spans="1:6" s="194" customFormat="1" ht="12.75">
      <c r="A31" s="632" t="s">
        <v>942</v>
      </c>
      <c r="B31" s="689" t="s">
        <v>1070</v>
      </c>
      <c r="C31" s="297"/>
      <c r="D31" s="297">
        <v>3135</v>
      </c>
      <c r="E31" s="775"/>
      <c r="F31" s="297">
        <v>3135</v>
      </c>
    </row>
    <row r="32" spans="1:6" s="194" customFormat="1" ht="12.75">
      <c r="A32" s="680" t="s">
        <v>944</v>
      </c>
      <c r="B32" s="759" t="s">
        <v>945</v>
      </c>
      <c r="C32" s="184"/>
      <c r="D32" s="184">
        <v>0</v>
      </c>
      <c r="E32" s="775"/>
      <c r="F32" s="184">
        <v>0</v>
      </c>
    </row>
    <row r="33" spans="1:6" s="194" customFormat="1" ht="14.25" customHeight="1">
      <c r="A33" s="680" t="s">
        <v>946</v>
      </c>
      <c r="B33" s="759" t="s">
        <v>947</v>
      </c>
      <c r="C33" s="184"/>
      <c r="D33" s="184">
        <v>42</v>
      </c>
      <c r="E33" s="720"/>
      <c r="F33" s="184">
        <v>42</v>
      </c>
    </row>
    <row r="34" spans="1:6" s="194" customFormat="1" ht="12.75">
      <c r="A34" s="750">
        <v>3000</v>
      </c>
      <c r="B34" s="776" t="s">
        <v>1071</v>
      </c>
      <c r="C34" s="361"/>
      <c r="D34" s="361">
        <v>1101736</v>
      </c>
      <c r="E34" s="719"/>
      <c r="F34" s="361">
        <v>1101736</v>
      </c>
    </row>
    <row r="35" spans="1:6" s="194" customFormat="1" ht="12.75">
      <c r="A35" s="771">
        <v>3100</v>
      </c>
      <c r="B35" s="759" t="s">
        <v>424</v>
      </c>
      <c r="C35" s="777"/>
      <c r="D35" s="777">
        <v>553</v>
      </c>
      <c r="E35" s="778"/>
      <c r="F35" s="777">
        <v>553</v>
      </c>
    </row>
    <row r="36" spans="1:6" s="194" customFormat="1" ht="12.75" customHeight="1">
      <c r="A36" s="771">
        <v>3400</v>
      </c>
      <c r="B36" s="759" t="s">
        <v>430</v>
      </c>
      <c r="C36" s="777"/>
      <c r="D36" s="777">
        <v>492518</v>
      </c>
      <c r="E36" s="778"/>
      <c r="F36" s="777">
        <v>492518</v>
      </c>
    </row>
    <row r="37" spans="1:6" s="194" customFormat="1" ht="12.75">
      <c r="A37" s="771">
        <v>3500</v>
      </c>
      <c r="B37" s="759" t="s">
        <v>432</v>
      </c>
      <c r="C37" s="777"/>
      <c r="D37" s="777">
        <v>10952</v>
      </c>
      <c r="E37" s="778"/>
      <c r="F37" s="777">
        <v>10952</v>
      </c>
    </row>
    <row r="38" spans="1:6" s="194" customFormat="1" ht="12.75">
      <c r="A38" s="632" t="s">
        <v>952</v>
      </c>
      <c r="B38" s="689" t="s">
        <v>953</v>
      </c>
      <c r="C38" s="772"/>
      <c r="D38" s="772">
        <v>0</v>
      </c>
      <c r="E38" s="237"/>
      <c r="F38" s="773">
        <v>0</v>
      </c>
    </row>
    <row r="39" spans="1:6" s="194" customFormat="1" ht="12.75">
      <c r="A39" s="632" t="s">
        <v>954</v>
      </c>
      <c r="B39" s="691" t="s">
        <v>955</v>
      </c>
      <c r="C39" s="772"/>
      <c r="D39" s="772">
        <v>0</v>
      </c>
      <c r="E39" s="237"/>
      <c r="F39" s="773">
        <v>0</v>
      </c>
    </row>
    <row r="40" spans="1:6" s="194" customFormat="1" ht="12.75">
      <c r="A40" s="632" t="s">
        <v>956</v>
      </c>
      <c r="B40" s="691" t="s">
        <v>957</v>
      </c>
      <c r="C40" s="772"/>
      <c r="D40" s="772">
        <v>0</v>
      </c>
      <c r="E40" s="237"/>
      <c r="F40" s="773">
        <v>0</v>
      </c>
    </row>
    <row r="41" spans="1:6" ht="15.75">
      <c r="A41" s="680">
        <v>3600</v>
      </c>
      <c r="B41" s="759" t="s">
        <v>1072</v>
      </c>
      <c r="C41" s="777"/>
      <c r="D41" s="777">
        <v>0</v>
      </c>
      <c r="E41" s="778"/>
      <c r="F41" s="777">
        <v>0</v>
      </c>
    </row>
    <row r="42" spans="1:6" s="194" customFormat="1" ht="15.75" customHeight="1">
      <c r="A42" s="680" t="s">
        <v>1073</v>
      </c>
      <c r="B42" s="759" t="s">
        <v>1074</v>
      </c>
      <c r="C42" s="777"/>
      <c r="D42" s="777">
        <v>597713</v>
      </c>
      <c r="E42" s="778"/>
      <c r="F42" s="777">
        <v>597713</v>
      </c>
    </row>
    <row r="43" spans="1:6" s="194" customFormat="1" ht="39.75" customHeight="1">
      <c r="A43" s="632" t="s">
        <v>1075</v>
      </c>
      <c r="B43" s="689" t="s">
        <v>1076</v>
      </c>
      <c r="C43" s="773"/>
      <c r="D43" s="773">
        <v>0</v>
      </c>
      <c r="E43" s="774"/>
      <c r="F43" s="773">
        <v>0</v>
      </c>
    </row>
    <row r="44" spans="1:6" s="194" customFormat="1" ht="12.75">
      <c r="A44" s="680">
        <v>3900</v>
      </c>
      <c r="B44" s="759" t="s">
        <v>440</v>
      </c>
      <c r="C44" s="777"/>
      <c r="D44" s="777">
        <v>0</v>
      </c>
      <c r="E44" s="778"/>
      <c r="F44" s="777">
        <v>0</v>
      </c>
    </row>
    <row r="45" spans="1:6" s="194" customFormat="1" ht="12.75">
      <c r="A45" s="693">
        <v>3910</v>
      </c>
      <c r="B45" s="685" t="s">
        <v>961</v>
      </c>
      <c r="C45" s="773"/>
      <c r="D45" s="773">
        <v>0</v>
      </c>
      <c r="E45" s="774"/>
      <c r="F45" s="773">
        <v>0</v>
      </c>
    </row>
    <row r="46" spans="1:6" s="194" customFormat="1" ht="15.75" customHeight="1">
      <c r="A46" s="750"/>
      <c r="B46" s="360" t="s">
        <v>992</v>
      </c>
      <c r="C46" s="361"/>
      <c r="D46" s="361">
        <v>418260</v>
      </c>
      <c r="E46" s="719"/>
      <c r="F46" s="361">
        <v>418260</v>
      </c>
    </row>
    <row r="47" spans="1:6" s="194" customFormat="1" ht="12.75">
      <c r="A47" s="750">
        <v>4000</v>
      </c>
      <c r="B47" s="776" t="s">
        <v>963</v>
      </c>
      <c r="C47" s="361"/>
      <c r="D47" s="361">
        <v>413025</v>
      </c>
      <c r="E47" s="719"/>
      <c r="F47" s="361">
        <v>413025</v>
      </c>
    </row>
    <row r="48" spans="1:6" s="194" customFormat="1" ht="25.5">
      <c r="A48" s="779" t="s">
        <v>1077</v>
      </c>
      <c r="B48" s="689" t="s">
        <v>1078</v>
      </c>
      <c r="C48" s="297"/>
      <c r="D48" s="297">
        <v>0</v>
      </c>
      <c r="E48" s="775"/>
      <c r="F48" s="297">
        <v>0</v>
      </c>
    </row>
    <row r="49" spans="1:6" s="194" customFormat="1" ht="38.25">
      <c r="A49" s="632" t="s">
        <v>1079</v>
      </c>
      <c r="B49" s="682" t="s">
        <v>1080</v>
      </c>
      <c r="C49" s="297"/>
      <c r="D49" s="297">
        <v>0</v>
      </c>
      <c r="E49" s="775"/>
      <c r="F49" s="297">
        <v>0</v>
      </c>
    </row>
    <row r="50" spans="1:6" s="194" customFormat="1" ht="14.25" customHeight="1">
      <c r="A50" s="621">
        <v>6000</v>
      </c>
      <c r="B50" s="776" t="s">
        <v>966</v>
      </c>
      <c r="C50" s="361"/>
      <c r="D50" s="361">
        <v>0</v>
      </c>
      <c r="E50" s="719"/>
      <c r="F50" s="361">
        <v>0</v>
      </c>
    </row>
    <row r="51" spans="1:6" s="194" customFormat="1" ht="12.75">
      <c r="A51" s="621">
        <v>7000</v>
      </c>
      <c r="B51" s="776" t="s">
        <v>967</v>
      </c>
      <c r="C51" s="361"/>
      <c r="D51" s="361">
        <v>5235</v>
      </c>
      <c r="E51" s="719"/>
      <c r="F51" s="361">
        <v>5235</v>
      </c>
    </row>
    <row r="52" spans="1:6" s="194" customFormat="1" ht="16.5" customHeight="1">
      <c r="A52" s="779" t="s">
        <v>1081</v>
      </c>
      <c r="B52" s="689" t="s">
        <v>968</v>
      </c>
      <c r="C52" s="297"/>
      <c r="D52" s="297">
        <v>0</v>
      </c>
      <c r="E52" s="775"/>
      <c r="F52" s="297">
        <v>0</v>
      </c>
    </row>
    <row r="53" spans="1:6" s="194" customFormat="1" ht="38.25">
      <c r="A53" s="632" t="s">
        <v>1082</v>
      </c>
      <c r="B53" s="682" t="s">
        <v>1083</v>
      </c>
      <c r="C53" s="297"/>
      <c r="D53" s="297">
        <v>0</v>
      </c>
      <c r="E53" s="775"/>
      <c r="F53" s="297">
        <v>0</v>
      </c>
    </row>
    <row r="54" spans="1:6" s="194" customFormat="1" ht="12.75">
      <c r="A54" s="750" t="s">
        <v>970</v>
      </c>
      <c r="B54" s="360" t="s">
        <v>1090</v>
      </c>
      <c r="C54" s="361"/>
      <c r="D54" s="361">
        <v>273820</v>
      </c>
      <c r="E54" s="719"/>
      <c r="F54" s="361">
        <v>273820</v>
      </c>
    </row>
    <row r="55" spans="1:6" s="194" customFormat="1" ht="12.75">
      <c r="A55" s="771">
        <v>8100</v>
      </c>
      <c r="B55" s="363" t="s">
        <v>1084</v>
      </c>
      <c r="C55" s="184"/>
      <c r="D55" s="184">
        <v>309071</v>
      </c>
      <c r="E55" s="720"/>
      <c r="F55" s="184">
        <v>309071</v>
      </c>
    </row>
    <row r="56" spans="1:6" s="148" customFormat="1" ht="12.75">
      <c r="A56" s="780">
        <v>8112</v>
      </c>
      <c r="B56" s="781" t="s">
        <v>1085</v>
      </c>
      <c r="C56" s="235"/>
      <c r="D56" s="235">
        <v>2778</v>
      </c>
      <c r="E56" s="782"/>
      <c r="F56" s="297">
        <v>2778</v>
      </c>
    </row>
    <row r="57" spans="1:6" s="194" customFormat="1" ht="13.5" customHeight="1">
      <c r="A57" s="771">
        <v>8200</v>
      </c>
      <c r="B57" s="692" t="s">
        <v>1086</v>
      </c>
      <c r="C57" s="783"/>
      <c r="D57" s="783">
        <v>35251</v>
      </c>
      <c r="E57" s="784"/>
      <c r="F57" s="184">
        <v>35251</v>
      </c>
    </row>
    <row r="58" spans="1:6" s="194" customFormat="1" ht="13.5" customHeight="1">
      <c r="A58" s="780">
        <v>8212</v>
      </c>
      <c r="B58" s="781" t="s">
        <v>1087</v>
      </c>
      <c r="C58" s="785"/>
      <c r="D58" s="785">
        <v>3767</v>
      </c>
      <c r="E58" s="786"/>
      <c r="F58" s="297">
        <v>3767</v>
      </c>
    </row>
    <row r="59" spans="1:6" s="194" customFormat="1" ht="13.5" customHeight="1">
      <c r="A59" s="327" t="s">
        <v>977</v>
      </c>
      <c r="B59" s="700" t="s">
        <v>1091</v>
      </c>
      <c r="C59" s="577"/>
      <c r="D59" s="577">
        <v>3098379</v>
      </c>
      <c r="E59" s="787"/>
      <c r="F59" s="577">
        <v>3098379</v>
      </c>
    </row>
    <row r="60" spans="1:6" s="194" customFormat="1" ht="14.25" customHeight="1">
      <c r="A60" s="750" t="s">
        <v>979</v>
      </c>
      <c r="B60" s="449" t="s">
        <v>1092</v>
      </c>
      <c r="C60" s="577"/>
      <c r="D60" s="577">
        <v>2262749</v>
      </c>
      <c r="E60" s="787"/>
      <c r="F60" s="577">
        <v>2262749</v>
      </c>
    </row>
    <row r="61" spans="1:6" s="194" customFormat="1" ht="12.75">
      <c r="A61" s="750" t="s">
        <v>981</v>
      </c>
      <c r="B61" s="732" t="s">
        <v>1093</v>
      </c>
      <c r="C61" s="577"/>
      <c r="D61" s="577">
        <v>-2262749</v>
      </c>
      <c r="E61" s="787"/>
      <c r="F61" s="577">
        <v>-2262749</v>
      </c>
    </row>
    <row r="62" spans="1:6" s="194" customFormat="1" ht="18" customHeight="1">
      <c r="A62" s="327" t="s">
        <v>728</v>
      </c>
      <c r="B62" s="490" t="s">
        <v>995</v>
      </c>
      <c r="C62" s="361"/>
      <c r="D62" s="361">
        <v>-1600</v>
      </c>
      <c r="E62" s="719"/>
      <c r="F62" s="361">
        <v>-1600</v>
      </c>
    </row>
    <row r="63" spans="1:6" s="194" customFormat="1" ht="12.75">
      <c r="A63" s="702" t="s">
        <v>728</v>
      </c>
      <c r="B63" s="677" t="s">
        <v>984</v>
      </c>
      <c r="C63" s="572"/>
      <c r="D63" s="572">
        <v>0</v>
      </c>
      <c r="E63" s="788"/>
      <c r="F63" s="184">
        <v>0</v>
      </c>
    </row>
    <row r="64" spans="1:6" s="194" customFormat="1" ht="12.75">
      <c r="A64" s="702" t="s">
        <v>728</v>
      </c>
      <c r="B64" s="677" t="s">
        <v>1088</v>
      </c>
      <c r="C64" s="572"/>
      <c r="D64" s="572">
        <v>-1600</v>
      </c>
      <c r="E64" s="788"/>
      <c r="F64" s="184">
        <v>-1600</v>
      </c>
    </row>
    <row r="65" spans="1:6" s="194" customFormat="1" ht="14.25" customHeight="1">
      <c r="A65" s="327" t="s">
        <v>728</v>
      </c>
      <c r="B65" s="490" t="s">
        <v>996</v>
      </c>
      <c r="C65" s="361"/>
      <c r="D65" s="361">
        <v>-2259833</v>
      </c>
      <c r="E65" s="719"/>
      <c r="F65" s="361">
        <v>-2259833</v>
      </c>
    </row>
    <row r="66" spans="1:6" s="194" customFormat="1" ht="12.75">
      <c r="A66" s="331" t="s">
        <v>728</v>
      </c>
      <c r="B66" s="491" t="s">
        <v>986</v>
      </c>
      <c r="C66" s="184"/>
      <c r="D66" s="184">
        <v>20509594</v>
      </c>
      <c r="E66" s="720"/>
      <c r="F66" s="184">
        <v>20509594</v>
      </c>
    </row>
    <row r="67" spans="1:6" s="194" customFormat="1" ht="12.75">
      <c r="A67" s="331" t="s">
        <v>728</v>
      </c>
      <c r="B67" s="491" t="s">
        <v>987</v>
      </c>
      <c r="C67" s="184"/>
      <c r="D67" s="184">
        <v>22769427</v>
      </c>
      <c r="E67" s="720"/>
      <c r="F67" s="184">
        <v>22769427</v>
      </c>
    </row>
    <row r="68" spans="1:6" s="194" customFormat="1" ht="13.5" customHeight="1">
      <c r="A68" s="331" t="s">
        <v>728</v>
      </c>
      <c r="B68" s="490" t="s">
        <v>988</v>
      </c>
      <c r="C68" s="184"/>
      <c r="D68" s="184">
        <v>-148</v>
      </c>
      <c r="E68" s="720"/>
      <c r="F68" s="184">
        <v>-148</v>
      </c>
    </row>
    <row r="69" spans="1:6" s="194" customFormat="1" ht="13.5" customHeight="1">
      <c r="A69" s="331" t="s">
        <v>728</v>
      </c>
      <c r="B69" s="490" t="s">
        <v>989</v>
      </c>
      <c r="C69" s="184"/>
      <c r="D69" s="184">
        <v>-1168</v>
      </c>
      <c r="E69" s="720"/>
      <c r="F69" s="184">
        <v>-1168</v>
      </c>
    </row>
    <row r="70" spans="1:6" s="194" customFormat="1" ht="18" customHeight="1">
      <c r="A70" s="315"/>
      <c r="B70" s="789"/>
      <c r="C70" s="340"/>
      <c r="D70" s="340"/>
      <c r="E70" s="340"/>
      <c r="F70" s="452"/>
    </row>
    <row r="71" spans="1:6" s="194" customFormat="1" ht="12.75">
      <c r="A71" s="446"/>
      <c r="B71" s="446"/>
      <c r="C71" s="446"/>
      <c r="D71" s="446"/>
      <c r="E71" s="446"/>
      <c r="F71" s="446"/>
    </row>
    <row r="72" spans="1:5" s="194" customFormat="1" ht="15.75">
      <c r="A72" s="597"/>
      <c r="B72" s="205"/>
      <c r="C72" s="193"/>
      <c r="D72" s="193"/>
      <c r="E72" s="205"/>
    </row>
    <row r="73" spans="1:6" s="735" customFormat="1" ht="17.25" customHeight="1">
      <c r="A73" s="733" t="s">
        <v>14</v>
      </c>
      <c r="B73" s="341"/>
      <c r="C73" s="341"/>
      <c r="D73" s="341"/>
      <c r="E73" s="194" t="s">
        <v>15</v>
      </c>
      <c r="F73" s="734"/>
    </row>
    <row r="74" spans="1:6" s="735" customFormat="1" ht="17.25" customHeight="1">
      <c r="A74" s="733"/>
      <c r="B74" s="341"/>
      <c r="C74" s="341"/>
      <c r="D74" s="341"/>
      <c r="E74" s="765"/>
      <c r="F74" s="734"/>
    </row>
    <row r="75" spans="1:2" s="194" customFormat="1" ht="12.75">
      <c r="A75" s="790"/>
      <c r="B75" s="524"/>
    </row>
    <row r="76" spans="1:2" s="194" customFormat="1" ht="12.75">
      <c r="A76" s="791"/>
      <c r="B76" s="524"/>
    </row>
    <row r="77" spans="1:6" ht="15.75">
      <c r="A77" s="791"/>
      <c r="C77" s="194"/>
      <c r="D77" s="194"/>
      <c r="E77" s="194"/>
      <c r="F77" s="194"/>
    </row>
    <row r="78" spans="1:6" ht="15.75">
      <c r="A78" s="791"/>
      <c r="C78" s="194"/>
      <c r="D78" s="194"/>
      <c r="E78" s="194"/>
      <c r="F78" s="194"/>
    </row>
    <row r="79" spans="1:6" ht="15.75">
      <c r="A79" s="791"/>
      <c r="B79" s="792"/>
      <c r="F79" s="615"/>
    </row>
    <row r="80" spans="2:6" ht="15.75">
      <c r="B80" s="792"/>
      <c r="E80" s="793"/>
      <c r="F80" s="793"/>
    </row>
    <row r="81" spans="1:6" s="597" customFormat="1" ht="15.75">
      <c r="A81" s="737"/>
      <c r="D81" s="205"/>
      <c r="E81" s="615"/>
      <c r="F81" s="615"/>
    </row>
    <row r="83" spans="5:6" ht="15.75">
      <c r="E83" s="793"/>
      <c r="F83" s="597"/>
    </row>
    <row r="84" spans="1:6" s="597" customFormat="1" ht="15.75">
      <c r="A84" s="737"/>
      <c r="C84" s="205"/>
      <c r="D84" s="205"/>
      <c r="E84" s="615"/>
      <c r="F84" s="205"/>
    </row>
    <row r="85" ht="15.75">
      <c r="B85" s="794"/>
    </row>
    <row r="87" ht="15.75">
      <c r="B87" s="795"/>
    </row>
    <row r="90" ht="15.75">
      <c r="A90" s="738" t="s">
        <v>722</v>
      </c>
    </row>
    <row r="91" ht="15.75">
      <c r="A91" s="738" t="s">
        <v>17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F65"/>
  <sheetViews>
    <sheetView workbookViewId="0" topLeftCell="A1">
      <selection activeCell="M12" sqref="M12"/>
    </sheetView>
  </sheetViews>
  <sheetFormatPr defaultColWidth="9.140625" defaultRowHeight="17.25" customHeight="1"/>
  <cols>
    <col min="1" max="1" width="7.421875" style="194" customWidth="1"/>
    <col min="2" max="2" width="39.8515625" style="547" customWidth="1"/>
    <col min="3" max="3" width="10.57421875" style="323" customWidth="1"/>
    <col min="4" max="4" width="11.7109375" style="547" customWidth="1"/>
    <col min="5" max="5" width="11.140625" style="323" customWidth="1"/>
    <col min="6" max="6" width="10.00390625" style="351" customWidth="1"/>
    <col min="7" max="16384" width="9.140625" style="194" customWidth="1"/>
  </cols>
  <sheetData>
    <row r="1" spans="5:6" ht="17.25" customHeight="1">
      <c r="E1" s="321"/>
      <c r="F1" s="160" t="s">
        <v>1094</v>
      </c>
    </row>
    <row r="2" spans="2:3" ht="17.25" customHeight="1">
      <c r="B2" s="194"/>
      <c r="C2" s="321" t="s">
        <v>1421</v>
      </c>
    </row>
    <row r="4" spans="2:6" s="205" customFormat="1" ht="30" customHeight="1">
      <c r="B4" s="413" t="s">
        <v>1095</v>
      </c>
      <c r="C4" s="413"/>
      <c r="D4" s="413"/>
      <c r="E4" s="413"/>
      <c r="F4" s="734"/>
    </row>
    <row r="5" spans="2:6" ht="17.25" customHeight="1">
      <c r="B5" s="850" t="s">
        <v>666</v>
      </c>
      <c r="C5" s="850"/>
      <c r="D5" s="850"/>
      <c r="E5" s="850"/>
      <c r="F5" s="820"/>
    </row>
    <row r="6" ht="17.25" customHeight="1">
      <c r="F6" s="796" t="s">
        <v>22</v>
      </c>
    </row>
    <row r="7" spans="1:6" ht="45.75" customHeight="1">
      <c r="A7" s="680" t="s">
        <v>402</v>
      </c>
      <c r="B7" s="715" t="s">
        <v>1427</v>
      </c>
      <c r="C7" s="797" t="s">
        <v>667</v>
      </c>
      <c r="D7" s="715" t="s">
        <v>24</v>
      </c>
      <c r="E7" s="798" t="s">
        <v>727</v>
      </c>
      <c r="F7" s="799" t="s">
        <v>1431</v>
      </c>
    </row>
    <row r="8" spans="1:6" ht="12.75">
      <c r="A8" s="716" t="s">
        <v>1001</v>
      </c>
      <c r="B8" s="716" t="s">
        <v>1002</v>
      </c>
      <c r="C8" s="716" t="s">
        <v>1003</v>
      </c>
      <c r="D8" s="716" t="s">
        <v>1004</v>
      </c>
      <c r="E8" s="800" t="s">
        <v>1005</v>
      </c>
      <c r="F8" s="716" t="s">
        <v>1006</v>
      </c>
    </row>
    <row r="9" spans="1:6" ht="12.75">
      <c r="A9" s="750" t="s">
        <v>913</v>
      </c>
      <c r="B9" s="718" t="s">
        <v>1105</v>
      </c>
      <c r="C9" s="361"/>
      <c r="D9" s="19">
        <v>70456</v>
      </c>
      <c r="E9" s="719"/>
      <c r="F9" s="229">
        <v>70456</v>
      </c>
    </row>
    <row r="10" spans="1:6" ht="31.5" customHeight="1">
      <c r="A10" s="801"/>
      <c r="B10" s="360" t="s">
        <v>1106</v>
      </c>
      <c r="C10" s="361"/>
      <c r="D10" s="19">
        <v>70456</v>
      </c>
      <c r="E10" s="719"/>
      <c r="F10" s="229">
        <v>70456</v>
      </c>
    </row>
    <row r="11" spans="1:6" ht="25.5">
      <c r="A11" s="753"/>
      <c r="B11" s="802" t="s">
        <v>1096</v>
      </c>
      <c r="C11" s="297"/>
      <c r="D11" s="297">
        <v>55663</v>
      </c>
      <c r="E11" s="775"/>
      <c r="F11" s="235">
        <v>55663</v>
      </c>
    </row>
    <row r="12" spans="1:6" ht="25.5">
      <c r="A12" s="753"/>
      <c r="B12" s="802" t="s">
        <v>1097</v>
      </c>
      <c r="C12" s="297"/>
      <c r="D12" s="297">
        <v>14793</v>
      </c>
      <c r="E12" s="775"/>
      <c r="F12" s="235">
        <v>14793</v>
      </c>
    </row>
    <row r="13" spans="1:6" ht="29.25" customHeight="1">
      <c r="A13" s="801"/>
      <c r="B13" s="718" t="s">
        <v>1098</v>
      </c>
      <c r="C13" s="361"/>
      <c r="D13" s="361">
        <v>0</v>
      </c>
      <c r="E13" s="719"/>
      <c r="F13" s="229">
        <v>0</v>
      </c>
    </row>
    <row r="14" spans="1:6" ht="16.5" customHeight="1">
      <c r="A14" s="803" t="s">
        <v>914</v>
      </c>
      <c r="B14" s="718" t="s">
        <v>1107</v>
      </c>
      <c r="C14" s="361"/>
      <c r="D14" s="19">
        <v>109043</v>
      </c>
      <c r="E14" s="719"/>
      <c r="F14" s="229">
        <v>109043</v>
      </c>
    </row>
    <row r="15" spans="1:6" ht="12.75">
      <c r="A15" s="804"/>
      <c r="B15" s="360" t="s">
        <v>1108</v>
      </c>
      <c r="C15" s="361"/>
      <c r="D15" s="19">
        <v>97027</v>
      </c>
      <c r="E15" s="719"/>
      <c r="F15" s="229">
        <v>97027</v>
      </c>
    </row>
    <row r="16" spans="1:6" ht="12.75">
      <c r="A16" s="750">
        <v>1000</v>
      </c>
      <c r="B16" s="360" t="s">
        <v>550</v>
      </c>
      <c r="C16" s="361"/>
      <c r="D16" s="19">
        <v>84539</v>
      </c>
      <c r="E16" s="719"/>
      <c r="F16" s="229">
        <v>84539</v>
      </c>
    </row>
    <row r="17" spans="1:6" ht="12.75">
      <c r="A17" s="771">
        <v>1100</v>
      </c>
      <c r="B17" s="759" t="s">
        <v>1099</v>
      </c>
      <c r="C17" s="184"/>
      <c r="D17" s="184">
        <v>24525</v>
      </c>
      <c r="E17" s="720"/>
      <c r="F17" s="233">
        <v>24525</v>
      </c>
    </row>
    <row r="18" spans="1:6" ht="25.5">
      <c r="A18" s="771">
        <v>1200</v>
      </c>
      <c r="B18" s="759" t="s">
        <v>920</v>
      </c>
      <c r="C18" s="184"/>
      <c r="D18" s="184">
        <v>6381</v>
      </c>
      <c r="E18" s="720"/>
      <c r="F18" s="233">
        <v>6381</v>
      </c>
    </row>
    <row r="19" spans="1:6" ht="12.75">
      <c r="A19" s="771">
        <v>1300</v>
      </c>
      <c r="B19" s="759" t="s">
        <v>922</v>
      </c>
      <c r="C19" s="184"/>
      <c r="D19" s="184">
        <v>5422</v>
      </c>
      <c r="E19" s="720"/>
      <c r="F19" s="233">
        <v>5422</v>
      </c>
    </row>
    <row r="20" spans="1:6" ht="12.75">
      <c r="A20" s="771">
        <v>1400</v>
      </c>
      <c r="B20" s="759" t="s">
        <v>924</v>
      </c>
      <c r="C20" s="184"/>
      <c r="D20" s="184">
        <v>36065</v>
      </c>
      <c r="E20" s="720"/>
      <c r="F20" s="233">
        <v>36065</v>
      </c>
    </row>
    <row r="21" spans="1:6" s="805" customFormat="1" ht="36" customHeight="1">
      <c r="A21" s="668">
        <v>1455</v>
      </c>
      <c r="B21" s="669" t="s">
        <v>925</v>
      </c>
      <c r="C21" s="235"/>
      <c r="D21" s="235">
        <v>0</v>
      </c>
      <c r="E21" s="775"/>
      <c r="F21" s="235">
        <v>0</v>
      </c>
    </row>
    <row r="22" spans="1:6" s="601" customFormat="1" ht="55.5" customHeight="1">
      <c r="A22" s="668">
        <v>1456</v>
      </c>
      <c r="B22" s="669" t="s">
        <v>926</v>
      </c>
      <c r="C22" s="235"/>
      <c r="D22" s="235">
        <v>0</v>
      </c>
      <c r="E22" s="782"/>
      <c r="F22" s="235">
        <v>0</v>
      </c>
    </row>
    <row r="23" spans="1:6" s="615" customFormat="1" ht="15.75">
      <c r="A23" s="674">
        <v>1491</v>
      </c>
      <c r="B23" s="675" t="s">
        <v>927</v>
      </c>
      <c r="C23" s="297"/>
      <c r="D23" s="297">
        <v>0</v>
      </c>
      <c r="E23" s="775"/>
      <c r="F23" s="235">
        <v>0</v>
      </c>
    </row>
    <row r="24" spans="1:6" s="806" customFormat="1" ht="15.75">
      <c r="A24" s="674">
        <v>1492</v>
      </c>
      <c r="B24" s="675" t="s">
        <v>928</v>
      </c>
      <c r="C24" s="297"/>
      <c r="D24" s="297">
        <v>0</v>
      </c>
      <c r="E24" s="775"/>
      <c r="F24" s="235">
        <v>0</v>
      </c>
    </row>
    <row r="25" spans="1:6" s="806" customFormat="1" ht="15.75">
      <c r="A25" s="674">
        <v>1493</v>
      </c>
      <c r="B25" s="675" t="s">
        <v>929</v>
      </c>
      <c r="C25" s="297"/>
      <c r="D25" s="297">
        <v>0</v>
      </c>
      <c r="E25" s="775"/>
      <c r="F25" s="235">
        <v>0</v>
      </c>
    </row>
    <row r="26" spans="1:6" s="806" customFormat="1" ht="15.75">
      <c r="A26" s="674">
        <v>1499</v>
      </c>
      <c r="B26" s="675" t="s">
        <v>930</v>
      </c>
      <c r="C26" s="297"/>
      <c r="D26" s="297">
        <v>0</v>
      </c>
      <c r="E26" s="775"/>
      <c r="F26" s="235">
        <v>0</v>
      </c>
    </row>
    <row r="27" spans="1:6" ht="25.5">
      <c r="A27" s="771">
        <v>1500</v>
      </c>
      <c r="B27" s="759" t="s">
        <v>1100</v>
      </c>
      <c r="C27" s="184"/>
      <c r="D27" s="184">
        <v>11133</v>
      </c>
      <c r="E27" s="720"/>
      <c r="F27" s="233">
        <v>11133</v>
      </c>
    </row>
    <row r="28" spans="1:6" s="805" customFormat="1" ht="16.5" customHeight="1">
      <c r="A28" s="668">
        <v>1564</v>
      </c>
      <c r="B28" s="669" t="s">
        <v>933</v>
      </c>
      <c r="C28" s="235"/>
      <c r="D28" s="235">
        <v>0</v>
      </c>
      <c r="E28" s="775"/>
      <c r="F28" s="235">
        <v>0</v>
      </c>
    </row>
    <row r="29" spans="1:6" s="601" customFormat="1" ht="12.75">
      <c r="A29" s="668">
        <v>1565</v>
      </c>
      <c r="B29" s="678" t="s">
        <v>934</v>
      </c>
      <c r="C29" s="235"/>
      <c r="D29" s="235">
        <v>0</v>
      </c>
      <c r="E29" s="775"/>
      <c r="F29" s="235">
        <v>0</v>
      </c>
    </row>
    <row r="30" spans="1:6" ht="12.75">
      <c r="A30" s="771">
        <v>1600</v>
      </c>
      <c r="B30" s="759" t="s">
        <v>935</v>
      </c>
      <c r="C30" s="184"/>
      <c r="D30" s="184">
        <v>1013</v>
      </c>
      <c r="E30" s="720"/>
      <c r="F30" s="233">
        <v>1013</v>
      </c>
    </row>
    <row r="31" spans="1:6" ht="12.75">
      <c r="A31" s="750">
        <v>3000</v>
      </c>
      <c r="B31" s="776" t="s">
        <v>1071</v>
      </c>
      <c r="C31" s="361"/>
      <c r="D31" s="19">
        <v>12488</v>
      </c>
      <c r="E31" s="719"/>
      <c r="F31" s="229">
        <v>12488</v>
      </c>
    </row>
    <row r="32" spans="1:6" ht="12.75">
      <c r="A32" s="753">
        <v>3100</v>
      </c>
      <c r="B32" s="759" t="s">
        <v>424</v>
      </c>
      <c r="C32" s="184"/>
      <c r="D32" s="777">
        <v>1000</v>
      </c>
      <c r="E32" s="720"/>
      <c r="F32" s="233">
        <v>1000</v>
      </c>
    </row>
    <row r="33" spans="1:6" ht="25.5">
      <c r="A33" s="753">
        <v>3400</v>
      </c>
      <c r="B33" s="759" t="s">
        <v>430</v>
      </c>
      <c r="C33" s="184"/>
      <c r="D33" s="184">
        <v>8722</v>
      </c>
      <c r="E33" s="720"/>
      <c r="F33" s="233">
        <v>8722</v>
      </c>
    </row>
    <row r="34" spans="1:6" ht="12.75">
      <c r="A34" s="753">
        <v>3500</v>
      </c>
      <c r="B34" s="759" t="s">
        <v>432</v>
      </c>
      <c r="C34" s="184"/>
      <c r="D34" s="184">
        <v>2766</v>
      </c>
      <c r="E34" s="720"/>
      <c r="F34" s="233">
        <v>2766</v>
      </c>
    </row>
    <row r="35" spans="1:6" s="805" customFormat="1" ht="12.75">
      <c r="A35" s="632" t="s">
        <v>952</v>
      </c>
      <c r="B35" s="689" t="s">
        <v>953</v>
      </c>
      <c r="C35" s="235"/>
      <c r="D35" s="235">
        <v>0</v>
      </c>
      <c r="E35" s="775"/>
      <c r="F35" s="235">
        <v>0</v>
      </c>
    </row>
    <row r="36" spans="1:6" s="601" customFormat="1" ht="12.75">
      <c r="A36" s="632" t="s">
        <v>954</v>
      </c>
      <c r="B36" s="691" t="s">
        <v>955</v>
      </c>
      <c r="C36" s="235"/>
      <c r="D36" s="235">
        <v>0</v>
      </c>
      <c r="E36" s="775"/>
      <c r="F36" s="235">
        <v>0</v>
      </c>
    </row>
    <row r="37" spans="1:6" s="601" customFormat="1" ht="14.25" customHeight="1">
      <c r="A37" s="632" t="s">
        <v>956</v>
      </c>
      <c r="B37" s="691" t="s">
        <v>957</v>
      </c>
      <c r="C37" s="235"/>
      <c r="D37" s="235">
        <v>0</v>
      </c>
      <c r="E37" s="782"/>
      <c r="F37" s="235">
        <v>0</v>
      </c>
    </row>
    <row r="38" spans="1:6" s="806" customFormat="1" ht="15.75">
      <c r="A38" s="464">
        <v>3600</v>
      </c>
      <c r="B38" s="759" t="s">
        <v>1072</v>
      </c>
      <c r="C38" s="184"/>
      <c r="D38" s="184">
        <v>0</v>
      </c>
      <c r="E38" s="364"/>
      <c r="F38" s="233">
        <v>0</v>
      </c>
    </row>
    <row r="39" spans="1:6" s="144" customFormat="1" ht="26.25" customHeight="1">
      <c r="A39" s="807" t="s">
        <v>1073</v>
      </c>
      <c r="B39" s="759" t="s">
        <v>1074</v>
      </c>
      <c r="C39" s="184"/>
      <c r="D39" s="184">
        <v>0</v>
      </c>
      <c r="E39" s="364"/>
      <c r="F39" s="233">
        <v>0</v>
      </c>
    </row>
    <row r="40" spans="1:6" s="144" customFormat="1" ht="15.75">
      <c r="A40" s="808">
        <v>3900</v>
      </c>
      <c r="B40" s="809" t="s">
        <v>440</v>
      </c>
      <c r="C40" s="810"/>
      <c r="D40" s="428">
        <v>0</v>
      </c>
      <c r="E40" s="364"/>
      <c r="F40" s="233">
        <v>0</v>
      </c>
    </row>
    <row r="41" spans="1:6" s="144" customFormat="1" ht="12.75">
      <c r="A41" s="668">
        <v>3910</v>
      </c>
      <c r="B41" s="811" t="s">
        <v>961</v>
      </c>
      <c r="C41" s="812"/>
      <c r="D41" s="772">
        <v>0</v>
      </c>
      <c r="E41" s="782"/>
      <c r="F41" s="235">
        <v>0</v>
      </c>
    </row>
    <row r="42" spans="1:6" ht="14.25" customHeight="1">
      <c r="A42" s="804"/>
      <c r="B42" s="360" t="s">
        <v>992</v>
      </c>
      <c r="C42" s="361"/>
      <c r="D42" s="19">
        <v>12016</v>
      </c>
      <c r="E42" s="719"/>
      <c r="F42" s="229">
        <v>12016</v>
      </c>
    </row>
    <row r="43" spans="1:6" s="579" customFormat="1" ht="12.75">
      <c r="A43" s="750">
        <v>4000</v>
      </c>
      <c r="B43" s="776" t="s">
        <v>963</v>
      </c>
      <c r="C43" s="361"/>
      <c r="D43" s="361">
        <v>0</v>
      </c>
      <c r="E43" s="719"/>
      <c r="F43" s="233">
        <v>0</v>
      </c>
    </row>
    <row r="44" spans="1:6" ht="25.5">
      <c r="A44" s="632" t="s">
        <v>1077</v>
      </c>
      <c r="B44" s="689" t="s">
        <v>1078</v>
      </c>
      <c r="C44" s="297"/>
      <c r="D44" s="297">
        <v>0</v>
      </c>
      <c r="E44" s="775"/>
      <c r="F44" s="235">
        <v>0</v>
      </c>
    </row>
    <row r="45" spans="1:6" s="579" customFormat="1" ht="12.75">
      <c r="A45" s="750">
        <v>6000</v>
      </c>
      <c r="B45" s="776" t="s">
        <v>966</v>
      </c>
      <c r="C45" s="361"/>
      <c r="D45" s="361">
        <v>12016</v>
      </c>
      <c r="E45" s="719"/>
      <c r="F45" s="229">
        <v>12016</v>
      </c>
    </row>
    <row r="46" spans="1:6" s="579" customFormat="1" ht="12.75">
      <c r="A46" s="750">
        <v>7000</v>
      </c>
      <c r="B46" s="776" t="s">
        <v>967</v>
      </c>
      <c r="C46" s="361"/>
      <c r="D46" s="361">
        <v>0</v>
      </c>
      <c r="E46" s="719"/>
      <c r="F46" s="229">
        <v>0</v>
      </c>
    </row>
    <row r="47" spans="1:6" ht="15" customHeight="1">
      <c r="A47" s="632" t="s">
        <v>1081</v>
      </c>
      <c r="B47" s="689" t="s">
        <v>968</v>
      </c>
      <c r="C47" s="184"/>
      <c r="D47" s="777">
        <v>0</v>
      </c>
      <c r="E47" s="720"/>
      <c r="F47" s="233">
        <v>0</v>
      </c>
    </row>
    <row r="48" spans="1:6" ht="12.75">
      <c r="A48" s="750" t="s">
        <v>970</v>
      </c>
      <c r="B48" s="360" t="s">
        <v>1101</v>
      </c>
      <c r="C48" s="361"/>
      <c r="D48" s="361">
        <v>0</v>
      </c>
      <c r="E48" s="719"/>
      <c r="F48" s="229">
        <v>0</v>
      </c>
    </row>
    <row r="49" spans="1:6" ht="12.75">
      <c r="A49" s="758">
        <v>8200</v>
      </c>
      <c r="B49" s="692" t="s">
        <v>1102</v>
      </c>
      <c r="C49" s="184"/>
      <c r="D49" s="777">
        <v>0</v>
      </c>
      <c r="E49" s="720"/>
      <c r="F49" s="233">
        <v>0</v>
      </c>
    </row>
    <row r="50" spans="1:6" ht="13.5" customHeight="1">
      <c r="A50" s="327" t="s">
        <v>977</v>
      </c>
      <c r="B50" s="700" t="s">
        <v>1091</v>
      </c>
      <c r="C50" s="361"/>
      <c r="D50" s="19">
        <v>109043</v>
      </c>
      <c r="E50" s="719"/>
      <c r="F50" s="229">
        <v>109043</v>
      </c>
    </row>
    <row r="51" spans="1:6" ht="14.25" customHeight="1">
      <c r="A51" s="813" t="s">
        <v>979</v>
      </c>
      <c r="B51" s="700" t="s">
        <v>1092</v>
      </c>
      <c r="C51" s="577"/>
      <c r="D51" s="814">
        <v>-38587</v>
      </c>
      <c r="E51" s="719"/>
      <c r="F51" s="751">
        <v>-38587</v>
      </c>
    </row>
    <row r="52" spans="1:6" ht="12.75">
      <c r="A52" s="750" t="s">
        <v>981</v>
      </c>
      <c r="B52" s="718" t="s">
        <v>1109</v>
      </c>
      <c r="C52" s="577"/>
      <c r="D52" s="814">
        <v>38587</v>
      </c>
      <c r="E52" s="787"/>
      <c r="F52" s="751">
        <v>38587</v>
      </c>
    </row>
    <row r="53" spans="1:6" ht="12.75">
      <c r="A53" s="750"/>
      <c r="B53" s="490" t="s">
        <v>1110</v>
      </c>
      <c r="C53" s="577"/>
      <c r="D53" s="814">
        <v>38587</v>
      </c>
      <c r="E53" s="787"/>
      <c r="F53" s="751">
        <v>38587</v>
      </c>
    </row>
    <row r="54" spans="1:6" ht="12.75">
      <c r="A54" s="815"/>
      <c r="B54" s="491" t="s">
        <v>1103</v>
      </c>
      <c r="C54" s="184"/>
      <c r="D54" s="184">
        <v>1557617</v>
      </c>
      <c r="E54" s="720"/>
      <c r="F54" s="233">
        <v>1557617</v>
      </c>
    </row>
    <row r="55" spans="1:6" ht="12.75">
      <c r="A55" s="815"/>
      <c r="B55" s="491" t="s">
        <v>1104</v>
      </c>
      <c r="C55" s="184"/>
      <c r="D55" s="184">
        <v>1519030</v>
      </c>
      <c r="E55" s="720"/>
      <c r="F55" s="233">
        <v>1519030</v>
      </c>
    </row>
    <row r="56" spans="1:6" ht="12.75">
      <c r="A56" s="816"/>
      <c r="B56" s="194"/>
      <c r="C56" s="340"/>
      <c r="D56" s="817"/>
      <c r="E56" s="818"/>
      <c r="F56" s="452"/>
    </row>
    <row r="57" spans="1:6" ht="12.75">
      <c r="A57" s="446"/>
      <c r="B57" s="446"/>
      <c r="C57" s="446"/>
      <c r="D57" s="446"/>
      <c r="E57" s="446"/>
      <c r="F57" s="446"/>
    </row>
    <row r="58" spans="1:6" ht="15.75">
      <c r="A58" s="816"/>
      <c r="B58" s="597"/>
      <c r="C58" s="406"/>
      <c r="D58" s="546"/>
      <c r="E58" s="406"/>
      <c r="F58" s="734"/>
    </row>
    <row r="59" spans="1:6" ht="15.75">
      <c r="A59" s="819"/>
      <c r="B59" s="597"/>
      <c r="C59" s="406"/>
      <c r="D59" s="546"/>
      <c r="E59" s="433"/>
      <c r="F59" s="734"/>
    </row>
    <row r="60" spans="1:6" s="735" customFormat="1" ht="17.25" customHeight="1">
      <c r="A60" s="733" t="s">
        <v>14</v>
      </c>
      <c r="B60" s="341"/>
      <c r="C60" s="341"/>
      <c r="D60" s="341"/>
      <c r="E60" s="194"/>
      <c r="F60" s="734" t="s">
        <v>15</v>
      </c>
    </row>
    <row r="61" spans="1:6" s="735" customFormat="1" ht="17.25" customHeight="1">
      <c r="A61" s="733"/>
      <c r="B61" s="341"/>
      <c r="C61" s="341"/>
      <c r="D61" s="341"/>
      <c r="F61" s="765"/>
    </row>
    <row r="62" spans="2:5" ht="17.25" customHeight="1">
      <c r="B62" s="524"/>
      <c r="C62" s="321"/>
      <c r="E62" s="321"/>
    </row>
    <row r="64" ht="17.25" customHeight="1">
      <c r="A64" s="194" t="s">
        <v>722</v>
      </c>
    </row>
    <row r="65" ht="17.25" customHeight="1">
      <c r="A65" s="194" t="s">
        <v>17</v>
      </c>
    </row>
  </sheetData>
  <mergeCells count="3">
    <mergeCell ref="B4:E4"/>
    <mergeCell ref="B5:E5"/>
    <mergeCell ref="A57:F57"/>
  </mergeCells>
  <printOptions horizontalCentered="1"/>
  <pageMargins left="0.9448818897637796" right="0.35433070866141736" top="0.71" bottom="0.48" header="0.25" footer="0.2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02"/>
  <sheetViews>
    <sheetView workbookViewId="0" topLeftCell="A1">
      <selection activeCell="B8" sqref="B8"/>
    </sheetView>
  </sheetViews>
  <sheetFormatPr defaultColWidth="9.140625" defaultRowHeight="12.75"/>
  <cols>
    <col min="1" max="1" width="5.57421875" style="44" customWidth="1"/>
    <col min="2" max="2" width="49.28125" style="39" customWidth="1"/>
    <col min="3" max="3" width="12.140625" style="46" customWidth="1"/>
    <col min="4" max="4" width="13.00390625" style="46" customWidth="1"/>
    <col min="5" max="5" width="8.421875" style="39" customWidth="1"/>
    <col min="6" max="6" width="12.57421875" style="50" customWidth="1"/>
    <col min="7" max="16384" width="9.140625" style="39" customWidth="1"/>
  </cols>
  <sheetData>
    <row r="1" spans="3:6" ht="18.75" customHeight="1">
      <c r="C1" s="45"/>
      <c r="F1" s="47" t="s">
        <v>18</v>
      </c>
    </row>
    <row r="2" spans="1:6" ht="18.75" customHeight="1">
      <c r="A2" s="1022" t="s">
        <v>19</v>
      </c>
      <c r="B2" s="1022"/>
      <c r="C2" s="1022"/>
      <c r="D2" s="1022"/>
      <c r="E2" s="1022"/>
      <c r="F2" s="1022"/>
    </row>
    <row r="3" spans="2:3" ht="14.25" customHeight="1">
      <c r="B3" s="51"/>
      <c r="C3" s="45"/>
    </row>
    <row r="4" spans="1:6" ht="18.75" customHeight="1">
      <c r="A4" s="52"/>
      <c r="B4" s="53" t="s">
        <v>20</v>
      </c>
      <c r="C4" s="54"/>
      <c r="D4" s="54"/>
      <c r="E4" s="54"/>
      <c r="F4" s="54"/>
    </row>
    <row r="5" spans="1:6" ht="18.75" customHeight="1">
      <c r="A5" s="55"/>
      <c r="B5" s="56" t="s">
        <v>21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8"/>
      <c r="D7" s="49"/>
      <c r="E7" s="62"/>
      <c r="F7" s="63" t="s">
        <v>22</v>
      </c>
    </row>
    <row r="8" spans="1:6" ht="60" customHeight="1">
      <c r="A8" s="64"/>
      <c r="B8" s="65" t="s">
        <v>1427</v>
      </c>
      <c r="C8" s="66" t="s">
        <v>23</v>
      </c>
      <c r="D8" s="66" t="s">
        <v>24</v>
      </c>
      <c r="E8" s="65" t="s">
        <v>25</v>
      </c>
      <c r="F8" s="66" t="s">
        <v>26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27</v>
      </c>
      <c r="B10" s="69" t="s">
        <v>28</v>
      </c>
      <c r="C10" s="70">
        <v>2575482711</v>
      </c>
      <c r="D10" s="70">
        <v>186750841</v>
      </c>
      <c r="E10" s="71">
        <v>7.251100549127313</v>
      </c>
      <c r="F10" s="70">
        <v>186750841</v>
      </c>
    </row>
    <row r="11" spans="1:6" ht="12.75" customHeight="1">
      <c r="A11" s="67"/>
      <c r="B11" s="72" t="s">
        <v>29</v>
      </c>
      <c r="C11" s="70">
        <v>1875864279</v>
      </c>
      <c r="D11" s="70">
        <v>132586736</v>
      </c>
      <c r="E11" s="71">
        <v>7.068034584606534</v>
      </c>
      <c r="F11" s="70">
        <v>132586736</v>
      </c>
    </row>
    <row r="12" spans="1:6" ht="12.75">
      <c r="A12" s="67"/>
      <c r="B12" s="73" t="s">
        <v>30</v>
      </c>
      <c r="C12" s="74">
        <v>1152830507</v>
      </c>
      <c r="D12" s="74">
        <v>113115403</v>
      </c>
      <c r="E12" s="75">
        <v>9.811971691689452</v>
      </c>
      <c r="F12" s="74">
        <v>113115403</v>
      </c>
    </row>
    <row r="13" spans="1:6" ht="12.75">
      <c r="A13" s="67"/>
      <c r="B13" s="73" t="s">
        <v>31</v>
      </c>
      <c r="C13" s="74">
        <v>274924000</v>
      </c>
      <c r="D13" s="74">
        <v>21762849</v>
      </c>
      <c r="E13" s="75">
        <v>7.915950953718119</v>
      </c>
      <c r="F13" s="74">
        <v>21762849</v>
      </c>
    </row>
    <row r="14" spans="1:6" ht="12.75">
      <c r="A14" s="67"/>
      <c r="B14" s="73" t="s">
        <v>32</v>
      </c>
      <c r="C14" s="74">
        <v>125874000</v>
      </c>
      <c r="D14" s="74">
        <v>11012242</v>
      </c>
      <c r="E14" s="75">
        <v>8.748623226401005</v>
      </c>
      <c r="F14" s="74">
        <v>11012242</v>
      </c>
    </row>
    <row r="15" spans="1:6" ht="12.75">
      <c r="A15" s="67"/>
      <c r="B15" s="73" t="s">
        <v>33</v>
      </c>
      <c r="C15" s="74">
        <v>149050000</v>
      </c>
      <c r="D15" s="74">
        <v>10750607</v>
      </c>
      <c r="E15" s="75">
        <v>7.212752096611876</v>
      </c>
      <c r="F15" s="74">
        <v>10750607</v>
      </c>
    </row>
    <row r="16" spans="1:6" ht="12.75">
      <c r="A16" s="67"/>
      <c r="B16" s="73" t="s">
        <v>34</v>
      </c>
      <c r="C16" s="74">
        <v>861871532</v>
      </c>
      <c r="D16" s="74">
        <v>88757797</v>
      </c>
      <c r="E16" s="75">
        <v>10.298262989848933</v>
      </c>
      <c r="F16" s="74">
        <v>88757797</v>
      </c>
    </row>
    <row r="17" spans="1:6" ht="12.75" customHeight="1">
      <c r="A17" s="67"/>
      <c r="B17" s="76" t="s">
        <v>35</v>
      </c>
      <c r="C17" s="74">
        <v>577306532</v>
      </c>
      <c r="D17" s="74">
        <v>53107003</v>
      </c>
      <c r="E17" s="75">
        <v>9.199099621481505</v>
      </c>
      <c r="F17" s="74">
        <v>53107003</v>
      </c>
    </row>
    <row r="18" spans="1:6" ht="12.75">
      <c r="A18" s="67"/>
      <c r="B18" s="73" t="s">
        <v>36</v>
      </c>
      <c r="C18" s="74">
        <v>259257000</v>
      </c>
      <c r="D18" s="74">
        <v>33898217</v>
      </c>
      <c r="E18" s="75">
        <v>13.075140497652907</v>
      </c>
      <c r="F18" s="74">
        <v>33898217</v>
      </c>
    </row>
    <row r="19" spans="1:6" ht="12.75">
      <c r="A19" s="67"/>
      <c r="B19" s="73" t="s">
        <v>37</v>
      </c>
      <c r="C19" s="74">
        <v>8088000</v>
      </c>
      <c r="D19" s="74">
        <v>469092</v>
      </c>
      <c r="E19" s="75">
        <v>5.799851632047478</v>
      </c>
      <c r="F19" s="74">
        <v>469092</v>
      </c>
    </row>
    <row r="20" spans="1:6" ht="12.75">
      <c r="A20" s="67"/>
      <c r="B20" s="73" t="s">
        <v>38</v>
      </c>
      <c r="C20" s="74">
        <v>17220000</v>
      </c>
      <c r="D20" s="74">
        <v>1283485</v>
      </c>
      <c r="E20" s="75">
        <v>7.453455284552845</v>
      </c>
      <c r="F20" s="74">
        <v>1283485</v>
      </c>
    </row>
    <row r="21" spans="1:6" ht="12.75">
      <c r="A21" s="67"/>
      <c r="B21" s="73" t="s">
        <v>39</v>
      </c>
      <c r="C21" s="74">
        <v>16034975</v>
      </c>
      <c r="D21" s="74">
        <v>2594757</v>
      </c>
      <c r="E21" s="75">
        <v>16.18185871820817</v>
      </c>
      <c r="F21" s="74">
        <v>2594757</v>
      </c>
    </row>
    <row r="22" spans="1:6" ht="12.75">
      <c r="A22" s="67"/>
      <c r="B22" s="73" t="s">
        <v>40</v>
      </c>
      <c r="C22" s="74">
        <v>8724975</v>
      </c>
      <c r="D22" s="74">
        <v>681392</v>
      </c>
      <c r="E22" s="75">
        <v>7.809672807085407</v>
      </c>
      <c r="F22" s="74">
        <v>681392</v>
      </c>
    </row>
    <row r="23" spans="1:6" ht="12.75">
      <c r="A23" s="67"/>
      <c r="B23" s="73" t="s">
        <v>41</v>
      </c>
      <c r="C23" s="74">
        <v>338000</v>
      </c>
      <c r="D23" s="74">
        <v>31365</v>
      </c>
      <c r="E23" s="75">
        <v>9.279585798816568</v>
      </c>
      <c r="F23" s="74">
        <v>31365</v>
      </c>
    </row>
    <row r="24" spans="1:6" ht="12.75">
      <c r="A24" s="67"/>
      <c r="B24" s="73" t="s">
        <v>42</v>
      </c>
      <c r="C24" s="74">
        <v>6972000</v>
      </c>
      <c r="D24" s="74">
        <v>1882000</v>
      </c>
      <c r="E24" s="75">
        <v>26.99368904188181</v>
      </c>
      <c r="F24" s="74">
        <v>1882000</v>
      </c>
    </row>
    <row r="25" spans="1:6" ht="12.75">
      <c r="A25" s="67"/>
      <c r="B25" s="73" t="s">
        <v>43</v>
      </c>
      <c r="C25" s="77" t="s">
        <v>1434</v>
      </c>
      <c r="D25" s="74">
        <v>24512</v>
      </c>
      <c r="E25" s="78" t="s">
        <v>1434</v>
      </c>
      <c r="F25" s="74">
        <v>24512</v>
      </c>
    </row>
    <row r="26" spans="1:6" ht="12.75">
      <c r="A26" s="67"/>
      <c r="B26" s="73" t="s">
        <v>44</v>
      </c>
      <c r="C26" s="74">
        <v>124217292</v>
      </c>
      <c r="D26" s="74">
        <v>10368329</v>
      </c>
      <c r="E26" s="75">
        <v>8.346928863978134</v>
      </c>
      <c r="F26" s="74">
        <v>10368329</v>
      </c>
    </row>
    <row r="27" spans="1:6" ht="12.75" customHeight="1">
      <c r="A27" s="67"/>
      <c r="B27" s="76" t="s">
        <v>45</v>
      </c>
      <c r="C27" s="74">
        <v>99349777</v>
      </c>
      <c r="D27" s="74">
        <v>8393604</v>
      </c>
      <c r="E27" s="75">
        <v>8.448538339446902</v>
      </c>
      <c r="F27" s="74">
        <v>8393604</v>
      </c>
    </row>
    <row r="28" spans="1:6" ht="11.25" customHeight="1">
      <c r="A28" s="67"/>
      <c r="B28" s="76" t="s">
        <v>46</v>
      </c>
      <c r="C28" s="74">
        <v>499466703</v>
      </c>
      <c r="D28" s="74">
        <v>684888</v>
      </c>
      <c r="E28" s="75">
        <v>0.13712385548151346</v>
      </c>
      <c r="F28" s="74">
        <v>684888</v>
      </c>
    </row>
    <row r="29" spans="1:6" ht="12.75" customHeight="1">
      <c r="A29" s="68" t="s">
        <v>47</v>
      </c>
      <c r="B29" s="72" t="s">
        <v>48</v>
      </c>
      <c r="C29" s="70">
        <v>1875864279</v>
      </c>
      <c r="D29" s="70">
        <v>132586736</v>
      </c>
      <c r="E29" s="71">
        <v>7.068034584606534</v>
      </c>
      <c r="F29" s="70">
        <v>132586736</v>
      </c>
    </row>
    <row r="30" spans="1:6" ht="12.75">
      <c r="A30" s="67"/>
      <c r="B30" s="79" t="s">
        <v>49</v>
      </c>
      <c r="C30" s="70">
        <v>714796494</v>
      </c>
      <c r="D30" s="70">
        <v>55396383</v>
      </c>
      <c r="E30" s="71">
        <v>7.749951694642755</v>
      </c>
      <c r="F30" s="70">
        <v>55396383</v>
      </c>
    </row>
    <row r="31" spans="1:6" ht="12.75">
      <c r="A31" s="67"/>
      <c r="B31" s="73" t="s">
        <v>30</v>
      </c>
      <c r="C31" s="74">
        <v>698750000</v>
      </c>
      <c r="D31" s="74">
        <v>53937233</v>
      </c>
      <c r="E31" s="75">
        <v>7.7191031127012515</v>
      </c>
      <c r="F31" s="74">
        <v>53937233</v>
      </c>
    </row>
    <row r="32" spans="1:6" ht="12.75">
      <c r="A32" s="67"/>
      <c r="B32" s="73" t="s">
        <v>50</v>
      </c>
      <c r="C32" s="74">
        <v>698750000</v>
      </c>
      <c r="D32" s="74">
        <v>53937233</v>
      </c>
      <c r="E32" s="75">
        <v>7.7191031127012515</v>
      </c>
      <c r="F32" s="74">
        <v>53937233</v>
      </c>
    </row>
    <row r="33" spans="1:6" ht="12.75">
      <c r="A33" s="67"/>
      <c r="B33" s="73" t="s">
        <v>51</v>
      </c>
      <c r="C33" s="74">
        <v>15940062</v>
      </c>
      <c r="D33" s="74">
        <v>1456618</v>
      </c>
      <c r="E33" s="75">
        <v>9.13809494592932</v>
      </c>
      <c r="F33" s="74">
        <v>1456618</v>
      </c>
    </row>
    <row r="34" spans="1:6" ht="12" customHeight="1">
      <c r="A34" s="67"/>
      <c r="B34" s="73" t="s">
        <v>52</v>
      </c>
      <c r="C34" s="74">
        <v>106432</v>
      </c>
      <c r="D34" s="74">
        <v>2532</v>
      </c>
      <c r="E34" s="75">
        <v>2.3789837642814193</v>
      </c>
      <c r="F34" s="74">
        <v>2532</v>
      </c>
    </row>
    <row r="35" spans="1:6" ht="12.75" hidden="1">
      <c r="A35" s="67"/>
      <c r="B35" s="73"/>
      <c r="C35" s="74"/>
      <c r="D35" s="74"/>
      <c r="E35" s="75"/>
      <c r="F35" s="74"/>
    </row>
    <row r="36" spans="1:6" ht="12.75">
      <c r="A36" s="67"/>
      <c r="B36" s="80" t="s">
        <v>53</v>
      </c>
      <c r="C36" s="81">
        <v>15178062</v>
      </c>
      <c r="D36" s="81">
        <v>1232278</v>
      </c>
      <c r="E36" s="75">
        <v>8.118809898127969</v>
      </c>
      <c r="F36" s="81">
        <v>1232278</v>
      </c>
    </row>
    <row r="37" spans="1:6" ht="12.75" customHeight="1">
      <c r="A37" s="68" t="s">
        <v>54</v>
      </c>
      <c r="B37" s="72" t="s">
        <v>55</v>
      </c>
      <c r="C37" s="70">
        <v>699618432</v>
      </c>
      <c r="D37" s="70">
        <v>54164105</v>
      </c>
      <c r="E37" s="71">
        <v>7.741949400212486</v>
      </c>
      <c r="F37" s="70">
        <v>54164105</v>
      </c>
    </row>
    <row r="38" spans="1:6" ht="12.75">
      <c r="A38" s="68" t="s">
        <v>56</v>
      </c>
      <c r="B38" s="72" t="s">
        <v>57</v>
      </c>
      <c r="C38" s="70">
        <v>2709899693</v>
      </c>
      <c r="D38" s="70">
        <v>188459050</v>
      </c>
      <c r="E38" s="71">
        <v>6.954465897273342</v>
      </c>
      <c r="F38" s="70">
        <v>188459050</v>
      </c>
    </row>
    <row r="39" spans="1:6" ht="12.75">
      <c r="A39" s="68" t="s">
        <v>58</v>
      </c>
      <c r="B39" s="72" t="s">
        <v>59</v>
      </c>
      <c r="C39" s="70">
        <v>2408198649</v>
      </c>
      <c r="D39" s="70">
        <v>178865985</v>
      </c>
      <c r="E39" s="71">
        <v>7.427376685651484</v>
      </c>
      <c r="F39" s="70">
        <v>178865985</v>
      </c>
    </row>
    <row r="40" spans="1:6" ht="12.75">
      <c r="A40" s="68" t="s">
        <v>60</v>
      </c>
      <c r="B40" s="72" t="s">
        <v>61</v>
      </c>
      <c r="C40" s="70">
        <v>105239173</v>
      </c>
      <c r="D40" s="70">
        <v>3061653</v>
      </c>
      <c r="E40" s="71">
        <v>2.909233237703227</v>
      </c>
      <c r="F40" s="70">
        <v>3061653</v>
      </c>
    </row>
    <row r="41" spans="1:6" ht="12.75">
      <c r="A41" s="68" t="s">
        <v>62</v>
      </c>
      <c r="B41" s="72" t="s">
        <v>63</v>
      </c>
      <c r="C41" s="70">
        <v>196461871</v>
      </c>
      <c r="D41" s="70">
        <v>6531412</v>
      </c>
      <c r="E41" s="71">
        <v>3.3245188833613417</v>
      </c>
      <c r="F41" s="70">
        <v>6531412</v>
      </c>
    </row>
    <row r="42" spans="1:6" ht="26.25" customHeight="1">
      <c r="A42" s="68" t="s">
        <v>64</v>
      </c>
      <c r="B42" s="72" t="s">
        <v>65</v>
      </c>
      <c r="C42" s="70">
        <v>-134416982</v>
      </c>
      <c r="D42" s="70">
        <v>-1708209</v>
      </c>
      <c r="E42" s="82" t="s">
        <v>1434</v>
      </c>
      <c r="F42" s="70">
        <v>-1708209</v>
      </c>
    </row>
    <row r="43" spans="1:6" ht="15" customHeight="1">
      <c r="A43" s="68" t="s">
        <v>66</v>
      </c>
      <c r="B43" s="72" t="s">
        <v>67</v>
      </c>
      <c r="C43" s="70">
        <v>86980</v>
      </c>
      <c r="D43" s="70">
        <v>-17181555</v>
      </c>
      <c r="E43" s="82" t="s">
        <v>1434</v>
      </c>
      <c r="F43" s="70">
        <v>-17181555</v>
      </c>
    </row>
    <row r="44" spans="1:6" ht="27" customHeight="1">
      <c r="A44" s="67"/>
      <c r="B44" s="72" t="s">
        <v>68</v>
      </c>
      <c r="C44" s="70">
        <v>2709986673</v>
      </c>
      <c r="D44" s="70">
        <v>171277495</v>
      </c>
      <c r="E44" s="71">
        <v>6.320233848618635</v>
      </c>
      <c r="F44" s="70">
        <v>171277495</v>
      </c>
    </row>
    <row r="45" spans="1:6" ht="25.5">
      <c r="A45" s="83" t="s">
        <v>69</v>
      </c>
      <c r="B45" s="72" t="s">
        <v>70</v>
      </c>
      <c r="C45" s="70">
        <v>-134503962</v>
      </c>
      <c r="D45" s="70">
        <v>15473346</v>
      </c>
      <c r="E45" s="82" t="s">
        <v>1434</v>
      </c>
      <c r="F45" s="70">
        <v>15473346</v>
      </c>
    </row>
    <row r="46" spans="1:6" ht="11.25" customHeight="1">
      <c r="A46" s="67"/>
      <c r="B46" s="84" t="s">
        <v>71</v>
      </c>
      <c r="C46" s="74">
        <v>134503962</v>
      </c>
      <c r="D46" s="74">
        <v>-15473346</v>
      </c>
      <c r="E46" s="85" t="s">
        <v>1434</v>
      </c>
      <c r="F46" s="74">
        <v>-15473346</v>
      </c>
    </row>
    <row r="47" spans="1:6" ht="12" customHeight="1" hidden="1">
      <c r="A47" s="67"/>
      <c r="B47" s="84" t="s">
        <v>72</v>
      </c>
      <c r="C47" s="74">
        <v>0</v>
      </c>
      <c r="D47" s="74">
        <v>0</v>
      </c>
      <c r="E47" s="85" t="s">
        <v>1434</v>
      </c>
      <c r="F47" s="74">
        <v>0</v>
      </c>
    </row>
    <row r="48" spans="1:6" ht="12" customHeight="1">
      <c r="A48" s="67"/>
      <c r="B48" s="84" t="s">
        <v>73</v>
      </c>
      <c r="C48" s="74">
        <v>184076773</v>
      </c>
      <c r="D48" s="74">
        <v>-30942614</v>
      </c>
      <c r="E48" s="85" t="s">
        <v>1434</v>
      </c>
      <c r="F48" s="74">
        <v>-30942614</v>
      </c>
    </row>
    <row r="49" spans="1:6" ht="39" customHeight="1">
      <c r="A49" s="67"/>
      <c r="B49" s="84" t="s">
        <v>74</v>
      </c>
      <c r="C49" s="74">
        <v>126221</v>
      </c>
      <c r="D49" s="74">
        <v>-1978865</v>
      </c>
      <c r="E49" s="85" t="s">
        <v>1434</v>
      </c>
      <c r="F49" s="74">
        <v>-1978865</v>
      </c>
    </row>
    <row r="50" spans="1:6" ht="26.25" customHeight="1">
      <c r="A50" s="67"/>
      <c r="B50" s="84" t="s">
        <v>75</v>
      </c>
      <c r="C50" s="74">
        <v>-45953972</v>
      </c>
      <c r="D50" s="74">
        <v>15872630</v>
      </c>
      <c r="E50" s="85" t="s">
        <v>1434</v>
      </c>
      <c r="F50" s="74">
        <v>15872630</v>
      </c>
    </row>
    <row r="51" spans="1:6" ht="38.25">
      <c r="A51" s="67"/>
      <c r="B51" s="84" t="s">
        <v>76</v>
      </c>
      <c r="C51" s="74">
        <v>-3745060</v>
      </c>
      <c r="D51" s="74">
        <v>1575503</v>
      </c>
      <c r="E51" s="85" t="s">
        <v>1434</v>
      </c>
      <c r="F51" s="74">
        <v>1575503</v>
      </c>
    </row>
    <row r="52" spans="1:6" ht="38.25" hidden="1">
      <c r="A52" s="67"/>
      <c r="B52" s="84" t="s">
        <v>77</v>
      </c>
      <c r="C52" s="74">
        <v>0</v>
      </c>
      <c r="D52" s="74">
        <v>0</v>
      </c>
      <c r="E52" s="85" t="s">
        <v>1434</v>
      </c>
      <c r="F52" s="74">
        <v>0</v>
      </c>
    </row>
    <row r="53" spans="1:6" ht="12.75">
      <c r="A53" s="67"/>
      <c r="B53" s="72" t="s">
        <v>78</v>
      </c>
      <c r="C53" s="70">
        <v>2056235233</v>
      </c>
      <c r="D53" s="70">
        <v>118422315</v>
      </c>
      <c r="E53" s="71">
        <v>5.759181298884008</v>
      </c>
      <c r="F53" s="70">
        <v>118422315</v>
      </c>
    </row>
    <row r="54" spans="1:6" ht="12.75">
      <c r="A54" s="67"/>
      <c r="B54" s="86" t="s">
        <v>79</v>
      </c>
      <c r="C54" s="81">
        <v>15178062</v>
      </c>
      <c r="D54" s="81">
        <v>1232278</v>
      </c>
      <c r="E54" s="87">
        <v>8.118809898127969</v>
      </c>
      <c r="F54" s="81">
        <v>1232278</v>
      </c>
    </row>
    <row r="55" spans="1:6" ht="13.5" customHeight="1">
      <c r="A55" s="68" t="s">
        <v>80</v>
      </c>
      <c r="B55" s="72" t="s">
        <v>81</v>
      </c>
      <c r="C55" s="70">
        <v>2041057171</v>
      </c>
      <c r="D55" s="70">
        <v>117190037</v>
      </c>
      <c r="E55" s="71">
        <v>5.741634220984788</v>
      </c>
      <c r="F55" s="70">
        <v>117190037</v>
      </c>
    </row>
    <row r="56" spans="1:6" ht="12.75">
      <c r="A56" s="67"/>
      <c r="B56" s="73" t="s">
        <v>82</v>
      </c>
      <c r="C56" s="74">
        <v>1757146953</v>
      </c>
      <c r="D56" s="74">
        <v>108918894</v>
      </c>
      <c r="E56" s="75">
        <v>6.19862179506622</v>
      </c>
      <c r="F56" s="74">
        <v>108918894</v>
      </c>
    </row>
    <row r="57" spans="1:6" ht="12.75">
      <c r="A57" s="67"/>
      <c r="B57" s="80" t="s">
        <v>83</v>
      </c>
      <c r="C57" s="74">
        <v>15178062</v>
      </c>
      <c r="D57" s="74">
        <v>1232278</v>
      </c>
      <c r="E57" s="87">
        <v>8.118809898127969</v>
      </c>
      <c r="F57" s="74">
        <v>1232278</v>
      </c>
    </row>
    <row r="58" spans="1:6" ht="13.5" customHeight="1">
      <c r="A58" s="67" t="s">
        <v>84</v>
      </c>
      <c r="B58" s="72" t="s">
        <v>85</v>
      </c>
      <c r="C58" s="70">
        <v>1741968891</v>
      </c>
      <c r="D58" s="70">
        <v>107686616</v>
      </c>
      <c r="E58" s="71">
        <v>6.181890879703431</v>
      </c>
      <c r="F58" s="70">
        <v>107686616</v>
      </c>
    </row>
    <row r="59" spans="1:6" ht="12.75">
      <c r="A59" s="67"/>
      <c r="B59" s="73" t="s">
        <v>86</v>
      </c>
      <c r="C59" s="74">
        <v>105217808</v>
      </c>
      <c r="D59" s="74">
        <v>3057392</v>
      </c>
      <c r="E59" s="75">
        <v>2.905774277297242</v>
      </c>
      <c r="F59" s="74">
        <v>3057392</v>
      </c>
    </row>
    <row r="60" spans="1:6" ht="15" customHeight="1">
      <c r="A60" s="67" t="s">
        <v>87</v>
      </c>
      <c r="B60" s="72" t="s">
        <v>88</v>
      </c>
      <c r="C60" s="70">
        <v>105217808</v>
      </c>
      <c r="D60" s="70">
        <v>3057392</v>
      </c>
      <c r="E60" s="71">
        <v>2.905774277297242</v>
      </c>
      <c r="F60" s="70">
        <v>3057392</v>
      </c>
    </row>
    <row r="61" spans="1:6" ht="12.75">
      <c r="A61" s="67"/>
      <c r="B61" s="73" t="s">
        <v>89</v>
      </c>
      <c r="C61" s="74">
        <v>193870472</v>
      </c>
      <c r="D61" s="74">
        <v>6446029</v>
      </c>
      <c r="E61" s="75">
        <v>3.324915307370789</v>
      </c>
      <c r="F61" s="74">
        <v>6446029</v>
      </c>
    </row>
    <row r="62" spans="1:6" ht="12.75" hidden="1">
      <c r="A62" s="67"/>
      <c r="B62" s="86" t="s">
        <v>79</v>
      </c>
      <c r="C62" s="74">
        <v>0</v>
      </c>
      <c r="D62" s="74">
        <v>0</v>
      </c>
      <c r="E62" s="75" t="e">
        <v>#VALUE!</v>
      </c>
      <c r="F62" s="74">
        <v>0</v>
      </c>
    </row>
    <row r="63" spans="1:6" ht="14.25" customHeight="1">
      <c r="A63" s="67" t="s">
        <v>90</v>
      </c>
      <c r="B63" s="72" t="s">
        <v>91</v>
      </c>
      <c r="C63" s="70">
        <v>193870472</v>
      </c>
      <c r="D63" s="70">
        <v>6446029</v>
      </c>
      <c r="E63" s="71">
        <v>3.324915307370789</v>
      </c>
      <c r="F63" s="70">
        <v>6446029</v>
      </c>
    </row>
    <row r="64" spans="1:6" ht="26.25" customHeight="1">
      <c r="A64" s="68" t="s">
        <v>92</v>
      </c>
      <c r="B64" s="72" t="s">
        <v>93</v>
      </c>
      <c r="C64" s="70">
        <v>-180370954</v>
      </c>
      <c r="D64" s="70">
        <v>14164421</v>
      </c>
      <c r="E64" s="82" t="s">
        <v>1434</v>
      </c>
      <c r="F64" s="70">
        <v>14164421</v>
      </c>
    </row>
    <row r="65" spans="1:6" ht="14.25" customHeight="1">
      <c r="A65" s="68" t="s">
        <v>94</v>
      </c>
      <c r="B65" s="72" t="s">
        <v>95</v>
      </c>
      <c r="C65" s="70">
        <v>86980</v>
      </c>
      <c r="D65" s="70">
        <v>-17181555</v>
      </c>
      <c r="E65" s="82" t="s">
        <v>1434</v>
      </c>
      <c r="F65" s="70">
        <v>-17181555</v>
      </c>
    </row>
    <row r="66" spans="1:6" ht="12.75">
      <c r="A66" s="67"/>
      <c r="B66" s="73" t="s">
        <v>96</v>
      </c>
      <c r="C66" s="74">
        <v>86980</v>
      </c>
      <c r="D66" s="74">
        <v>-17181555</v>
      </c>
      <c r="E66" s="78" t="s">
        <v>1434</v>
      </c>
      <c r="F66" s="74">
        <v>-17181555</v>
      </c>
    </row>
    <row r="67" spans="1:6" ht="12.75">
      <c r="A67" s="67"/>
      <c r="B67" s="73" t="s">
        <v>97</v>
      </c>
      <c r="C67" s="74">
        <v>86980</v>
      </c>
      <c r="D67" s="74">
        <v>-17181555</v>
      </c>
      <c r="E67" s="78" t="s">
        <v>1434</v>
      </c>
      <c r="F67" s="74">
        <v>-17181555</v>
      </c>
    </row>
    <row r="68" spans="1:6" ht="26.25" customHeight="1">
      <c r="A68" s="68" t="s">
        <v>98</v>
      </c>
      <c r="B68" s="72" t="s">
        <v>99</v>
      </c>
      <c r="C68" s="70">
        <v>-180457934</v>
      </c>
      <c r="D68" s="70">
        <v>31345976</v>
      </c>
      <c r="E68" s="85" t="s">
        <v>1434</v>
      </c>
      <c r="F68" s="70">
        <v>31345976</v>
      </c>
    </row>
    <row r="69" spans="1:6" ht="11.25" customHeight="1">
      <c r="A69" s="67"/>
      <c r="B69" s="84" t="s">
        <v>71</v>
      </c>
      <c r="C69" s="74">
        <v>180457934</v>
      </c>
      <c r="D69" s="74">
        <v>-31345976</v>
      </c>
      <c r="E69" s="85" t="s">
        <v>1434</v>
      </c>
      <c r="F69" s="74">
        <v>-31345976</v>
      </c>
    </row>
    <row r="70" spans="1:6" ht="25.5" hidden="1">
      <c r="A70" s="67"/>
      <c r="B70" s="84" t="s">
        <v>72</v>
      </c>
      <c r="C70" s="74">
        <v>0</v>
      </c>
      <c r="D70" s="74">
        <v>0</v>
      </c>
      <c r="E70" s="85" t="s">
        <v>1434</v>
      </c>
      <c r="F70" s="74">
        <v>0</v>
      </c>
    </row>
    <row r="71" spans="1:6" ht="12.75">
      <c r="A71" s="67"/>
      <c r="B71" s="84" t="s">
        <v>73</v>
      </c>
      <c r="C71" s="74">
        <v>184076773</v>
      </c>
      <c r="D71" s="74">
        <v>-30942614</v>
      </c>
      <c r="E71" s="85" t="s">
        <v>1434</v>
      </c>
      <c r="F71" s="74">
        <v>-30942614</v>
      </c>
    </row>
    <row r="72" spans="1:6" ht="40.5" customHeight="1">
      <c r="A72" s="67"/>
      <c r="B72" s="84" t="s">
        <v>100</v>
      </c>
      <c r="C72" s="74">
        <v>126221</v>
      </c>
      <c r="D72" s="74">
        <v>-1978865</v>
      </c>
      <c r="E72" s="85" t="s">
        <v>1434</v>
      </c>
      <c r="F72" s="74">
        <v>-1978865</v>
      </c>
    </row>
    <row r="73" spans="1:6" ht="38.25">
      <c r="A73" s="67"/>
      <c r="B73" s="84" t="s">
        <v>76</v>
      </c>
      <c r="C73" s="74">
        <v>-3745060</v>
      </c>
      <c r="D73" s="74">
        <v>1575503</v>
      </c>
      <c r="E73" s="85" t="s">
        <v>1434</v>
      </c>
      <c r="F73" s="74">
        <v>1575503</v>
      </c>
    </row>
    <row r="74" spans="1:6" ht="14.25" customHeight="1">
      <c r="A74" s="67"/>
      <c r="B74" s="72" t="s">
        <v>101</v>
      </c>
      <c r="C74" s="70">
        <v>668842522</v>
      </c>
      <c r="D74" s="70">
        <v>71269013</v>
      </c>
      <c r="E74" s="71">
        <v>10.655574467198722</v>
      </c>
      <c r="F74" s="70">
        <v>71269013</v>
      </c>
    </row>
    <row r="75" spans="1:6" ht="14.25" customHeight="1">
      <c r="A75" s="68" t="s">
        <v>102</v>
      </c>
      <c r="B75" s="72" t="s">
        <v>103</v>
      </c>
      <c r="C75" s="70">
        <v>668842522</v>
      </c>
      <c r="D75" s="70">
        <v>71269013</v>
      </c>
      <c r="E75" s="71">
        <v>10.655574467198722</v>
      </c>
      <c r="F75" s="70">
        <v>71269013</v>
      </c>
    </row>
    <row r="76" spans="1:6" ht="12.75">
      <c r="A76" s="67"/>
      <c r="B76" s="73" t="s">
        <v>104</v>
      </c>
      <c r="C76" s="74">
        <v>666229758</v>
      </c>
      <c r="D76" s="74">
        <v>71179369</v>
      </c>
      <c r="E76" s="75">
        <v>10.6839071874661</v>
      </c>
      <c r="F76" s="74">
        <v>71179369</v>
      </c>
    </row>
    <row r="77" spans="1:6" ht="22.5" customHeight="1">
      <c r="A77" s="67" t="s">
        <v>105</v>
      </c>
      <c r="B77" s="72" t="s">
        <v>106</v>
      </c>
      <c r="C77" s="70">
        <v>666229758</v>
      </c>
      <c r="D77" s="70">
        <v>71179369</v>
      </c>
      <c r="E77" s="71">
        <v>10.6839071874661</v>
      </c>
      <c r="F77" s="70">
        <v>71179369</v>
      </c>
    </row>
    <row r="78" spans="1:6" ht="12" customHeight="1">
      <c r="A78" s="67"/>
      <c r="B78" s="73" t="s">
        <v>107</v>
      </c>
      <c r="C78" s="74">
        <v>21365</v>
      </c>
      <c r="D78" s="74">
        <v>4261</v>
      </c>
      <c r="E78" s="75">
        <v>19.943833372337934</v>
      </c>
      <c r="F78" s="74">
        <v>4261</v>
      </c>
    </row>
    <row r="79" spans="1:6" ht="15" customHeight="1">
      <c r="A79" s="67" t="s">
        <v>108</v>
      </c>
      <c r="B79" s="72" t="s">
        <v>109</v>
      </c>
      <c r="C79" s="70">
        <v>21365</v>
      </c>
      <c r="D79" s="70">
        <v>4261</v>
      </c>
      <c r="E79" s="71">
        <v>19.943833372337934</v>
      </c>
      <c r="F79" s="70">
        <v>4261</v>
      </c>
    </row>
    <row r="80" spans="1:6" ht="12.75">
      <c r="A80" s="67"/>
      <c r="B80" s="73" t="s">
        <v>110</v>
      </c>
      <c r="C80" s="74">
        <v>2591399</v>
      </c>
      <c r="D80" s="74">
        <v>85383</v>
      </c>
      <c r="E80" s="75">
        <v>3.2948611927379767</v>
      </c>
      <c r="F80" s="74">
        <v>85383</v>
      </c>
    </row>
    <row r="81" spans="1:6" ht="14.25" customHeight="1">
      <c r="A81" s="67" t="s">
        <v>111</v>
      </c>
      <c r="B81" s="72" t="s">
        <v>112</v>
      </c>
      <c r="C81" s="70">
        <v>2591399</v>
      </c>
      <c r="D81" s="70">
        <v>85383</v>
      </c>
      <c r="E81" s="71">
        <v>3.2948611927379767</v>
      </c>
      <c r="F81" s="70">
        <v>85383</v>
      </c>
    </row>
    <row r="82" spans="1:6" ht="24.75" customHeight="1">
      <c r="A82" s="88" t="s">
        <v>113</v>
      </c>
      <c r="B82" s="72" t="s">
        <v>114</v>
      </c>
      <c r="C82" s="70">
        <v>45953972</v>
      </c>
      <c r="D82" s="70">
        <v>-15872630</v>
      </c>
      <c r="E82" s="82" t="s">
        <v>1434</v>
      </c>
      <c r="F82" s="70">
        <v>-15872630</v>
      </c>
    </row>
    <row r="83" spans="1:6" ht="27" customHeight="1">
      <c r="A83" s="68" t="s">
        <v>115</v>
      </c>
      <c r="B83" s="72" t="s">
        <v>116</v>
      </c>
      <c r="C83" s="70">
        <v>45953972</v>
      </c>
      <c r="D83" s="70">
        <v>-15872630</v>
      </c>
      <c r="E83" s="82" t="s">
        <v>1434</v>
      </c>
      <c r="F83" s="70">
        <v>-15872630</v>
      </c>
    </row>
    <row r="84" spans="1:6" ht="12.75">
      <c r="A84" s="67"/>
      <c r="B84" s="84" t="s">
        <v>71</v>
      </c>
      <c r="C84" s="74">
        <v>-45953972</v>
      </c>
      <c r="D84" s="74">
        <v>15872630</v>
      </c>
      <c r="E84" s="85" t="s">
        <v>1434</v>
      </c>
      <c r="F84" s="74">
        <v>15872630</v>
      </c>
    </row>
    <row r="85" spans="1:6" ht="25.5">
      <c r="A85" s="67"/>
      <c r="B85" s="84" t="s">
        <v>75</v>
      </c>
      <c r="C85" s="74">
        <v>-45953972</v>
      </c>
      <c r="D85" s="74">
        <v>15872630</v>
      </c>
      <c r="E85" s="85" t="s">
        <v>1434</v>
      </c>
      <c r="F85" s="74">
        <v>15872630</v>
      </c>
    </row>
    <row r="86" spans="1:6" ht="38.25" hidden="1">
      <c r="A86" s="67"/>
      <c r="B86" s="84" t="s">
        <v>77</v>
      </c>
      <c r="C86" s="74">
        <v>0</v>
      </c>
      <c r="D86" s="74">
        <v>0</v>
      </c>
      <c r="E86" s="85" t="s">
        <v>1434</v>
      </c>
      <c r="F86" s="74">
        <v>0</v>
      </c>
    </row>
    <row r="87" spans="1:6" ht="12.75">
      <c r="A87" s="39"/>
      <c r="C87" s="39"/>
      <c r="D87" s="39"/>
      <c r="F87" s="39"/>
    </row>
    <row r="88" spans="1:6" ht="12.75">
      <c r="A88" s="39"/>
      <c r="C88" s="39"/>
      <c r="D88" s="39"/>
      <c r="F88" s="39"/>
    </row>
    <row r="89" ht="12.75">
      <c r="B89" s="89"/>
    </row>
    <row r="90" spans="3:5" ht="12.75">
      <c r="C90" s="50"/>
      <c r="D90" s="50"/>
      <c r="E90" s="41"/>
    </row>
    <row r="91" spans="1:6" ht="12.75">
      <c r="A91" s="35" t="s">
        <v>117</v>
      </c>
      <c r="C91" s="50"/>
      <c r="D91" s="50"/>
      <c r="F91" s="50" t="s">
        <v>15</v>
      </c>
    </row>
    <row r="92" spans="1:3" ht="12.75">
      <c r="A92" s="35"/>
      <c r="C92" s="45"/>
    </row>
    <row r="93" spans="1:3" ht="12.75">
      <c r="A93" s="35"/>
      <c r="C93" s="45"/>
    </row>
    <row r="94" spans="1:3" ht="12.75">
      <c r="A94" s="35"/>
      <c r="C94" s="45"/>
    </row>
    <row r="95" spans="1:3" ht="12.75">
      <c r="A95" s="35"/>
      <c r="C95" s="45"/>
    </row>
    <row r="96" spans="1:3" ht="12.75">
      <c r="A96" s="35"/>
      <c r="C96" s="45"/>
    </row>
    <row r="97" spans="1:3" ht="12.75">
      <c r="A97" s="35"/>
      <c r="C97" s="45"/>
    </row>
    <row r="98" spans="1:3" ht="12.75">
      <c r="A98" s="62" t="s">
        <v>118</v>
      </c>
      <c r="C98" s="45"/>
    </row>
    <row r="99" spans="1:4" ht="12.75">
      <c r="A99" s="62" t="s">
        <v>17</v>
      </c>
      <c r="C99" s="48"/>
      <c r="D99" s="48"/>
    </row>
    <row r="102" spans="2:4" ht="15" customHeight="1">
      <c r="B102" s="90"/>
      <c r="C102" s="48"/>
      <c r="D102" s="48"/>
    </row>
    <row r="103" ht="16.5" customHeight="1"/>
  </sheetData>
  <mergeCells count="1">
    <mergeCell ref="A2:F2"/>
  </mergeCells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F37"/>
  <sheetViews>
    <sheetView workbookViewId="0" topLeftCell="A1">
      <selection activeCell="K20" sqref="K20"/>
    </sheetView>
  </sheetViews>
  <sheetFormatPr defaultColWidth="9.140625" defaultRowHeight="17.25" customHeight="1"/>
  <cols>
    <col min="1" max="1" width="9.140625" style="193" customWidth="1"/>
    <col min="2" max="2" width="38.28125" style="794" customWidth="1"/>
    <col min="3" max="3" width="11.140625" style="829" customWidth="1"/>
    <col min="4" max="4" width="11.421875" style="205" customWidth="1"/>
    <col min="5" max="5" width="13.140625" style="205" customWidth="1"/>
    <col min="6" max="6" width="13.8515625" style="205" customWidth="1"/>
    <col min="7" max="16384" width="9.140625" style="205" customWidth="1"/>
  </cols>
  <sheetData>
    <row r="1" spans="1:6" s="194" customFormat="1" ht="17.25" customHeight="1">
      <c r="A1" s="341"/>
      <c r="B1" s="821"/>
      <c r="C1" s="822"/>
      <c r="D1" s="471"/>
      <c r="E1" s="471"/>
      <c r="F1" s="321" t="s">
        <v>1111</v>
      </c>
    </row>
    <row r="2" spans="1:6" s="194" customFormat="1" ht="12.75">
      <c r="A2" s="341"/>
      <c r="B2" s="414" t="s">
        <v>1421</v>
      </c>
      <c r="C2" s="414"/>
      <c r="D2" s="414"/>
      <c r="E2" s="414"/>
      <c r="F2" s="414"/>
    </row>
    <row r="3" spans="2:6" ht="17.25" customHeight="1">
      <c r="B3" s="823"/>
      <c r="C3" s="823"/>
      <c r="D3" s="769"/>
      <c r="E3" s="769"/>
      <c r="F3" s="769"/>
    </row>
    <row r="4" spans="2:6" ht="17.25" customHeight="1">
      <c r="B4" s="415" t="s">
        <v>1112</v>
      </c>
      <c r="C4" s="415"/>
      <c r="D4" s="415"/>
      <c r="E4" s="415"/>
      <c r="F4" s="415"/>
    </row>
    <row r="5" spans="1:6" s="194" customFormat="1" ht="17.25" customHeight="1">
      <c r="A5" s="341"/>
      <c r="B5" s="755" t="s">
        <v>666</v>
      </c>
      <c r="C5" s="755"/>
      <c r="D5" s="755"/>
      <c r="E5" s="755"/>
      <c r="F5" s="755"/>
    </row>
    <row r="6" spans="1:6" s="194" customFormat="1" ht="17.25" customHeight="1">
      <c r="A6" s="341"/>
      <c r="B6" s="821"/>
      <c r="C6" s="791"/>
      <c r="F6" s="714" t="s">
        <v>22</v>
      </c>
    </row>
    <row r="7" spans="1:6" s="194" customFormat="1" ht="38.25">
      <c r="A7" s="680" t="s">
        <v>402</v>
      </c>
      <c r="B7" s="715" t="s">
        <v>1427</v>
      </c>
      <c r="C7" s="715" t="s">
        <v>667</v>
      </c>
      <c r="D7" s="715" t="s">
        <v>24</v>
      </c>
      <c r="E7" s="715" t="s">
        <v>727</v>
      </c>
      <c r="F7" s="325" t="s">
        <v>124</v>
      </c>
    </row>
    <row r="8" spans="1:6" s="194" customFormat="1" ht="12.75">
      <c r="A8" s="680" t="s">
        <v>1001</v>
      </c>
      <c r="B8" s="680" t="s">
        <v>1002</v>
      </c>
      <c r="C8" s="680" t="s">
        <v>1003</v>
      </c>
      <c r="D8" s="680" t="s">
        <v>1004</v>
      </c>
      <c r="E8" s="680" t="s">
        <v>1005</v>
      </c>
      <c r="F8" s="680" t="s">
        <v>1006</v>
      </c>
    </row>
    <row r="9" spans="1:6" s="194" customFormat="1" ht="12.75">
      <c r="A9" s="663"/>
      <c r="B9" s="621" t="s">
        <v>1113</v>
      </c>
      <c r="C9" s="175"/>
      <c r="D9" s="175">
        <v>109043</v>
      </c>
      <c r="E9" s="176"/>
      <c r="F9" s="175">
        <v>109043</v>
      </c>
    </row>
    <row r="10" spans="1:6" s="194" customFormat="1" ht="17.25" customHeight="1">
      <c r="A10" s="663"/>
      <c r="B10" s="629" t="s">
        <v>1114</v>
      </c>
      <c r="C10" s="175"/>
      <c r="D10" s="175">
        <v>109043</v>
      </c>
      <c r="E10" s="176"/>
      <c r="F10" s="175">
        <v>109043</v>
      </c>
    </row>
    <row r="11" spans="1:6" s="194" customFormat="1" ht="12.75">
      <c r="A11" s="680" t="s">
        <v>461</v>
      </c>
      <c r="B11" s="759" t="s">
        <v>888</v>
      </c>
      <c r="C11" s="181"/>
      <c r="D11" s="181">
        <v>12719</v>
      </c>
      <c r="E11" s="182"/>
      <c r="F11" s="181">
        <v>12719</v>
      </c>
    </row>
    <row r="12" spans="1:6" s="194" customFormat="1" ht="17.25" customHeight="1">
      <c r="A12" s="680" t="s">
        <v>463</v>
      </c>
      <c r="B12" s="759" t="s">
        <v>464</v>
      </c>
      <c r="C12" s="181"/>
      <c r="D12" s="181">
        <v>0</v>
      </c>
      <c r="E12" s="182"/>
      <c r="F12" s="181">
        <v>0</v>
      </c>
    </row>
    <row r="13" spans="1:6" s="194" customFormat="1" ht="17.25" customHeight="1">
      <c r="A13" s="680" t="s">
        <v>465</v>
      </c>
      <c r="B13" s="759" t="s">
        <v>466</v>
      </c>
      <c r="C13" s="181"/>
      <c r="D13" s="181">
        <v>1596</v>
      </c>
      <c r="E13" s="182"/>
      <c r="F13" s="181">
        <v>1596</v>
      </c>
    </row>
    <row r="14" spans="1:6" s="194" customFormat="1" ht="12.75">
      <c r="A14" s="680" t="s">
        <v>467</v>
      </c>
      <c r="B14" s="759" t="s">
        <v>468</v>
      </c>
      <c r="C14" s="181"/>
      <c r="D14" s="181">
        <v>20753</v>
      </c>
      <c r="E14" s="182"/>
      <c r="F14" s="181">
        <v>20753</v>
      </c>
    </row>
    <row r="15" spans="1:6" s="194" customFormat="1" ht="12.75">
      <c r="A15" s="680" t="s">
        <v>469</v>
      </c>
      <c r="B15" s="759" t="s">
        <v>470</v>
      </c>
      <c r="C15" s="181"/>
      <c r="D15" s="181">
        <v>0</v>
      </c>
      <c r="E15" s="182"/>
      <c r="F15" s="181">
        <v>0</v>
      </c>
    </row>
    <row r="16" spans="1:6" s="194" customFormat="1" ht="16.5" customHeight="1">
      <c r="A16" s="680" t="s">
        <v>471</v>
      </c>
      <c r="B16" s="759" t="s">
        <v>472</v>
      </c>
      <c r="C16" s="181"/>
      <c r="D16" s="181">
        <v>16009</v>
      </c>
      <c r="E16" s="182"/>
      <c r="F16" s="181">
        <v>16009</v>
      </c>
    </row>
    <row r="17" spans="1:6" s="194" customFormat="1" ht="25.5">
      <c r="A17" s="680" t="s">
        <v>473</v>
      </c>
      <c r="B17" s="759" t="s">
        <v>474</v>
      </c>
      <c r="C17" s="181"/>
      <c r="D17" s="181">
        <v>5159</v>
      </c>
      <c r="E17" s="182"/>
      <c r="F17" s="181">
        <v>5159</v>
      </c>
    </row>
    <row r="18" spans="1:6" s="194" customFormat="1" ht="12.75">
      <c r="A18" s="680" t="s">
        <v>475</v>
      </c>
      <c r="B18" s="759" t="s">
        <v>889</v>
      </c>
      <c r="C18" s="181"/>
      <c r="D18" s="181">
        <v>37782</v>
      </c>
      <c r="E18" s="182"/>
      <c r="F18" s="181">
        <v>37782</v>
      </c>
    </row>
    <row r="19" spans="1:6" s="194" customFormat="1" ht="12.75">
      <c r="A19" s="680" t="s">
        <v>477</v>
      </c>
      <c r="B19" s="759" t="s">
        <v>478</v>
      </c>
      <c r="C19" s="181"/>
      <c r="D19" s="181">
        <v>0</v>
      </c>
      <c r="E19" s="182"/>
      <c r="F19" s="181">
        <v>0</v>
      </c>
    </row>
    <row r="20" spans="1:6" s="194" customFormat="1" ht="25.5">
      <c r="A20" s="680" t="s">
        <v>479</v>
      </c>
      <c r="B20" s="759" t="s">
        <v>890</v>
      </c>
      <c r="C20" s="181"/>
      <c r="D20" s="181">
        <v>0</v>
      </c>
      <c r="E20" s="182"/>
      <c r="F20" s="181">
        <v>0</v>
      </c>
    </row>
    <row r="21" spans="1:6" s="194" customFormat="1" ht="25.5">
      <c r="A21" s="680" t="s">
        <v>481</v>
      </c>
      <c r="B21" s="759" t="s">
        <v>482</v>
      </c>
      <c r="C21" s="181"/>
      <c r="D21" s="181">
        <v>0</v>
      </c>
      <c r="E21" s="182"/>
      <c r="F21" s="181">
        <v>0</v>
      </c>
    </row>
    <row r="22" spans="1:6" s="194" customFormat="1" ht="12.75">
      <c r="A22" s="680" t="s">
        <v>483</v>
      </c>
      <c r="B22" s="759" t="s">
        <v>1115</v>
      </c>
      <c r="C22" s="181"/>
      <c r="D22" s="181">
        <v>159</v>
      </c>
      <c r="E22" s="182"/>
      <c r="F22" s="181">
        <v>159</v>
      </c>
    </row>
    <row r="23" spans="1:6" s="194" customFormat="1" ht="12.75">
      <c r="A23" s="680" t="s">
        <v>485</v>
      </c>
      <c r="B23" s="759" t="s">
        <v>486</v>
      </c>
      <c r="C23" s="181"/>
      <c r="D23" s="181">
        <v>14522</v>
      </c>
      <c r="E23" s="182"/>
      <c r="F23" s="181">
        <v>14522</v>
      </c>
    </row>
    <row r="24" spans="1:6" s="194" customFormat="1" ht="12.75">
      <c r="A24" s="680" t="s">
        <v>894</v>
      </c>
      <c r="B24" s="759" t="s">
        <v>895</v>
      </c>
      <c r="C24" s="181"/>
      <c r="D24" s="181">
        <v>0</v>
      </c>
      <c r="E24" s="720"/>
      <c r="F24" s="181">
        <v>0</v>
      </c>
    </row>
    <row r="25" spans="1:6" s="194" customFormat="1" ht="25.5">
      <c r="A25" s="680" t="s">
        <v>896</v>
      </c>
      <c r="B25" s="759" t="s">
        <v>897</v>
      </c>
      <c r="C25" s="181"/>
      <c r="D25" s="181">
        <v>344</v>
      </c>
      <c r="E25" s="182"/>
      <c r="F25" s="181">
        <v>344</v>
      </c>
    </row>
    <row r="26" spans="1:6" s="194" customFormat="1" ht="12.75">
      <c r="A26" s="621" t="s">
        <v>901</v>
      </c>
      <c r="B26" s="629" t="s">
        <v>1116</v>
      </c>
      <c r="C26" s="175"/>
      <c r="D26" s="175">
        <v>0</v>
      </c>
      <c r="E26" s="176"/>
      <c r="F26" s="175">
        <v>0</v>
      </c>
    </row>
    <row r="27" spans="1:6" s="38" customFormat="1" ht="17.25" customHeight="1">
      <c r="A27" s="341"/>
      <c r="B27" s="636"/>
      <c r="C27" s="339"/>
      <c r="D27" s="339"/>
      <c r="E27" s="339"/>
      <c r="F27" s="339"/>
    </row>
    <row r="28" spans="1:6" s="194" customFormat="1" ht="12.75">
      <c r="A28" s="446"/>
      <c r="B28" s="446"/>
      <c r="C28" s="446"/>
      <c r="D28" s="446"/>
      <c r="E28" s="446"/>
      <c r="F28" s="446"/>
    </row>
    <row r="29" spans="1:5" s="194" customFormat="1" ht="17.25" customHeight="1">
      <c r="A29" s="205"/>
      <c r="B29" s="635"/>
      <c r="C29" s="824"/>
      <c r="D29" s="791"/>
      <c r="E29" s="339"/>
    </row>
    <row r="30" spans="1:6" s="194" customFormat="1" ht="17.25" customHeight="1">
      <c r="A30" s="676"/>
      <c r="B30" s="38"/>
      <c r="C30" s="341"/>
      <c r="D30" s="341"/>
      <c r="E30" s="341"/>
      <c r="F30" s="204"/>
    </row>
    <row r="31" spans="1:6" s="601" customFormat="1" ht="17.25" customHeight="1">
      <c r="A31" s="733" t="s">
        <v>14</v>
      </c>
      <c r="B31" s="825"/>
      <c r="C31" s="825"/>
      <c r="D31" s="825"/>
      <c r="E31" s="826"/>
      <c r="F31" s="406" t="s">
        <v>15</v>
      </c>
    </row>
    <row r="32" spans="1:6" s="601" customFormat="1" ht="17.25" customHeight="1">
      <c r="A32" s="826"/>
      <c r="B32" s="826"/>
      <c r="C32" s="826"/>
      <c r="D32" s="827"/>
      <c r="E32" s="144"/>
      <c r="F32" s="828"/>
    </row>
    <row r="33" spans="1:6" s="601" customFormat="1" ht="17.25" customHeight="1">
      <c r="A33" s="826"/>
      <c r="B33" s="826"/>
      <c r="C33" s="826"/>
      <c r="D33" s="827"/>
      <c r="E33" s="144"/>
      <c r="F33" s="828"/>
    </row>
    <row r="34" spans="1:6" s="601" customFormat="1" ht="17.25" customHeight="1">
      <c r="A34" s="547"/>
      <c r="B34" s="315"/>
      <c r="C34" s="194"/>
      <c r="D34" s="194"/>
      <c r="E34" s="194"/>
      <c r="F34" s="194"/>
    </row>
    <row r="35" spans="1:6" s="601" customFormat="1" ht="17.25" customHeight="1">
      <c r="A35" s="547" t="s">
        <v>722</v>
      </c>
      <c r="B35" s="315"/>
      <c r="C35" s="194"/>
      <c r="D35" s="194"/>
      <c r="E35" s="194"/>
      <c r="F35" s="194"/>
    </row>
    <row r="36" spans="1:2" s="194" customFormat="1" ht="17.25" customHeight="1">
      <c r="A36" s="606" t="s">
        <v>17</v>
      </c>
      <c r="B36" s="547"/>
    </row>
    <row r="37" ht="17.25" customHeight="1">
      <c r="A37" s="794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"/>
  <dimension ref="A1:L54"/>
  <sheetViews>
    <sheetView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C8" sqref="C8"/>
    </sheetView>
  </sheetViews>
  <sheetFormatPr defaultColWidth="9.140625" defaultRowHeight="17.25" customHeight="1"/>
  <cols>
    <col min="1" max="1" width="21.8515625" style="144" customWidth="1"/>
    <col min="2" max="3" width="13.7109375" style="144" customWidth="1"/>
    <col min="4" max="4" width="13.140625" style="144" customWidth="1"/>
    <col min="5" max="5" width="12.7109375" style="144" customWidth="1"/>
    <col min="6" max="6" width="12.421875" style="144" customWidth="1"/>
    <col min="7" max="7" width="12.28125" style="144" customWidth="1"/>
    <col min="8" max="8" width="11.8515625" style="144" customWidth="1"/>
    <col min="9" max="9" width="12.28125" style="144" customWidth="1"/>
    <col min="10" max="10" width="12.7109375" style="144" customWidth="1"/>
    <col min="11" max="11" width="12.00390625" style="144" customWidth="1"/>
    <col min="12" max="12" width="11.421875" style="144" customWidth="1"/>
    <col min="13" max="16384" width="12.7109375" style="144" customWidth="1"/>
  </cols>
  <sheetData>
    <row r="1" s="157" customFormat="1" ht="17.25" customHeight="1">
      <c r="L1" s="159" t="s">
        <v>1117</v>
      </c>
    </row>
    <row r="2" spans="1:12" s="157" customFormat="1" ht="15.75" customHeight="1">
      <c r="A2" s="55" t="s">
        <v>1118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57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57" customFormat="1" ht="15" customHeight="1">
      <c r="A4" s="52" t="s">
        <v>1119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39" customFormat="1" ht="15.75" customHeight="1">
      <c r="B5" s="830"/>
      <c r="C5" s="830"/>
      <c r="D5" s="830" t="s">
        <v>1120</v>
      </c>
    </row>
    <row r="6" spans="1:12" s="157" customFormat="1" ht="21.75" customHeight="1" hidden="1">
      <c r="A6" s="831"/>
      <c r="B6" s="805" t="s">
        <v>851</v>
      </c>
      <c r="C6" s="805" t="s">
        <v>841</v>
      </c>
      <c r="D6" s="805" t="s">
        <v>853</v>
      </c>
      <c r="E6" s="805" t="s">
        <v>843</v>
      </c>
      <c r="F6" s="805" t="s">
        <v>847</v>
      </c>
      <c r="G6" s="805" t="s">
        <v>1121</v>
      </c>
      <c r="H6" s="805" t="s">
        <v>855</v>
      </c>
      <c r="I6" s="805" t="s">
        <v>1122</v>
      </c>
      <c r="J6" s="805" t="s">
        <v>1123</v>
      </c>
      <c r="K6" s="805" t="s">
        <v>837</v>
      </c>
      <c r="L6" s="831"/>
    </row>
    <row r="7" spans="1:12" ht="19.5" customHeight="1">
      <c r="A7" s="805"/>
      <c r="L7" s="832" t="s">
        <v>1124</v>
      </c>
    </row>
    <row r="8" spans="1:12" s="202" customFormat="1" ht="89.25" customHeight="1">
      <c r="A8" s="833" t="s">
        <v>1125</v>
      </c>
      <c r="B8" s="833" t="s">
        <v>1126</v>
      </c>
      <c r="C8" s="833" t="s">
        <v>1127</v>
      </c>
      <c r="D8" s="833" t="s">
        <v>1128</v>
      </c>
      <c r="E8" s="833" t="s">
        <v>1129</v>
      </c>
      <c r="F8" s="833" t="s">
        <v>1130</v>
      </c>
      <c r="G8" s="833" t="s">
        <v>1131</v>
      </c>
      <c r="H8" s="833" t="s">
        <v>1132</v>
      </c>
      <c r="I8" s="833" t="s">
        <v>1133</v>
      </c>
      <c r="J8" s="833" t="s">
        <v>1134</v>
      </c>
      <c r="K8" s="833" t="s">
        <v>1135</v>
      </c>
      <c r="L8" s="834" t="s">
        <v>1136</v>
      </c>
    </row>
    <row r="9" spans="1:12" ht="12.75">
      <c r="A9" s="835">
        <v>1</v>
      </c>
      <c r="B9" s="835">
        <v>2</v>
      </c>
      <c r="C9" s="835">
        <v>3</v>
      </c>
      <c r="D9" s="835">
        <v>4</v>
      </c>
      <c r="E9" s="835">
        <v>5</v>
      </c>
      <c r="F9" s="835">
        <v>6</v>
      </c>
      <c r="G9" s="835">
        <v>7</v>
      </c>
      <c r="H9" s="835">
        <v>8</v>
      </c>
      <c r="I9" s="835">
        <v>9</v>
      </c>
      <c r="J9" s="835">
        <v>10</v>
      </c>
      <c r="K9" s="835">
        <v>11</v>
      </c>
      <c r="L9" s="835">
        <v>12</v>
      </c>
    </row>
    <row r="10" spans="1:12" ht="16.5" customHeight="1">
      <c r="A10" s="422" t="s">
        <v>1137</v>
      </c>
      <c r="B10" s="233">
        <v>2675840</v>
      </c>
      <c r="C10" s="233">
        <v>530981</v>
      </c>
      <c r="D10" s="233">
        <v>153794</v>
      </c>
      <c r="E10" s="233">
        <v>13441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3374056</v>
      </c>
    </row>
    <row r="11" spans="1:12" ht="16.5" customHeight="1">
      <c r="A11" s="422" t="s">
        <v>1138</v>
      </c>
      <c r="B11" s="233">
        <v>440787</v>
      </c>
      <c r="C11" s="233">
        <v>74174</v>
      </c>
      <c r="D11" s="233">
        <v>28242</v>
      </c>
      <c r="E11" s="233">
        <v>1974</v>
      </c>
      <c r="F11" s="233">
        <v>172000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717177</v>
      </c>
    </row>
    <row r="12" spans="1:12" ht="16.5" customHeight="1">
      <c r="A12" s="422" t="s">
        <v>1139</v>
      </c>
      <c r="B12" s="233">
        <v>256300</v>
      </c>
      <c r="C12" s="233">
        <v>54940</v>
      </c>
      <c r="D12" s="233">
        <v>16135</v>
      </c>
      <c r="E12" s="233">
        <v>2922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330297</v>
      </c>
    </row>
    <row r="13" spans="1:12" ht="16.5" customHeight="1">
      <c r="A13" s="422" t="s">
        <v>1140</v>
      </c>
      <c r="B13" s="233">
        <v>200482</v>
      </c>
      <c r="C13" s="233">
        <v>16635</v>
      </c>
      <c r="D13" s="233">
        <v>14400</v>
      </c>
      <c r="E13" s="233">
        <v>699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232216</v>
      </c>
    </row>
    <row r="14" spans="1:12" ht="16.5" customHeight="1">
      <c r="A14" s="422" t="s">
        <v>1141</v>
      </c>
      <c r="B14" s="233">
        <v>305906</v>
      </c>
      <c r="C14" s="233">
        <v>79212</v>
      </c>
      <c r="D14" s="233">
        <v>22742</v>
      </c>
      <c r="E14" s="233">
        <v>1847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409707</v>
      </c>
    </row>
    <row r="15" spans="1:12" ht="16.5" customHeight="1">
      <c r="A15" s="422" t="s">
        <v>1142</v>
      </c>
      <c r="B15" s="233">
        <v>155900</v>
      </c>
      <c r="C15" s="233">
        <v>62400</v>
      </c>
      <c r="D15" s="233">
        <v>8270</v>
      </c>
      <c r="E15" s="233">
        <v>1384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227954</v>
      </c>
    </row>
    <row r="16" spans="1:12" ht="16.5" customHeight="1">
      <c r="A16" s="422" t="s">
        <v>1143</v>
      </c>
      <c r="B16" s="233">
        <v>164769</v>
      </c>
      <c r="C16" s="233">
        <v>5311</v>
      </c>
      <c r="D16" s="233">
        <v>11649</v>
      </c>
      <c r="E16" s="233">
        <v>1448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183177</v>
      </c>
    </row>
    <row r="17" spans="1:12" ht="16.5" customHeight="1">
      <c r="A17" s="422" t="s">
        <v>1144</v>
      </c>
      <c r="B17" s="233">
        <v>198220</v>
      </c>
      <c r="C17" s="233">
        <v>53030</v>
      </c>
      <c r="D17" s="233">
        <v>10360</v>
      </c>
      <c r="E17" s="233">
        <v>1560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263170</v>
      </c>
    </row>
    <row r="18" spans="1:12" ht="16.5" customHeight="1">
      <c r="A18" s="422" t="s">
        <v>1145</v>
      </c>
      <c r="B18" s="233">
        <v>142807</v>
      </c>
      <c r="C18" s="233">
        <v>60602</v>
      </c>
      <c r="D18" s="233">
        <v>9556</v>
      </c>
      <c r="E18" s="233">
        <v>1897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214862</v>
      </c>
    </row>
    <row r="19" spans="1:12" ht="16.5" customHeight="1">
      <c r="A19" s="422" t="s">
        <v>1146</v>
      </c>
      <c r="B19" s="233">
        <v>152683</v>
      </c>
      <c r="C19" s="233">
        <v>50234</v>
      </c>
      <c r="D19" s="233">
        <v>7888</v>
      </c>
      <c r="E19" s="233">
        <v>2487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213292</v>
      </c>
    </row>
    <row r="20" spans="1:12" ht="16.5" customHeight="1">
      <c r="A20" s="422" t="s">
        <v>1147</v>
      </c>
      <c r="B20" s="233">
        <v>246782</v>
      </c>
      <c r="C20" s="233">
        <v>98120</v>
      </c>
      <c r="D20" s="233">
        <v>15265</v>
      </c>
      <c r="E20" s="233">
        <v>2092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362259</v>
      </c>
    </row>
    <row r="21" spans="1:12" ht="16.5" customHeight="1">
      <c r="A21" s="422" t="s">
        <v>1148</v>
      </c>
      <c r="B21" s="233">
        <v>294583</v>
      </c>
      <c r="C21" s="233">
        <v>161720</v>
      </c>
      <c r="D21" s="233">
        <v>16885</v>
      </c>
      <c r="E21" s="233">
        <v>2817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4200</v>
      </c>
      <c r="L21" s="233">
        <v>480205</v>
      </c>
    </row>
    <row r="22" spans="1:12" ht="16.5" customHeight="1">
      <c r="A22" s="422" t="s">
        <v>1149</v>
      </c>
      <c r="B22" s="233">
        <v>164069</v>
      </c>
      <c r="C22" s="233">
        <v>46620</v>
      </c>
      <c r="D22" s="233">
        <v>9042</v>
      </c>
      <c r="E22" s="233">
        <v>1458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4200</v>
      </c>
      <c r="L22" s="233">
        <v>225389</v>
      </c>
    </row>
    <row r="23" spans="1:12" ht="16.5" customHeight="1">
      <c r="A23" s="422" t="s">
        <v>1150</v>
      </c>
      <c r="B23" s="233">
        <v>203653</v>
      </c>
      <c r="C23" s="233">
        <v>28668</v>
      </c>
      <c r="D23" s="233">
        <v>9168</v>
      </c>
      <c r="E23" s="233">
        <v>1810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243299</v>
      </c>
    </row>
    <row r="24" spans="1:12" ht="16.5" customHeight="1">
      <c r="A24" s="422" t="s">
        <v>1151</v>
      </c>
      <c r="B24" s="233">
        <v>153634</v>
      </c>
      <c r="C24" s="233">
        <v>29167</v>
      </c>
      <c r="D24" s="233">
        <v>8192</v>
      </c>
      <c r="E24" s="233">
        <v>1886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192879</v>
      </c>
    </row>
    <row r="25" spans="1:12" ht="16.5" customHeight="1">
      <c r="A25" s="422" t="s">
        <v>1152</v>
      </c>
      <c r="B25" s="233">
        <v>178200</v>
      </c>
      <c r="C25" s="233">
        <v>40382</v>
      </c>
      <c r="D25" s="233">
        <v>9248</v>
      </c>
      <c r="E25" s="233">
        <v>1688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229518</v>
      </c>
    </row>
    <row r="26" spans="1:12" ht="16.5" customHeight="1">
      <c r="A26" s="422" t="s">
        <v>1153</v>
      </c>
      <c r="B26" s="233">
        <v>238075</v>
      </c>
      <c r="C26" s="233">
        <v>59638</v>
      </c>
      <c r="D26" s="233">
        <v>13284</v>
      </c>
      <c r="E26" s="233">
        <v>2415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313412</v>
      </c>
    </row>
    <row r="27" spans="1:12" ht="16.5" customHeight="1">
      <c r="A27" s="422" t="s">
        <v>1154</v>
      </c>
      <c r="B27" s="233">
        <v>174585</v>
      </c>
      <c r="C27" s="233">
        <v>23000</v>
      </c>
      <c r="D27" s="233">
        <v>10845</v>
      </c>
      <c r="E27" s="233">
        <v>2154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210584</v>
      </c>
    </row>
    <row r="28" spans="1:12" ht="16.5" customHeight="1">
      <c r="A28" s="422" t="s">
        <v>1155</v>
      </c>
      <c r="B28" s="233">
        <v>188174</v>
      </c>
      <c r="C28" s="233">
        <v>85515</v>
      </c>
      <c r="D28" s="233">
        <v>12627</v>
      </c>
      <c r="E28" s="233">
        <v>2368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288684</v>
      </c>
    </row>
    <row r="29" spans="1:12" ht="16.5" customHeight="1">
      <c r="A29" s="422" t="s">
        <v>1156</v>
      </c>
      <c r="B29" s="233">
        <v>198249</v>
      </c>
      <c r="C29" s="233">
        <v>85359</v>
      </c>
      <c r="D29" s="233">
        <v>13884</v>
      </c>
      <c r="E29" s="233">
        <v>2833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300325</v>
      </c>
    </row>
    <row r="30" spans="1:12" ht="16.5" customHeight="1">
      <c r="A30" s="422" t="s">
        <v>1157</v>
      </c>
      <c r="B30" s="233">
        <v>186605</v>
      </c>
      <c r="C30" s="233">
        <v>29230</v>
      </c>
      <c r="D30" s="233">
        <v>9676</v>
      </c>
      <c r="E30" s="233">
        <v>2309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227820</v>
      </c>
    </row>
    <row r="31" spans="1:12" ht="16.5" customHeight="1">
      <c r="A31" s="422" t="s">
        <v>1158</v>
      </c>
      <c r="B31" s="233">
        <v>156300</v>
      </c>
      <c r="C31" s="233">
        <v>27379</v>
      </c>
      <c r="D31" s="233">
        <v>7715</v>
      </c>
      <c r="E31" s="233">
        <v>2237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193631</v>
      </c>
    </row>
    <row r="32" spans="1:12" ht="16.5" customHeight="1">
      <c r="A32" s="422" t="s">
        <v>1159</v>
      </c>
      <c r="B32" s="233">
        <v>221400</v>
      </c>
      <c r="C32" s="233">
        <v>40600</v>
      </c>
      <c r="D32" s="233">
        <v>13940</v>
      </c>
      <c r="E32" s="233">
        <v>3497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279437</v>
      </c>
    </row>
    <row r="33" spans="1:12" ht="16.5" customHeight="1">
      <c r="A33" s="422" t="s">
        <v>1160</v>
      </c>
      <c r="B33" s="233">
        <v>263678</v>
      </c>
      <c r="C33" s="233">
        <v>36790</v>
      </c>
      <c r="D33" s="233">
        <v>19883</v>
      </c>
      <c r="E33" s="233">
        <v>3216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4200</v>
      </c>
      <c r="L33" s="233">
        <v>327767</v>
      </c>
    </row>
    <row r="34" spans="1:12" ht="16.5" customHeight="1">
      <c r="A34" s="422" t="s">
        <v>1161</v>
      </c>
      <c r="B34" s="233">
        <v>217065</v>
      </c>
      <c r="C34" s="233">
        <v>53800</v>
      </c>
      <c r="D34" s="233">
        <v>10889</v>
      </c>
      <c r="E34" s="233">
        <v>2416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284170</v>
      </c>
    </row>
    <row r="35" spans="1:12" ht="16.5" customHeight="1">
      <c r="A35" s="422" t="s">
        <v>1162</v>
      </c>
      <c r="B35" s="233">
        <v>210216</v>
      </c>
      <c r="C35" s="233">
        <v>96016</v>
      </c>
      <c r="D35" s="233">
        <v>14773</v>
      </c>
      <c r="E35" s="233">
        <v>1944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322949</v>
      </c>
    </row>
    <row r="36" spans="1:12" ht="16.5" customHeight="1">
      <c r="A36" s="422" t="s">
        <v>1163</v>
      </c>
      <c r="B36" s="233">
        <v>493256</v>
      </c>
      <c r="C36" s="233">
        <v>90839</v>
      </c>
      <c r="D36" s="233">
        <v>29593</v>
      </c>
      <c r="E36" s="233">
        <v>5411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619099</v>
      </c>
    </row>
    <row r="37" spans="1:12" ht="16.5" customHeight="1">
      <c r="A37" s="422" t="s">
        <v>1164</v>
      </c>
      <c r="B37" s="233">
        <v>201650</v>
      </c>
      <c r="C37" s="233">
        <v>84100</v>
      </c>
      <c r="D37" s="233">
        <v>10350</v>
      </c>
      <c r="E37" s="233">
        <v>2115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298215</v>
      </c>
    </row>
    <row r="38" spans="1:12" ht="16.5" customHeight="1">
      <c r="A38" s="422" t="s">
        <v>1165</v>
      </c>
      <c r="B38" s="233">
        <v>231095</v>
      </c>
      <c r="C38" s="233">
        <v>42924</v>
      </c>
      <c r="D38" s="233">
        <v>17075</v>
      </c>
      <c r="E38" s="233">
        <v>4095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295189</v>
      </c>
    </row>
    <row r="39" spans="1:12" ht="16.5" customHeight="1">
      <c r="A39" s="422" t="s">
        <v>1166</v>
      </c>
      <c r="B39" s="233">
        <v>256910</v>
      </c>
      <c r="C39" s="233">
        <v>128180</v>
      </c>
      <c r="D39" s="233">
        <v>15780</v>
      </c>
      <c r="E39" s="233">
        <v>2679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403549</v>
      </c>
    </row>
    <row r="40" spans="1:12" ht="16.5" customHeight="1">
      <c r="A40" s="422" t="s">
        <v>1167</v>
      </c>
      <c r="B40" s="233">
        <v>159181</v>
      </c>
      <c r="C40" s="233">
        <v>35426</v>
      </c>
      <c r="D40" s="233">
        <v>9328</v>
      </c>
      <c r="E40" s="233">
        <v>2657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206592</v>
      </c>
    </row>
    <row r="41" spans="1:12" ht="16.5" customHeight="1">
      <c r="A41" s="422" t="s">
        <v>1168</v>
      </c>
      <c r="B41" s="233">
        <v>285610</v>
      </c>
      <c r="C41" s="233">
        <v>135840</v>
      </c>
      <c r="D41" s="233">
        <v>15655</v>
      </c>
      <c r="E41" s="233">
        <v>2427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439532</v>
      </c>
    </row>
    <row r="42" spans="1:12" ht="16.5" customHeight="1">
      <c r="A42" s="422" t="s">
        <v>1169</v>
      </c>
      <c r="B42" s="233">
        <v>65684</v>
      </c>
      <c r="C42" s="233">
        <v>27637</v>
      </c>
      <c r="D42" s="233">
        <v>3878</v>
      </c>
      <c r="E42" s="233">
        <v>1288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98487</v>
      </c>
    </row>
    <row r="43" spans="1:12" ht="16.5" customHeight="1">
      <c r="A43" s="836" t="s">
        <v>1170</v>
      </c>
      <c r="B43" s="229">
        <v>9682348</v>
      </c>
      <c r="C43" s="229">
        <v>2474469</v>
      </c>
      <c r="D43" s="229">
        <v>580011</v>
      </c>
      <c r="E43" s="229">
        <v>87471</v>
      </c>
      <c r="F43" s="229">
        <v>172000</v>
      </c>
      <c r="G43" s="229">
        <v>0</v>
      </c>
      <c r="H43" s="229">
        <v>0</v>
      </c>
      <c r="I43" s="229">
        <v>0</v>
      </c>
      <c r="J43" s="229">
        <v>0</v>
      </c>
      <c r="K43" s="229">
        <v>12600</v>
      </c>
      <c r="L43" s="229">
        <v>13008899</v>
      </c>
    </row>
    <row r="44" spans="1:12" ht="17.25" customHeight="1">
      <c r="A44" s="837" t="s">
        <v>1171</v>
      </c>
      <c r="B44" s="159"/>
      <c r="C44" s="452"/>
      <c r="D44" s="452"/>
      <c r="E44" s="452"/>
      <c r="F44" s="452"/>
      <c r="G44" s="452"/>
      <c r="H44" s="452"/>
      <c r="I44" s="452"/>
      <c r="J44" s="452"/>
      <c r="K44" s="452"/>
      <c r="L44" s="452"/>
    </row>
    <row r="45" spans="1:6" ht="17.25" customHeight="1">
      <c r="A45" s="44"/>
      <c r="C45" s="345"/>
      <c r="D45" s="345"/>
      <c r="F45" s="345"/>
    </row>
    <row r="46" spans="2:6" ht="17.25" customHeight="1">
      <c r="B46" s="44"/>
      <c r="C46" s="345"/>
      <c r="D46" s="345"/>
      <c r="E46" s="345"/>
      <c r="F46" s="460"/>
    </row>
    <row r="47" spans="2:8" ht="17.25" customHeight="1">
      <c r="B47" s="838" t="s">
        <v>1172</v>
      </c>
      <c r="C47" s="839"/>
      <c r="D47" s="839"/>
      <c r="E47" s="839"/>
      <c r="F47" s="840"/>
      <c r="G47" s="734" t="s">
        <v>15</v>
      </c>
      <c r="H47" s="351"/>
    </row>
    <row r="48" spans="2:8" ht="17.25" customHeight="1">
      <c r="B48" s="840"/>
      <c r="C48" s="840"/>
      <c r="D48" s="840"/>
      <c r="E48" s="841"/>
      <c r="G48" s="842"/>
      <c r="H48" s="351"/>
    </row>
    <row r="50" spans="2:5" ht="17.25" customHeight="1">
      <c r="B50" s="150"/>
      <c r="C50" s="150"/>
      <c r="D50" s="843"/>
      <c r="E50" s="351"/>
    </row>
    <row r="51" spans="1:5" ht="17.25" customHeight="1">
      <c r="A51" s="150" t="s">
        <v>722</v>
      </c>
      <c r="B51" s="150"/>
      <c r="C51" s="150"/>
      <c r="D51" s="150"/>
      <c r="E51" s="150"/>
    </row>
    <row r="52" spans="1:5" ht="17.25" customHeight="1">
      <c r="A52" s="844" t="s">
        <v>17</v>
      </c>
      <c r="B52" s="150"/>
      <c r="C52" s="150"/>
      <c r="D52" s="150"/>
      <c r="E52" s="150"/>
    </row>
    <row r="53" spans="2:5" ht="17.25" customHeight="1">
      <c r="B53" s="150"/>
      <c r="C53" s="150"/>
      <c r="D53" s="150"/>
      <c r="E53" s="150"/>
    </row>
    <row r="54" spans="2:5" ht="17.25" customHeight="1">
      <c r="B54" s="150"/>
      <c r="C54" s="150"/>
      <c r="D54" s="150"/>
      <c r="E54" s="150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DW27"/>
  <sheetViews>
    <sheetView workbookViewId="0" topLeftCell="A1">
      <selection activeCell="E8" sqref="E8"/>
    </sheetView>
  </sheetViews>
  <sheetFormatPr defaultColWidth="9.140625" defaultRowHeight="17.25" customHeight="1"/>
  <cols>
    <col min="1" max="1" width="51.7109375" style="194" customWidth="1"/>
    <col min="2" max="2" width="19.140625" style="194" customWidth="1"/>
    <col min="3" max="16384" width="9.140625" style="194" customWidth="1"/>
  </cols>
  <sheetData>
    <row r="1" spans="2:4" s="205" customFormat="1" ht="17.25" customHeight="1">
      <c r="B1" s="205" t="s">
        <v>1173</v>
      </c>
      <c r="D1" s="615"/>
    </row>
    <row r="2" spans="1:2" s="205" customFormat="1" ht="17.25" customHeight="1">
      <c r="A2" s="597" t="s">
        <v>1174</v>
      </c>
      <c r="B2" s="193"/>
    </row>
    <row r="3" spans="1:2" s="205" customFormat="1" ht="17.25" customHeight="1">
      <c r="A3" s="546"/>
      <c r="B3" s="546"/>
    </row>
    <row r="4" spans="1:2" s="205" customFormat="1" ht="17.25" customHeight="1">
      <c r="A4" s="845" t="s">
        <v>1175</v>
      </c>
      <c r="B4" s="324"/>
    </row>
    <row r="5" spans="1:7" ht="17.25" customHeight="1">
      <c r="A5" s="755" t="s">
        <v>1176</v>
      </c>
      <c r="B5" s="755"/>
      <c r="C5" s="477"/>
      <c r="D5" s="477"/>
      <c r="E5" s="477"/>
      <c r="F5" s="477"/>
      <c r="G5" s="471"/>
    </row>
    <row r="6" spans="1:2" ht="17.25" customHeight="1">
      <c r="A6" s="601"/>
      <c r="B6" s="601"/>
    </row>
    <row r="7" spans="1:2" ht="17.25" customHeight="1">
      <c r="A7" s="601"/>
      <c r="B7" s="846" t="s">
        <v>22</v>
      </c>
    </row>
    <row r="8" spans="1:2" ht="17.25" customHeight="1">
      <c r="A8" s="847" t="s">
        <v>1427</v>
      </c>
      <c r="B8" s="665" t="s">
        <v>1177</v>
      </c>
    </row>
    <row r="9" spans="1:127" s="333" customFormat="1" ht="12.75">
      <c r="A9" s="847">
        <v>1</v>
      </c>
      <c r="B9" s="665">
        <v>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</row>
    <row r="10" spans="1:127" s="333" customFormat="1" ht="24.75" customHeight="1">
      <c r="A10" s="486" t="s">
        <v>1178</v>
      </c>
      <c r="B10" s="361">
        <v>3943517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</row>
    <row r="11" spans="1:127" s="333" customFormat="1" ht="30.75" customHeight="1">
      <c r="A11" s="848" t="s">
        <v>1179</v>
      </c>
      <c r="B11" s="851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</row>
    <row r="12" spans="1:127" s="333" customFormat="1" ht="30.75" customHeight="1">
      <c r="A12" s="852" t="s">
        <v>1180</v>
      </c>
      <c r="B12" s="851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</row>
    <row r="13" spans="1:127" s="333" customFormat="1" ht="24.75" customHeight="1">
      <c r="A13" s="848" t="s">
        <v>1181</v>
      </c>
      <c r="B13" s="851">
        <v>696075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</row>
    <row r="14" spans="1:127" s="333" customFormat="1" ht="24.75" customHeight="1">
      <c r="A14" s="334" t="s">
        <v>1182</v>
      </c>
      <c r="B14" s="184">
        <v>3247442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</row>
    <row r="15" spans="1:127" s="333" customFormat="1" ht="24.75" customHeight="1">
      <c r="A15" s="328" t="s">
        <v>1183</v>
      </c>
      <c r="B15" s="361">
        <v>3938493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</row>
    <row r="16" spans="1:127" s="333" customFormat="1" ht="24.75" customHeight="1">
      <c r="A16" s="334" t="s">
        <v>429</v>
      </c>
      <c r="B16" s="233">
        <v>3938493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</row>
    <row r="17" spans="1:127" s="333" customFormat="1" ht="24.75" customHeight="1" hidden="1">
      <c r="A17" s="334" t="s">
        <v>1184</v>
      </c>
      <c r="B17" s="23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</row>
    <row r="18" spans="1:97" s="333" customFormat="1" ht="24.75" customHeight="1">
      <c r="A18" s="328" t="s">
        <v>1185</v>
      </c>
      <c r="B18" s="361">
        <v>5024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</row>
    <row r="19" spans="3:97" s="601" customFormat="1" ht="17.25" customHeight="1"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</row>
    <row r="20" spans="3:97" s="601" customFormat="1" ht="17.25" customHeight="1"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</row>
    <row r="21" spans="1:7" ht="17.25" customHeight="1">
      <c r="A21" s="547"/>
      <c r="B21" s="321"/>
      <c r="C21" s="341"/>
      <c r="D21" s="341"/>
      <c r="E21" s="853"/>
      <c r="F21" s="144"/>
      <c r="G21" s="144"/>
    </row>
    <row r="22" spans="1:2" ht="17.25" customHeight="1">
      <c r="A22" s="826" t="s">
        <v>1186</v>
      </c>
      <c r="B22" s="828" t="s">
        <v>15</v>
      </c>
    </row>
    <row r="23" spans="1:2" ht="17.25" customHeight="1">
      <c r="A23" s="765"/>
      <c r="B23" s="321"/>
    </row>
    <row r="26" ht="17.25" customHeight="1">
      <c r="A26" s="547" t="s">
        <v>722</v>
      </c>
    </row>
    <row r="27" ht="17.25" customHeight="1">
      <c r="A27" s="606" t="s">
        <v>17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1"/>
  <dimension ref="A1:F972"/>
  <sheetViews>
    <sheetView zoomScaleSheetLayoutView="50" workbookViewId="0" topLeftCell="A1">
      <selection activeCell="I16" sqref="I16"/>
    </sheetView>
  </sheetViews>
  <sheetFormatPr defaultColWidth="9.140625" defaultRowHeight="17.25" customHeight="1"/>
  <cols>
    <col min="1" max="1" width="45.421875" style="735" customWidth="1"/>
    <col min="2" max="2" width="11.00390625" style="855" customWidth="1"/>
    <col min="3" max="3" width="11.28125" style="855" customWidth="1"/>
    <col min="4" max="4" width="12.421875" style="855" customWidth="1"/>
    <col min="5" max="5" width="10.8515625" style="856" customWidth="1"/>
    <col min="6" max="6" width="10.8515625" style="855" customWidth="1"/>
    <col min="7" max="16384" width="11.421875" style="735" customWidth="1"/>
  </cols>
  <sheetData>
    <row r="1" spans="2:6" ht="12.75">
      <c r="B1" s="854"/>
      <c r="F1" s="160" t="s">
        <v>1187</v>
      </c>
    </row>
    <row r="2" spans="2:6" ht="15">
      <c r="B2" s="673" t="s">
        <v>310</v>
      </c>
      <c r="C2" s="857"/>
      <c r="D2" s="857"/>
      <c r="E2" s="858"/>
      <c r="F2" s="857"/>
    </row>
    <row r="3" spans="1:6" ht="17.25" customHeight="1">
      <c r="A3" s="859"/>
      <c r="B3" s="854"/>
      <c r="C3" s="854"/>
      <c r="D3" s="854"/>
      <c r="E3" s="860"/>
      <c r="F3" s="854"/>
    </row>
    <row r="4" spans="1:6" s="865" customFormat="1" ht="15.75">
      <c r="A4" s="861"/>
      <c r="B4" s="862" t="s">
        <v>1188</v>
      </c>
      <c r="C4" s="863"/>
      <c r="D4" s="863"/>
      <c r="E4" s="864"/>
      <c r="F4" s="863"/>
    </row>
    <row r="5" spans="1:6" ht="17.25" customHeight="1">
      <c r="A5" s="866"/>
      <c r="B5" s="867" t="s">
        <v>1425</v>
      </c>
      <c r="C5" s="868"/>
      <c r="D5" s="868"/>
      <c r="E5" s="869"/>
      <c r="F5" s="868"/>
    </row>
    <row r="6" spans="1:6" ht="17.25" customHeight="1">
      <c r="A6" s="870"/>
      <c r="B6" s="871"/>
      <c r="C6" s="871"/>
      <c r="D6" s="871"/>
      <c r="E6" s="872"/>
      <c r="F6" s="873" t="s">
        <v>22</v>
      </c>
    </row>
    <row r="7" spans="1:6" ht="51">
      <c r="A7" s="874" t="s">
        <v>1427</v>
      </c>
      <c r="B7" s="355" t="s">
        <v>23</v>
      </c>
      <c r="C7" s="355" t="s">
        <v>1189</v>
      </c>
      <c r="D7" s="355" t="s">
        <v>24</v>
      </c>
      <c r="E7" s="875" t="s">
        <v>1190</v>
      </c>
      <c r="F7" s="355" t="s">
        <v>124</v>
      </c>
    </row>
    <row r="8" spans="1:6" s="144" customFormat="1" ht="12.75">
      <c r="A8" s="876">
        <v>1</v>
      </c>
      <c r="B8" s="877">
        <v>2</v>
      </c>
      <c r="C8" s="877">
        <v>3</v>
      </c>
      <c r="D8" s="877">
        <v>4</v>
      </c>
      <c r="E8" s="877">
        <v>5</v>
      </c>
      <c r="F8" s="168">
        <v>6</v>
      </c>
    </row>
    <row r="9" spans="1:6" s="144" customFormat="1" ht="14.25">
      <c r="A9" s="878" t="s">
        <v>1191</v>
      </c>
      <c r="B9" s="877"/>
      <c r="C9" s="877"/>
      <c r="D9" s="877"/>
      <c r="E9" s="877"/>
      <c r="F9" s="168"/>
    </row>
    <row r="10" spans="1:6" s="144" customFormat="1" ht="12.75">
      <c r="A10" s="88" t="s">
        <v>1192</v>
      </c>
      <c r="B10" s="879">
        <v>658097270</v>
      </c>
      <c r="C10" s="880">
        <v>50896495</v>
      </c>
      <c r="D10" s="880">
        <v>38177482</v>
      </c>
      <c r="E10" s="368">
        <v>5.801191364917833</v>
      </c>
      <c r="F10" s="880">
        <v>38177482</v>
      </c>
    </row>
    <row r="11" spans="1:6" s="144" customFormat="1" ht="12.75">
      <c r="A11" s="88" t="s">
        <v>1193</v>
      </c>
      <c r="B11" s="879">
        <v>470455318</v>
      </c>
      <c r="C11" s="880">
        <v>33940282</v>
      </c>
      <c r="D11" s="880">
        <v>33940282</v>
      </c>
      <c r="E11" s="368">
        <v>7.214347612072269</v>
      </c>
      <c r="F11" s="880">
        <v>33940282</v>
      </c>
    </row>
    <row r="12" spans="1:6" s="144" customFormat="1" ht="12.75">
      <c r="A12" s="88" t="s">
        <v>1194</v>
      </c>
      <c r="B12" s="879">
        <v>1897772</v>
      </c>
      <c r="C12" s="880">
        <v>103000</v>
      </c>
      <c r="D12" s="880">
        <v>113731</v>
      </c>
      <c r="E12" s="368">
        <v>5.992869533326449</v>
      </c>
      <c r="F12" s="880">
        <v>113731</v>
      </c>
    </row>
    <row r="13" spans="1:6" s="144" customFormat="1" ht="12.75">
      <c r="A13" s="88" t="s">
        <v>1195</v>
      </c>
      <c r="B13" s="879">
        <v>185744180</v>
      </c>
      <c r="C13" s="880">
        <v>16853213</v>
      </c>
      <c r="D13" s="880">
        <v>4123481</v>
      </c>
      <c r="E13" s="368">
        <v>2.2199785748334078</v>
      </c>
      <c r="F13" s="880">
        <v>4123481</v>
      </c>
    </row>
    <row r="14" spans="1:6" s="144" customFormat="1" ht="12.75">
      <c r="A14" s="88" t="s">
        <v>1196</v>
      </c>
      <c r="B14" s="879">
        <v>656485245</v>
      </c>
      <c r="C14" s="880">
        <v>52471998</v>
      </c>
      <c r="D14" s="880">
        <v>27073838</v>
      </c>
      <c r="E14" s="368">
        <v>4.124058873554729</v>
      </c>
      <c r="F14" s="880">
        <v>27073838</v>
      </c>
    </row>
    <row r="15" spans="1:6" s="144" customFormat="1" ht="12.75">
      <c r="A15" s="88" t="s">
        <v>1197</v>
      </c>
      <c r="B15" s="879">
        <v>407191338</v>
      </c>
      <c r="C15" s="880">
        <v>39328613</v>
      </c>
      <c r="D15" s="880">
        <v>20524008</v>
      </c>
      <c r="E15" s="368">
        <v>5.040384233320798</v>
      </c>
      <c r="F15" s="880">
        <v>20524008</v>
      </c>
    </row>
    <row r="16" spans="1:6" s="144" customFormat="1" ht="12.75">
      <c r="A16" s="88" t="s">
        <v>1198</v>
      </c>
      <c r="B16" s="879">
        <v>64447143</v>
      </c>
      <c r="C16" s="880">
        <v>7031872</v>
      </c>
      <c r="D16" s="880">
        <v>623354</v>
      </c>
      <c r="E16" s="368">
        <v>0.9672329462300603</v>
      </c>
      <c r="F16" s="880">
        <v>623354</v>
      </c>
    </row>
    <row r="17" spans="1:6" s="144" customFormat="1" ht="12.75">
      <c r="A17" s="881" t="s">
        <v>936</v>
      </c>
      <c r="B17" s="879">
        <v>57387861</v>
      </c>
      <c r="C17" s="880">
        <v>0</v>
      </c>
      <c r="D17" s="880">
        <v>0</v>
      </c>
      <c r="E17" s="368">
        <v>0</v>
      </c>
      <c r="F17" s="880">
        <v>0</v>
      </c>
    </row>
    <row r="18" spans="1:6" s="144" customFormat="1" ht="12.75">
      <c r="A18" s="88" t="s">
        <v>1199</v>
      </c>
      <c r="B18" s="879">
        <v>285356334</v>
      </c>
      <c r="C18" s="880">
        <v>32296741</v>
      </c>
      <c r="D18" s="880">
        <v>19900655</v>
      </c>
      <c r="E18" s="368">
        <v>6.9739664513632285</v>
      </c>
      <c r="F18" s="880">
        <v>19900655</v>
      </c>
    </row>
    <row r="19" spans="1:6" s="144" customFormat="1" ht="12.75">
      <c r="A19" s="88" t="s">
        <v>1200</v>
      </c>
      <c r="B19" s="879">
        <v>159073207</v>
      </c>
      <c r="C19" s="880">
        <v>26078305</v>
      </c>
      <c r="D19" s="880">
        <v>14542540</v>
      </c>
      <c r="E19" s="368">
        <v>9.142042380524835</v>
      </c>
      <c r="F19" s="880">
        <v>14542540</v>
      </c>
    </row>
    <row r="20" spans="1:6" s="144" customFormat="1" ht="12.75">
      <c r="A20" s="882" t="s">
        <v>432</v>
      </c>
      <c r="B20" s="879">
        <v>150685</v>
      </c>
      <c r="C20" s="880">
        <v>32400</v>
      </c>
      <c r="D20" s="880">
        <v>10467</v>
      </c>
      <c r="E20" s="368">
        <v>6.946278660782427</v>
      </c>
      <c r="F20" s="880">
        <v>10467</v>
      </c>
    </row>
    <row r="21" spans="1:6" s="144" customFormat="1" ht="12.75">
      <c r="A21" s="88" t="s">
        <v>1201</v>
      </c>
      <c r="B21" s="879">
        <v>6287085</v>
      </c>
      <c r="C21" s="880">
        <v>11730</v>
      </c>
      <c r="D21" s="880">
        <v>10216</v>
      </c>
      <c r="E21" s="368">
        <v>0.16249183842750656</v>
      </c>
      <c r="F21" s="880">
        <v>10216</v>
      </c>
    </row>
    <row r="22" spans="1:6" s="144" customFormat="1" ht="12.75">
      <c r="A22" s="88" t="s">
        <v>1202</v>
      </c>
      <c r="B22" s="879">
        <v>20878293</v>
      </c>
      <c r="C22" s="880">
        <v>232651</v>
      </c>
      <c r="D22" s="880">
        <v>156689</v>
      </c>
      <c r="E22" s="368">
        <v>0.7504875997285794</v>
      </c>
      <c r="F22" s="880">
        <v>156689</v>
      </c>
    </row>
    <row r="23" spans="1:6" s="144" customFormat="1" ht="12.75">
      <c r="A23" s="88" t="s">
        <v>1203</v>
      </c>
      <c r="B23" s="879">
        <v>249293907</v>
      </c>
      <c r="C23" s="880">
        <v>12688466</v>
      </c>
      <c r="D23" s="880">
        <v>6474858</v>
      </c>
      <c r="E23" s="368">
        <v>2.5972788817498054</v>
      </c>
      <c r="F23" s="880">
        <v>6474858</v>
      </c>
    </row>
    <row r="24" spans="1:6" s="144" customFormat="1" ht="12.75">
      <c r="A24" s="88" t="s">
        <v>1204</v>
      </c>
      <c r="B24" s="879">
        <v>55423435</v>
      </c>
      <c r="C24" s="880">
        <v>1241270</v>
      </c>
      <c r="D24" s="880">
        <v>28829</v>
      </c>
      <c r="E24" s="368">
        <v>0.0520159026592271</v>
      </c>
      <c r="F24" s="880">
        <v>28829</v>
      </c>
    </row>
    <row r="25" spans="1:6" s="144" customFormat="1" ht="12.75">
      <c r="A25" s="88" t="s">
        <v>1205</v>
      </c>
      <c r="B25" s="879">
        <v>193870472</v>
      </c>
      <c r="C25" s="880">
        <v>11902115</v>
      </c>
      <c r="D25" s="880">
        <v>6446029</v>
      </c>
      <c r="E25" s="368">
        <v>3.324915307370789</v>
      </c>
      <c r="F25" s="880">
        <v>6446029</v>
      </c>
    </row>
    <row r="26" spans="1:6" s="144" customFormat="1" ht="12.75">
      <c r="A26" s="883" t="s">
        <v>363</v>
      </c>
      <c r="B26" s="879">
        <v>-1851854</v>
      </c>
      <c r="C26" s="880">
        <v>0</v>
      </c>
      <c r="D26" s="880">
        <v>0</v>
      </c>
      <c r="E26" s="368">
        <v>0</v>
      </c>
      <c r="F26" s="880">
        <v>0</v>
      </c>
    </row>
    <row r="27" spans="1:6" s="144" customFormat="1" ht="12.75">
      <c r="A27" s="883" t="s">
        <v>367</v>
      </c>
      <c r="B27" s="879">
        <v>1851854</v>
      </c>
      <c r="C27" s="880">
        <v>0</v>
      </c>
      <c r="D27" s="880">
        <v>0</v>
      </c>
      <c r="E27" s="368">
        <v>0</v>
      </c>
      <c r="F27" s="880">
        <v>0</v>
      </c>
    </row>
    <row r="28" spans="1:6" s="144" customFormat="1" ht="12.75">
      <c r="A28" s="88" t="s">
        <v>1206</v>
      </c>
      <c r="B28" s="879">
        <v>3463879</v>
      </c>
      <c r="C28" s="880">
        <v>-1575503</v>
      </c>
      <c r="D28" s="880">
        <v>-2715088</v>
      </c>
      <c r="E28" s="880" t="s">
        <v>1434</v>
      </c>
      <c r="F28" s="880">
        <v>-2715088</v>
      </c>
    </row>
    <row r="29" spans="1:6" s="144" customFormat="1" ht="38.25">
      <c r="A29" s="884" t="s">
        <v>1207</v>
      </c>
      <c r="B29" s="879">
        <v>281181</v>
      </c>
      <c r="C29" s="880">
        <v>0</v>
      </c>
      <c r="D29" s="880">
        <v>0</v>
      </c>
      <c r="E29" s="368">
        <v>0</v>
      </c>
      <c r="F29" s="880">
        <v>0</v>
      </c>
    </row>
    <row r="30" spans="1:6" s="144" customFormat="1" ht="25.5">
      <c r="A30" s="885" t="s">
        <v>1208</v>
      </c>
      <c r="B30" s="879">
        <v>-3745060</v>
      </c>
      <c r="C30" s="880">
        <v>1575503</v>
      </c>
      <c r="D30" s="880">
        <v>2719900</v>
      </c>
      <c r="E30" s="880" t="s">
        <v>1434</v>
      </c>
      <c r="F30" s="880">
        <v>2746162</v>
      </c>
    </row>
    <row r="31" spans="1:6" s="865" customFormat="1" ht="12.75">
      <c r="A31" s="68" t="s">
        <v>1209</v>
      </c>
      <c r="B31" s="77"/>
      <c r="C31" s="77"/>
      <c r="D31" s="77"/>
      <c r="E31" s="886"/>
      <c r="F31" s="77"/>
    </row>
    <row r="32" spans="1:6" s="887" customFormat="1" ht="12.75">
      <c r="A32" s="88" t="s">
        <v>1192</v>
      </c>
      <c r="B32" s="23">
        <v>48097304</v>
      </c>
      <c r="C32" s="23">
        <v>5456381</v>
      </c>
      <c r="D32" s="23">
        <v>540373</v>
      </c>
      <c r="E32" s="886">
        <v>1.123499562470279</v>
      </c>
      <c r="F32" s="23">
        <v>540373</v>
      </c>
    </row>
    <row r="33" spans="1:6" s="887" customFormat="1" ht="12.75">
      <c r="A33" s="88" t="s">
        <v>1193</v>
      </c>
      <c r="B33" s="23">
        <v>10058873</v>
      </c>
      <c r="C33" s="23">
        <v>373110</v>
      </c>
      <c r="D33" s="23">
        <v>373110</v>
      </c>
      <c r="E33" s="886">
        <v>3.709262459124397</v>
      </c>
      <c r="F33" s="23">
        <v>373110</v>
      </c>
    </row>
    <row r="34" spans="1:6" s="887" customFormat="1" ht="12.75">
      <c r="A34" s="88" t="s">
        <v>1194</v>
      </c>
      <c r="B34" s="23">
        <v>282787</v>
      </c>
      <c r="C34" s="23">
        <v>0</v>
      </c>
      <c r="D34" s="23">
        <v>0</v>
      </c>
      <c r="E34" s="886">
        <v>0</v>
      </c>
      <c r="F34" s="23">
        <v>0</v>
      </c>
    </row>
    <row r="35" spans="1:6" s="887" customFormat="1" ht="12.75">
      <c r="A35" s="88" t="s">
        <v>1195</v>
      </c>
      <c r="B35" s="23">
        <v>37755644</v>
      </c>
      <c r="C35" s="23">
        <v>5083271</v>
      </c>
      <c r="D35" s="23">
        <v>167263</v>
      </c>
      <c r="E35" s="886">
        <v>0.44301455962451597</v>
      </c>
      <c r="F35" s="23">
        <v>167263</v>
      </c>
    </row>
    <row r="36" spans="1:6" s="887" customFormat="1" ht="12.75">
      <c r="A36" s="88" t="s">
        <v>1196</v>
      </c>
      <c r="B36" s="23">
        <v>48267304</v>
      </c>
      <c r="C36" s="23">
        <v>5414381</v>
      </c>
      <c r="D36" s="23">
        <v>187554</v>
      </c>
      <c r="E36" s="886">
        <v>0.3885735983928168</v>
      </c>
      <c r="F36" s="23">
        <v>187554</v>
      </c>
    </row>
    <row r="37" spans="1:6" s="888" customFormat="1" ht="12.75">
      <c r="A37" s="88" t="s">
        <v>1197</v>
      </c>
      <c r="B37" s="23">
        <v>29665367</v>
      </c>
      <c r="C37" s="23">
        <v>5009822</v>
      </c>
      <c r="D37" s="23">
        <v>187554</v>
      </c>
      <c r="E37" s="886">
        <v>0.6322321918350108</v>
      </c>
      <c r="F37" s="23">
        <v>187554</v>
      </c>
    </row>
    <row r="38" spans="1:6" s="888" customFormat="1" ht="12.75">
      <c r="A38" s="88" t="s">
        <v>1198</v>
      </c>
      <c r="B38" s="23">
        <v>16851670</v>
      </c>
      <c r="C38" s="23">
        <v>4575135</v>
      </c>
      <c r="D38" s="23">
        <v>101079</v>
      </c>
      <c r="E38" s="886">
        <v>0.599815923288315</v>
      </c>
      <c r="F38" s="23">
        <v>101079</v>
      </c>
    </row>
    <row r="39" spans="1:6" s="865" customFormat="1" ht="12.75">
      <c r="A39" s="88" t="s">
        <v>1199</v>
      </c>
      <c r="B39" s="23">
        <v>12813697</v>
      </c>
      <c r="C39" s="23">
        <v>434687</v>
      </c>
      <c r="D39" s="23">
        <v>86475</v>
      </c>
      <c r="E39" s="886">
        <v>0.6748637805310989</v>
      </c>
      <c r="F39" s="23">
        <v>86475</v>
      </c>
    </row>
    <row r="40" spans="1:6" s="865" customFormat="1" ht="12.75">
      <c r="A40" s="88" t="s">
        <v>1200</v>
      </c>
      <c r="B40" s="23">
        <v>3832036</v>
      </c>
      <c r="C40" s="23">
        <v>202036</v>
      </c>
      <c r="D40" s="23">
        <v>0</v>
      </c>
      <c r="E40" s="886">
        <v>0</v>
      </c>
      <c r="F40" s="23">
        <v>0</v>
      </c>
    </row>
    <row r="41" spans="1:6" s="865" customFormat="1" ht="12.75">
      <c r="A41" s="88" t="s">
        <v>1202</v>
      </c>
      <c r="B41" s="23">
        <v>8981661</v>
      </c>
      <c r="C41" s="23">
        <v>232651</v>
      </c>
      <c r="D41" s="23">
        <v>86475</v>
      </c>
      <c r="E41" s="886">
        <v>0.9627951889967792</v>
      </c>
      <c r="F41" s="23">
        <v>86475</v>
      </c>
    </row>
    <row r="42" spans="1:6" s="865" customFormat="1" ht="12.75">
      <c r="A42" s="88" t="s">
        <v>1203</v>
      </c>
      <c r="B42" s="23">
        <v>18601937</v>
      </c>
      <c r="C42" s="23">
        <v>404559</v>
      </c>
      <c r="D42" s="23">
        <v>0</v>
      </c>
      <c r="E42" s="886">
        <v>0</v>
      </c>
      <c r="F42" s="23">
        <v>0</v>
      </c>
    </row>
    <row r="43" spans="1:6" s="865" customFormat="1" ht="12.75">
      <c r="A43" s="88" t="s">
        <v>1204</v>
      </c>
      <c r="B43" s="23">
        <v>16081177</v>
      </c>
      <c r="C43" s="23">
        <v>365674</v>
      </c>
      <c r="D43" s="23">
        <v>0</v>
      </c>
      <c r="E43" s="886">
        <v>0</v>
      </c>
      <c r="F43" s="23">
        <v>0</v>
      </c>
    </row>
    <row r="44" spans="1:6" s="865" customFormat="1" ht="12.75">
      <c r="A44" s="88" t="s">
        <v>1205</v>
      </c>
      <c r="B44" s="23">
        <v>2520760</v>
      </c>
      <c r="C44" s="23">
        <v>38885</v>
      </c>
      <c r="D44" s="23">
        <v>0</v>
      </c>
      <c r="E44" s="886">
        <v>0</v>
      </c>
      <c r="F44" s="23">
        <v>0</v>
      </c>
    </row>
    <row r="45" spans="1:6" s="865" customFormat="1" ht="12.75">
      <c r="A45" s="88" t="s">
        <v>1206</v>
      </c>
      <c r="B45" s="23">
        <v>-170000</v>
      </c>
      <c r="C45" s="23">
        <v>42000</v>
      </c>
      <c r="D45" s="23">
        <v>4812</v>
      </c>
      <c r="E45" s="886" t="s">
        <v>1434</v>
      </c>
      <c r="F45" s="23">
        <v>4812</v>
      </c>
    </row>
    <row r="46" spans="1:6" s="865" customFormat="1" ht="25.5">
      <c r="A46" s="885" t="s">
        <v>1208</v>
      </c>
      <c r="B46" s="23">
        <v>170000</v>
      </c>
      <c r="C46" s="23">
        <v>-42000</v>
      </c>
      <c r="D46" s="23">
        <v>0</v>
      </c>
      <c r="E46" s="886" t="s">
        <v>1434</v>
      </c>
      <c r="F46" s="23">
        <v>0</v>
      </c>
    </row>
    <row r="47" spans="1:6" s="891" customFormat="1" ht="15.75" customHeight="1">
      <c r="A47" s="419" t="s">
        <v>1210</v>
      </c>
      <c r="B47" s="889"/>
      <c r="C47" s="889"/>
      <c r="D47" s="889"/>
      <c r="E47" s="889"/>
      <c r="F47" s="890"/>
    </row>
    <row r="48" spans="1:6" s="891" customFormat="1" ht="12.75" customHeight="1">
      <c r="A48" s="68" t="s">
        <v>1192</v>
      </c>
      <c r="B48" s="229">
        <v>34321243</v>
      </c>
      <c r="C48" s="229">
        <v>6996</v>
      </c>
      <c r="D48" s="229">
        <v>6996</v>
      </c>
      <c r="E48" s="362">
        <v>0.020383877122399092</v>
      </c>
      <c r="F48" s="229">
        <v>6996</v>
      </c>
    </row>
    <row r="49" spans="1:6" s="891" customFormat="1" ht="12.75" customHeight="1">
      <c r="A49" s="892" t="s">
        <v>1211</v>
      </c>
      <c r="B49" s="229">
        <v>262873</v>
      </c>
      <c r="C49" s="229">
        <v>6996</v>
      </c>
      <c r="D49" s="229">
        <v>6996</v>
      </c>
      <c r="E49" s="362">
        <v>2.6613611896238867</v>
      </c>
      <c r="F49" s="229">
        <v>6996</v>
      </c>
    </row>
    <row r="50" spans="1:6" s="891" customFormat="1" ht="12.75" customHeight="1">
      <c r="A50" s="68" t="s">
        <v>1195</v>
      </c>
      <c r="B50" s="229">
        <v>34058370</v>
      </c>
      <c r="C50" s="229">
        <v>0</v>
      </c>
      <c r="D50" s="229">
        <v>0</v>
      </c>
      <c r="E50" s="362">
        <v>0</v>
      </c>
      <c r="F50" s="229">
        <v>0</v>
      </c>
    </row>
    <row r="51" spans="1:6" s="891" customFormat="1" ht="12.75" customHeight="1">
      <c r="A51" s="68" t="s">
        <v>1196</v>
      </c>
      <c r="B51" s="229">
        <v>34321243</v>
      </c>
      <c r="C51" s="229">
        <v>6996</v>
      </c>
      <c r="D51" s="229">
        <v>0</v>
      </c>
      <c r="E51" s="362">
        <v>0</v>
      </c>
      <c r="F51" s="229">
        <v>0</v>
      </c>
    </row>
    <row r="52" spans="1:6" s="891" customFormat="1" ht="12.75" customHeight="1">
      <c r="A52" s="68" t="s">
        <v>1197</v>
      </c>
      <c r="B52" s="229">
        <v>5982013</v>
      </c>
      <c r="C52" s="229">
        <v>996</v>
      </c>
      <c r="D52" s="229">
        <v>0</v>
      </c>
      <c r="E52" s="362">
        <v>0</v>
      </c>
      <c r="F52" s="229">
        <v>0</v>
      </c>
    </row>
    <row r="53" spans="1:6" s="891" customFormat="1" ht="12.75" customHeight="1">
      <c r="A53" s="68" t="s">
        <v>1198</v>
      </c>
      <c r="B53" s="229">
        <v>5982013</v>
      </c>
      <c r="C53" s="229">
        <v>996</v>
      </c>
      <c r="D53" s="229">
        <v>0</v>
      </c>
      <c r="E53" s="362">
        <v>0</v>
      </c>
      <c r="F53" s="229">
        <v>0</v>
      </c>
    </row>
    <row r="54" spans="1:6" s="891" customFormat="1" ht="12.75" customHeight="1">
      <c r="A54" s="68" t="s">
        <v>1203</v>
      </c>
      <c r="B54" s="229">
        <v>28339230</v>
      </c>
      <c r="C54" s="229">
        <v>6000</v>
      </c>
      <c r="D54" s="229">
        <v>0</v>
      </c>
      <c r="E54" s="362">
        <v>0</v>
      </c>
      <c r="F54" s="229">
        <v>0</v>
      </c>
    </row>
    <row r="55" spans="1:6" s="891" customFormat="1" ht="12.75" customHeight="1">
      <c r="A55" s="68" t="s">
        <v>1204</v>
      </c>
      <c r="B55" s="229">
        <v>27911430</v>
      </c>
      <c r="C55" s="229">
        <v>6000</v>
      </c>
      <c r="D55" s="229">
        <v>0</v>
      </c>
      <c r="E55" s="362">
        <v>0</v>
      </c>
      <c r="F55" s="229">
        <v>0</v>
      </c>
    </row>
    <row r="56" spans="1:6" s="891" customFormat="1" ht="12.75" customHeight="1">
      <c r="A56" s="892" t="s">
        <v>967</v>
      </c>
      <c r="B56" s="229">
        <v>427800</v>
      </c>
      <c r="C56" s="229">
        <v>0</v>
      </c>
      <c r="D56" s="229">
        <v>0</v>
      </c>
      <c r="E56" s="362">
        <v>0</v>
      </c>
      <c r="F56" s="229">
        <v>0</v>
      </c>
    </row>
    <row r="57" spans="1:6" s="865" customFormat="1" ht="12.75">
      <c r="A57" s="68" t="s">
        <v>1212</v>
      </c>
      <c r="B57" s="23"/>
      <c r="C57" s="23"/>
      <c r="D57" s="23"/>
      <c r="E57" s="886"/>
      <c r="F57" s="23"/>
    </row>
    <row r="58" spans="1:6" s="887" customFormat="1" ht="12.75">
      <c r="A58" s="88" t="s">
        <v>1192</v>
      </c>
      <c r="B58" s="23">
        <v>18838167</v>
      </c>
      <c r="C58" s="23">
        <v>5941655</v>
      </c>
      <c r="D58" s="23">
        <v>5403415</v>
      </c>
      <c r="E58" s="886">
        <v>28.68333739689217</v>
      </c>
      <c r="F58" s="23">
        <v>5403415</v>
      </c>
    </row>
    <row r="59" spans="1:6" s="887" customFormat="1" ht="12.75">
      <c r="A59" s="88" t="s">
        <v>1193</v>
      </c>
      <c r="B59" s="23">
        <v>6401855</v>
      </c>
      <c r="C59" s="23">
        <v>1367914</v>
      </c>
      <c r="D59" s="23">
        <v>1367914</v>
      </c>
      <c r="E59" s="886">
        <v>21.367463024389025</v>
      </c>
      <c r="F59" s="23">
        <v>1367914</v>
      </c>
    </row>
    <row r="60" spans="1:6" s="887" customFormat="1" ht="12.75">
      <c r="A60" s="88" t="s">
        <v>1194</v>
      </c>
      <c r="B60" s="23">
        <v>100000</v>
      </c>
      <c r="C60" s="23">
        <v>100000</v>
      </c>
      <c r="D60" s="23">
        <v>74972</v>
      </c>
      <c r="E60" s="886">
        <v>74.97200000000001</v>
      </c>
      <c r="F60" s="23">
        <v>74972</v>
      </c>
    </row>
    <row r="61" spans="1:6" s="887" customFormat="1" ht="12.75">
      <c r="A61" s="88" t="s">
        <v>1195</v>
      </c>
      <c r="B61" s="23">
        <v>12336312</v>
      </c>
      <c r="C61" s="23">
        <v>4473741</v>
      </c>
      <c r="D61" s="23">
        <v>3960529</v>
      </c>
      <c r="E61" s="886">
        <v>32.104643592023294</v>
      </c>
      <c r="F61" s="23">
        <v>3960529</v>
      </c>
    </row>
    <row r="62" spans="1:6" s="887" customFormat="1" ht="12.75">
      <c r="A62" s="88" t="s">
        <v>1213</v>
      </c>
      <c r="B62" s="23">
        <v>18838167</v>
      </c>
      <c r="C62" s="23">
        <v>5941655</v>
      </c>
      <c r="D62" s="23">
        <v>5255714</v>
      </c>
      <c r="E62" s="886">
        <v>27.89928553027479</v>
      </c>
      <c r="F62" s="229">
        <v>5255714</v>
      </c>
    </row>
    <row r="63" spans="1:6" s="888" customFormat="1" ht="12.75">
      <c r="A63" s="88" t="s">
        <v>1197</v>
      </c>
      <c r="B63" s="23">
        <v>18838167</v>
      </c>
      <c r="C63" s="23">
        <v>5941655</v>
      </c>
      <c r="D63" s="23">
        <v>5180742</v>
      </c>
      <c r="E63" s="886">
        <v>27.501306257662968</v>
      </c>
      <c r="F63" s="229">
        <v>5180742</v>
      </c>
    </row>
    <row r="64" spans="1:6" s="865" customFormat="1" ht="12.75">
      <c r="A64" s="88" t="s">
        <v>1199</v>
      </c>
      <c r="B64" s="23">
        <v>18838167</v>
      </c>
      <c r="C64" s="23">
        <v>5941655</v>
      </c>
      <c r="D64" s="23">
        <v>5180742</v>
      </c>
      <c r="E64" s="886">
        <v>27.501306257662968</v>
      </c>
      <c r="F64" s="229">
        <v>5180742</v>
      </c>
    </row>
    <row r="65" spans="1:6" s="865" customFormat="1" ht="25.5">
      <c r="A65" s="885" t="s">
        <v>1214</v>
      </c>
      <c r="B65" s="23"/>
      <c r="C65" s="23"/>
      <c r="D65" s="23"/>
      <c r="E65" s="886"/>
      <c r="F65" s="23"/>
    </row>
    <row r="66" spans="1:6" s="887" customFormat="1" ht="12.75">
      <c r="A66" s="88" t="s">
        <v>1192</v>
      </c>
      <c r="B66" s="23">
        <v>30746227</v>
      </c>
      <c r="C66" s="23">
        <v>454919</v>
      </c>
      <c r="D66" s="23">
        <v>454919</v>
      </c>
      <c r="E66" s="886">
        <v>1.4795929269630386</v>
      </c>
      <c r="F66" s="23">
        <v>454919</v>
      </c>
    </row>
    <row r="67" spans="1:6" s="887" customFormat="1" ht="12.75">
      <c r="A67" s="88" t="s">
        <v>1193</v>
      </c>
      <c r="B67" s="23">
        <v>30746227</v>
      </c>
      <c r="C67" s="23">
        <v>454919</v>
      </c>
      <c r="D67" s="23">
        <v>454919</v>
      </c>
      <c r="E67" s="886">
        <v>1.4795929269630386</v>
      </c>
      <c r="F67" s="23">
        <v>454919</v>
      </c>
    </row>
    <row r="68" spans="1:6" s="887" customFormat="1" ht="12.75">
      <c r="A68" s="88" t="s">
        <v>1196</v>
      </c>
      <c r="B68" s="23">
        <v>30746227</v>
      </c>
      <c r="C68" s="23">
        <v>454919</v>
      </c>
      <c r="D68" s="23">
        <v>95219</v>
      </c>
      <c r="E68" s="886">
        <v>0.3096932836669683</v>
      </c>
      <c r="F68" s="23">
        <v>95219</v>
      </c>
    </row>
    <row r="69" spans="1:6" s="865" customFormat="1" ht="12.75">
      <c r="A69" s="88" t="s">
        <v>1203</v>
      </c>
      <c r="B69" s="23">
        <v>30746227</v>
      </c>
      <c r="C69" s="23">
        <v>454919</v>
      </c>
      <c r="D69" s="23">
        <v>95219</v>
      </c>
      <c r="E69" s="886">
        <v>0.3096932836669683</v>
      </c>
      <c r="F69" s="23">
        <v>95219</v>
      </c>
    </row>
    <row r="70" spans="1:6" s="865" customFormat="1" ht="12.75">
      <c r="A70" s="88" t="s">
        <v>1205</v>
      </c>
      <c r="B70" s="23">
        <v>30746227</v>
      </c>
      <c r="C70" s="23">
        <v>454919</v>
      </c>
      <c r="D70" s="23">
        <v>95219</v>
      </c>
      <c r="E70" s="886">
        <v>0.3096932836669683</v>
      </c>
      <c r="F70" s="23">
        <v>95219</v>
      </c>
    </row>
    <row r="71" spans="1:6" s="865" customFormat="1" ht="12.75">
      <c r="A71" s="68" t="s">
        <v>1215</v>
      </c>
      <c r="B71" s="23"/>
      <c r="C71" s="23"/>
      <c r="D71" s="23"/>
      <c r="E71" s="886"/>
      <c r="F71" s="23"/>
    </row>
    <row r="72" spans="1:6" s="865" customFormat="1" ht="12.75">
      <c r="A72" s="88" t="s">
        <v>1192</v>
      </c>
      <c r="B72" s="23">
        <v>137077514</v>
      </c>
      <c r="C72" s="23">
        <v>6663762</v>
      </c>
      <c r="D72" s="23">
        <v>109322</v>
      </c>
      <c r="E72" s="886">
        <v>0.0797519569839879</v>
      </c>
      <c r="F72" s="23">
        <v>109322</v>
      </c>
    </row>
    <row r="73" spans="1:6" s="865" customFormat="1" ht="12.75">
      <c r="A73" s="88" t="s">
        <v>1193</v>
      </c>
      <c r="B73" s="23">
        <v>41174529</v>
      </c>
      <c r="C73" s="23">
        <v>114428</v>
      </c>
      <c r="D73" s="23">
        <v>114428</v>
      </c>
      <c r="E73" s="886">
        <v>0.27790967566380664</v>
      </c>
      <c r="F73" s="23">
        <v>114428</v>
      </c>
    </row>
    <row r="74" spans="1:6" s="865" customFormat="1" ht="12.75">
      <c r="A74" s="881" t="s">
        <v>1216</v>
      </c>
      <c r="B74" s="23"/>
      <c r="C74" s="23">
        <v>0</v>
      </c>
      <c r="D74" s="23">
        <v>-12</v>
      </c>
      <c r="E74" s="23">
        <v>0</v>
      </c>
      <c r="F74" s="23">
        <v>-12</v>
      </c>
    </row>
    <row r="75" spans="1:6" s="865" customFormat="1" ht="12.75">
      <c r="A75" s="88" t="s">
        <v>1195</v>
      </c>
      <c r="B75" s="23">
        <v>95902985</v>
      </c>
      <c r="C75" s="23">
        <v>6549334</v>
      </c>
      <c r="D75" s="23">
        <v>-5094</v>
      </c>
      <c r="E75" s="886">
        <v>-0.005311617777069191</v>
      </c>
      <c r="F75" s="23">
        <v>-5094</v>
      </c>
    </row>
    <row r="76" spans="1:6" s="865" customFormat="1" ht="12.75">
      <c r="A76" s="88" t="s">
        <v>1196</v>
      </c>
      <c r="B76" s="23">
        <v>133443635</v>
      </c>
      <c r="C76" s="23">
        <v>8281265</v>
      </c>
      <c r="D76" s="23">
        <v>2829222</v>
      </c>
      <c r="E76" s="886">
        <v>2.120162569012752</v>
      </c>
      <c r="F76" s="23">
        <v>2829222</v>
      </c>
    </row>
    <row r="77" spans="1:6" s="894" customFormat="1" ht="12.75">
      <c r="A77" s="893" t="s">
        <v>1217</v>
      </c>
      <c r="B77" s="229">
        <v>12626300</v>
      </c>
      <c r="C77" s="229">
        <v>741212</v>
      </c>
      <c r="D77" s="229">
        <v>5789</v>
      </c>
      <c r="E77" s="886">
        <v>0.04584874428771691</v>
      </c>
      <c r="F77" s="229">
        <v>5789</v>
      </c>
    </row>
    <row r="78" spans="1:6" s="894" customFormat="1" ht="12.75">
      <c r="A78" s="892" t="s">
        <v>550</v>
      </c>
      <c r="B78" s="229">
        <v>8577039</v>
      </c>
      <c r="C78" s="229">
        <v>741212</v>
      </c>
      <c r="D78" s="229">
        <v>5789</v>
      </c>
      <c r="E78" s="886">
        <v>0.06749415503415572</v>
      </c>
      <c r="F78" s="229">
        <v>5789</v>
      </c>
    </row>
    <row r="79" spans="1:6" s="894" customFormat="1" ht="12.75">
      <c r="A79" s="892" t="s">
        <v>649</v>
      </c>
      <c r="B79" s="229">
        <v>4049261</v>
      </c>
      <c r="C79" s="229">
        <v>0</v>
      </c>
      <c r="D79" s="229">
        <v>0</v>
      </c>
      <c r="E79" s="886">
        <v>0</v>
      </c>
      <c r="F79" s="229">
        <v>0</v>
      </c>
    </row>
    <row r="80" spans="1:6" s="865" customFormat="1" ht="12.75">
      <c r="A80" s="88" t="s">
        <v>1203</v>
      </c>
      <c r="B80" s="23">
        <v>120817335</v>
      </c>
      <c r="C80" s="23">
        <v>7540053</v>
      </c>
      <c r="D80" s="23">
        <v>2823433</v>
      </c>
      <c r="E80" s="886">
        <v>2.3369436182316057</v>
      </c>
      <c r="F80" s="23">
        <v>2823433</v>
      </c>
    </row>
    <row r="81" spans="1:6" s="865" customFormat="1" ht="12.75">
      <c r="A81" s="881" t="s">
        <v>1218</v>
      </c>
      <c r="B81" s="23">
        <v>1855410</v>
      </c>
      <c r="C81" s="23">
        <v>30000</v>
      </c>
      <c r="D81" s="23">
        <v>0</v>
      </c>
      <c r="E81" s="886">
        <v>0</v>
      </c>
      <c r="F81" s="23">
        <v>0</v>
      </c>
    </row>
    <row r="82" spans="1:6" s="865" customFormat="1" ht="12.75">
      <c r="A82" s="88" t="s">
        <v>1205</v>
      </c>
      <c r="B82" s="23">
        <v>118961925</v>
      </c>
      <c r="C82" s="23">
        <v>7510053</v>
      </c>
      <c r="D82" s="23">
        <v>2823433</v>
      </c>
      <c r="E82" s="886">
        <v>2.373392158877725</v>
      </c>
      <c r="F82" s="23">
        <v>2823433</v>
      </c>
    </row>
    <row r="83" spans="1:6" s="865" customFormat="1" ht="12.75">
      <c r="A83" s="88" t="s">
        <v>1206</v>
      </c>
      <c r="B83" s="23">
        <v>3633879</v>
      </c>
      <c r="C83" s="23">
        <v>-1617503</v>
      </c>
      <c r="D83" s="23">
        <v>-2719900</v>
      </c>
      <c r="E83" s="886" t="s">
        <v>1434</v>
      </c>
      <c r="F83" s="23">
        <v>-2719900</v>
      </c>
    </row>
    <row r="84" spans="1:6" s="865" customFormat="1" ht="38.25">
      <c r="A84" s="884" t="s">
        <v>454</v>
      </c>
      <c r="B84" s="23">
        <v>281181</v>
      </c>
      <c r="C84" s="23">
        <v>0</v>
      </c>
      <c r="D84" s="23">
        <v>0</v>
      </c>
      <c r="E84" s="895">
        <v>0</v>
      </c>
      <c r="F84" s="23">
        <v>0</v>
      </c>
    </row>
    <row r="85" spans="1:6" s="896" customFormat="1" ht="25.5">
      <c r="A85" s="885" t="s">
        <v>1208</v>
      </c>
      <c r="B85" s="23">
        <v>-3915060</v>
      </c>
      <c r="C85" s="23">
        <v>1617503</v>
      </c>
      <c r="D85" s="23">
        <v>2719900</v>
      </c>
      <c r="E85" s="886" t="s">
        <v>1434</v>
      </c>
      <c r="F85" s="23">
        <v>2746162</v>
      </c>
    </row>
    <row r="86" spans="1:6" s="891" customFormat="1" ht="12.75">
      <c r="A86" s="419" t="s">
        <v>1219</v>
      </c>
      <c r="B86" s="897"/>
      <c r="C86" s="897"/>
      <c r="D86" s="897"/>
      <c r="E86" s="897"/>
      <c r="F86" s="898"/>
    </row>
    <row r="87" spans="1:6" s="891" customFormat="1" ht="12.75">
      <c r="A87" s="68" t="s">
        <v>1192</v>
      </c>
      <c r="B87" s="229">
        <v>69219303</v>
      </c>
      <c r="C87" s="229">
        <v>5102973</v>
      </c>
      <c r="D87" s="229">
        <v>5102973</v>
      </c>
      <c r="E87" s="362">
        <v>7.372182005357668</v>
      </c>
      <c r="F87" s="229">
        <v>5102973</v>
      </c>
    </row>
    <row r="88" spans="1:6" s="899" customFormat="1" ht="12.75">
      <c r="A88" s="68" t="s">
        <v>1193</v>
      </c>
      <c r="B88" s="229">
        <v>69219303</v>
      </c>
      <c r="C88" s="229">
        <v>5102973</v>
      </c>
      <c r="D88" s="229">
        <v>5102973</v>
      </c>
      <c r="E88" s="362">
        <v>7.372182005357668</v>
      </c>
      <c r="F88" s="229">
        <v>5102973</v>
      </c>
    </row>
    <row r="89" spans="1:6" s="900" customFormat="1" ht="12.75">
      <c r="A89" s="68" t="s">
        <v>1196</v>
      </c>
      <c r="B89" s="229">
        <v>69219303</v>
      </c>
      <c r="C89" s="229">
        <v>5102973</v>
      </c>
      <c r="D89" s="229">
        <v>3599572</v>
      </c>
      <c r="E89" s="362">
        <v>5.200243059367414</v>
      </c>
      <c r="F89" s="229">
        <v>3599572</v>
      </c>
    </row>
    <row r="90" spans="1:6" s="900" customFormat="1" ht="12.75">
      <c r="A90" s="893" t="s">
        <v>1220</v>
      </c>
      <c r="B90" s="229">
        <v>18853725</v>
      </c>
      <c r="C90" s="229">
        <v>372645</v>
      </c>
      <c r="D90" s="229">
        <v>44305</v>
      </c>
      <c r="E90" s="362">
        <v>0.2349933501204669</v>
      </c>
      <c r="F90" s="229">
        <v>44305</v>
      </c>
    </row>
    <row r="91" spans="1:6" s="900" customFormat="1" ht="12.75">
      <c r="A91" s="892" t="s">
        <v>325</v>
      </c>
      <c r="B91" s="229">
        <v>5873565</v>
      </c>
      <c r="C91" s="229">
        <v>315145</v>
      </c>
      <c r="D91" s="229">
        <v>44305</v>
      </c>
      <c r="E91" s="362">
        <v>0.7543119042693833</v>
      </c>
      <c r="F91" s="229">
        <v>44305</v>
      </c>
    </row>
    <row r="92" spans="1:6" s="901" customFormat="1" ht="12.75">
      <c r="A92" s="892" t="s">
        <v>328</v>
      </c>
      <c r="B92" s="229">
        <v>12980160</v>
      </c>
      <c r="C92" s="229">
        <v>57500</v>
      </c>
      <c r="D92" s="229">
        <v>0</v>
      </c>
      <c r="E92" s="362">
        <v>0</v>
      </c>
      <c r="F92" s="229">
        <v>0</v>
      </c>
    </row>
    <row r="93" spans="1:6" s="899" customFormat="1" ht="12.75">
      <c r="A93" s="68" t="s">
        <v>1221</v>
      </c>
      <c r="B93" s="229">
        <v>669043</v>
      </c>
      <c r="C93" s="229">
        <v>57500</v>
      </c>
      <c r="D93" s="229">
        <v>0</v>
      </c>
      <c r="E93" s="362">
        <v>0</v>
      </c>
      <c r="F93" s="229">
        <v>0</v>
      </c>
    </row>
    <row r="94" spans="1:6" s="899" customFormat="1" ht="12.75">
      <c r="A94" s="68" t="s">
        <v>1203</v>
      </c>
      <c r="B94" s="229">
        <v>50365578</v>
      </c>
      <c r="C94" s="229">
        <v>4730328</v>
      </c>
      <c r="D94" s="229">
        <v>3555267</v>
      </c>
      <c r="E94" s="362">
        <v>7.058922266314506</v>
      </c>
      <c r="F94" s="229">
        <v>3555267</v>
      </c>
    </row>
    <row r="95" spans="1:6" s="899" customFormat="1" ht="12.75">
      <c r="A95" s="68" t="s">
        <v>1204</v>
      </c>
      <c r="B95" s="229">
        <v>9151818</v>
      </c>
      <c r="C95" s="229">
        <v>832070</v>
      </c>
      <c r="D95" s="229">
        <v>27890</v>
      </c>
      <c r="E95" s="362">
        <v>0.3047481932005204</v>
      </c>
      <c r="F95" s="229">
        <v>27890</v>
      </c>
    </row>
    <row r="96" spans="1:6" s="899" customFormat="1" ht="12.75">
      <c r="A96" s="68" t="s">
        <v>1205</v>
      </c>
      <c r="B96" s="229">
        <v>41213760</v>
      </c>
      <c r="C96" s="229">
        <v>3898258</v>
      </c>
      <c r="D96" s="229">
        <v>3527377</v>
      </c>
      <c r="E96" s="362">
        <v>8.558736208489591</v>
      </c>
      <c r="F96" s="229">
        <v>3527377</v>
      </c>
    </row>
    <row r="97" spans="1:6" s="899" customFormat="1" ht="12.75">
      <c r="A97" s="419" t="s">
        <v>1222</v>
      </c>
      <c r="B97" s="897"/>
      <c r="C97" s="897"/>
      <c r="D97" s="897"/>
      <c r="E97" s="362"/>
      <c r="F97" s="897"/>
    </row>
    <row r="98" spans="1:6" s="900" customFormat="1" ht="12.75">
      <c r="A98" s="68" t="s">
        <v>1192</v>
      </c>
      <c r="B98" s="229">
        <v>15794711</v>
      </c>
      <c r="C98" s="229">
        <v>1136683</v>
      </c>
      <c r="D98" s="229">
        <v>1136683</v>
      </c>
      <c r="E98" s="362">
        <v>7.196605243362794</v>
      </c>
      <c r="F98" s="229">
        <v>1136683</v>
      </c>
    </row>
    <row r="99" spans="1:6" s="900" customFormat="1" ht="12.75">
      <c r="A99" s="68" t="s">
        <v>1193</v>
      </c>
      <c r="B99" s="229">
        <v>15794711</v>
      </c>
      <c r="C99" s="229">
        <v>1136683</v>
      </c>
      <c r="D99" s="229">
        <v>1136683</v>
      </c>
      <c r="E99" s="362">
        <v>7.196605243362794</v>
      </c>
      <c r="F99" s="229">
        <v>1136683</v>
      </c>
    </row>
    <row r="100" spans="1:6" s="900" customFormat="1" ht="12.75">
      <c r="A100" s="68" t="s">
        <v>1196</v>
      </c>
      <c r="B100" s="229">
        <v>15794711</v>
      </c>
      <c r="C100" s="229">
        <v>1136683</v>
      </c>
      <c r="D100" s="229">
        <v>379203</v>
      </c>
      <c r="E100" s="362">
        <v>2.400822655128036</v>
      </c>
      <c r="F100" s="229">
        <v>379203</v>
      </c>
    </row>
    <row r="101" spans="1:6" s="899" customFormat="1" ht="12.75">
      <c r="A101" s="893" t="s">
        <v>1220</v>
      </c>
      <c r="B101" s="229">
        <v>15794711</v>
      </c>
      <c r="C101" s="229">
        <v>1136683</v>
      </c>
      <c r="D101" s="229">
        <v>379203</v>
      </c>
      <c r="E101" s="362">
        <v>2.400822655128036</v>
      </c>
      <c r="F101" s="229">
        <v>379203</v>
      </c>
    </row>
    <row r="102" spans="1:6" s="899" customFormat="1" ht="12.75">
      <c r="A102" s="902" t="s">
        <v>550</v>
      </c>
      <c r="B102" s="229">
        <v>15043413</v>
      </c>
      <c r="C102" s="229">
        <v>1101287</v>
      </c>
      <c r="D102" s="229">
        <v>357391</v>
      </c>
      <c r="E102" s="362">
        <v>2.3757308265085855</v>
      </c>
      <c r="F102" s="229">
        <v>357391</v>
      </c>
    </row>
    <row r="103" spans="1:6" s="39" customFormat="1" ht="12.75">
      <c r="A103" s="902" t="s">
        <v>649</v>
      </c>
      <c r="B103" s="229">
        <v>610008</v>
      </c>
      <c r="C103" s="229">
        <v>35396</v>
      </c>
      <c r="D103" s="229">
        <v>21813</v>
      </c>
      <c r="E103" s="362">
        <v>3.575854742888618</v>
      </c>
      <c r="F103" s="229">
        <v>21813</v>
      </c>
    </row>
    <row r="104" spans="1:6" s="891" customFormat="1" ht="12.75">
      <c r="A104" s="68" t="s">
        <v>1221</v>
      </c>
      <c r="B104" s="229">
        <v>610008</v>
      </c>
      <c r="C104" s="229">
        <v>35396</v>
      </c>
      <c r="D104" s="229">
        <v>21813</v>
      </c>
      <c r="E104" s="362">
        <v>3.575854742888618</v>
      </c>
      <c r="F104" s="229">
        <v>21813</v>
      </c>
    </row>
    <row r="105" spans="1:6" s="891" customFormat="1" ht="12.75">
      <c r="A105" s="903" t="s">
        <v>440</v>
      </c>
      <c r="B105" s="229">
        <v>3900182</v>
      </c>
      <c r="C105" s="229">
        <v>0</v>
      </c>
      <c r="D105" s="229">
        <v>0</v>
      </c>
      <c r="E105" s="362">
        <v>0</v>
      </c>
      <c r="F105" s="229">
        <v>0</v>
      </c>
    </row>
    <row r="106" spans="1:6" s="905" customFormat="1" ht="25.5">
      <c r="A106" s="419" t="s">
        <v>1223</v>
      </c>
      <c r="B106" s="904"/>
      <c r="C106" s="889"/>
      <c r="D106" s="889"/>
      <c r="E106" s="362"/>
      <c r="F106" s="889"/>
    </row>
    <row r="107" spans="1:6" s="905" customFormat="1" ht="12.75">
      <c r="A107" s="68" t="s">
        <v>1192</v>
      </c>
      <c r="B107" s="229">
        <v>43392059</v>
      </c>
      <c r="C107" s="229">
        <v>5331864</v>
      </c>
      <c r="D107" s="229">
        <v>5331864</v>
      </c>
      <c r="E107" s="362">
        <v>12.28764922171589</v>
      </c>
      <c r="F107" s="229">
        <v>5331864</v>
      </c>
    </row>
    <row r="108" spans="1:6" s="906" customFormat="1" ht="12.75">
      <c r="A108" s="68" t="s">
        <v>1193</v>
      </c>
      <c r="B108" s="229">
        <v>43392059</v>
      </c>
      <c r="C108" s="229">
        <v>5331864</v>
      </c>
      <c r="D108" s="229">
        <v>5331864</v>
      </c>
      <c r="E108" s="362">
        <v>12.28764922171589</v>
      </c>
      <c r="F108" s="229">
        <v>5331864</v>
      </c>
    </row>
    <row r="109" spans="1:6" s="906" customFormat="1" ht="12.75">
      <c r="A109" s="68" t="s">
        <v>1196</v>
      </c>
      <c r="B109" s="229">
        <v>43392059</v>
      </c>
      <c r="C109" s="229">
        <v>5331864</v>
      </c>
      <c r="D109" s="229">
        <v>2461864</v>
      </c>
      <c r="E109" s="362">
        <v>5.673535796031251</v>
      </c>
      <c r="F109" s="229">
        <v>2461864</v>
      </c>
    </row>
    <row r="110" spans="1:6" s="899" customFormat="1" ht="12.75">
      <c r="A110" s="893" t="s">
        <v>1220</v>
      </c>
      <c r="B110" s="229">
        <v>43392059</v>
      </c>
      <c r="C110" s="229">
        <v>5331864</v>
      </c>
      <c r="D110" s="229">
        <v>2461864</v>
      </c>
      <c r="E110" s="362">
        <v>5.673535796031251</v>
      </c>
      <c r="F110" s="229">
        <v>2461864</v>
      </c>
    </row>
    <row r="111" spans="1:6" s="899" customFormat="1" ht="12.75">
      <c r="A111" s="902" t="s">
        <v>550</v>
      </c>
      <c r="B111" s="229">
        <v>199786</v>
      </c>
      <c r="C111" s="229">
        <v>9811</v>
      </c>
      <c r="D111" s="229">
        <v>7157</v>
      </c>
      <c r="E111" s="362">
        <v>3.582333096413162</v>
      </c>
      <c r="F111" s="229">
        <v>7157</v>
      </c>
    </row>
    <row r="112" spans="1:6" s="899" customFormat="1" ht="12.75">
      <c r="A112" s="902" t="s">
        <v>649</v>
      </c>
      <c r="B112" s="229">
        <v>43192273</v>
      </c>
      <c r="C112" s="229">
        <v>5322053</v>
      </c>
      <c r="D112" s="229">
        <v>2454707</v>
      </c>
      <c r="E112" s="362">
        <v>5.683208660956556</v>
      </c>
      <c r="F112" s="229">
        <v>2454707</v>
      </c>
    </row>
    <row r="113" spans="1:6" s="899" customFormat="1" ht="12.75">
      <c r="A113" s="903" t="s">
        <v>1224</v>
      </c>
      <c r="B113" s="229">
        <v>43192273</v>
      </c>
      <c r="C113" s="229">
        <v>5322053</v>
      </c>
      <c r="D113" s="229">
        <v>2454707</v>
      </c>
      <c r="E113" s="362">
        <v>5.683208660956556</v>
      </c>
      <c r="F113" s="229">
        <v>2454707</v>
      </c>
    </row>
    <row r="114" spans="1:6" s="899" customFormat="1" ht="25.5">
      <c r="A114" s="419" t="s">
        <v>1225</v>
      </c>
      <c r="B114" s="904"/>
      <c r="C114" s="904"/>
      <c r="D114" s="904"/>
      <c r="E114" s="362"/>
      <c r="F114" s="890"/>
    </row>
    <row r="115" spans="1:6" s="899" customFormat="1" ht="12.75">
      <c r="A115" s="68" t="s">
        <v>1192</v>
      </c>
      <c r="B115" s="229">
        <v>5858607</v>
      </c>
      <c r="C115" s="229">
        <v>594400</v>
      </c>
      <c r="D115" s="229">
        <v>594400</v>
      </c>
      <c r="E115" s="362">
        <v>10.145756491261489</v>
      </c>
      <c r="F115" s="229">
        <v>594400</v>
      </c>
    </row>
    <row r="116" spans="1:6" s="907" customFormat="1" ht="12.75">
      <c r="A116" s="68" t="s">
        <v>1193</v>
      </c>
      <c r="B116" s="229">
        <v>5858607</v>
      </c>
      <c r="C116" s="229">
        <v>594400</v>
      </c>
      <c r="D116" s="229">
        <v>594400</v>
      </c>
      <c r="E116" s="362">
        <v>10.145756491261489</v>
      </c>
      <c r="F116" s="229">
        <v>594400</v>
      </c>
    </row>
    <row r="117" spans="1:6" s="891" customFormat="1" ht="12.75">
      <c r="A117" s="68" t="s">
        <v>1196</v>
      </c>
      <c r="B117" s="229">
        <v>5858607</v>
      </c>
      <c r="C117" s="229">
        <v>594400</v>
      </c>
      <c r="D117" s="229">
        <v>251313</v>
      </c>
      <c r="E117" s="362">
        <v>4.289637451360025</v>
      </c>
      <c r="F117" s="229">
        <v>251313</v>
      </c>
    </row>
    <row r="118" spans="1:6" s="905" customFormat="1" ht="12.75">
      <c r="A118" s="893" t="s">
        <v>1220</v>
      </c>
      <c r="B118" s="229">
        <v>5858607</v>
      </c>
      <c r="C118" s="229">
        <v>594400</v>
      </c>
      <c r="D118" s="229">
        <v>251313</v>
      </c>
      <c r="E118" s="362">
        <v>4.289637451360025</v>
      </c>
      <c r="F118" s="229">
        <v>251313</v>
      </c>
    </row>
    <row r="119" spans="1:6" s="905" customFormat="1" ht="12.75">
      <c r="A119" s="902" t="s">
        <v>649</v>
      </c>
      <c r="B119" s="229">
        <v>5858607</v>
      </c>
      <c r="C119" s="229">
        <v>594400</v>
      </c>
      <c r="D119" s="229">
        <v>251313</v>
      </c>
      <c r="E119" s="362">
        <v>4.289637451360025</v>
      </c>
      <c r="F119" s="229">
        <v>251313</v>
      </c>
    </row>
    <row r="120" spans="1:6" s="905" customFormat="1" ht="12.75">
      <c r="A120" s="903" t="s">
        <v>1224</v>
      </c>
      <c r="B120" s="229">
        <v>5858607</v>
      </c>
      <c r="C120" s="229">
        <v>594400</v>
      </c>
      <c r="D120" s="229">
        <v>251313</v>
      </c>
      <c r="E120" s="362">
        <v>4.289637451360025</v>
      </c>
      <c r="F120" s="229">
        <v>251313</v>
      </c>
    </row>
    <row r="121" spans="1:6" s="905" customFormat="1" ht="24.75" customHeight="1">
      <c r="A121" s="419" t="s">
        <v>1226</v>
      </c>
      <c r="B121" s="904"/>
      <c r="C121" s="904"/>
      <c r="D121" s="904"/>
      <c r="E121" s="362"/>
      <c r="F121" s="889"/>
    </row>
    <row r="122" spans="1:6" s="906" customFormat="1" ht="12.75">
      <c r="A122" s="68" t="s">
        <v>1192</v>
      </c>
      <c r="B122" s="229">
        <v>95212811</v>
      </c>
      <c r="C122" s="229">
        <v>18829952</v>
      </c>
      <c r="D122" s="229">
        <v>18834133</v>
      </c>
      <c r="E122" s="362">
        <v>19.781091223112824</v>
      </c>
      <c r="F122" s="229">
        <v>18834133</v>
      </c>
    </row>
    <row r="123" spans="1:6" s="906" customFormat="1" ht="12.75">
      <c r="A123" s="68" t="s">
        <v>1193</v>
      </c>
      <c r="B123" s="229">
        <v>95212811</v>
      </c>
      <c r="C123" s="229">
        <v>18829952</v>
      </c>
      <c r="D123" s="229">
        <v>18829952</v>
      </c>
      <c r="E123" s="362">
        <v>19.776700007313092</v>
      </c>
      <c r="F123" s="229">
        <v>18829952</v>
      </c>
    </row>
    <row r="124" spans="1:6" s="891" customFormat="1" ht="12.75">
      <c r="A124" s="892" t="s">
        <v>1227</v>
      </c>
      <c r="B124" s="229">
        <v>0</v>
      </c>
      <c r="C124" s="229">
        <v>0</v>
      </c>
      <c r="D124" s="229">
        <v>4181</v>
      </c>
      <c r="E124" s="362">
        <v>0</v>
      </c>
      <c r="F124" s="229">
        <v>4181</v>
      </c>
    </row>
    <row r="125" spans="1:6" s="907" customFormat="1" ht="12.75">
      <c r="A125" s="68" t="s">
        <v>1196</v>
      </c>
      <c r="B125" s="229">
        <v>95212811</v>
      </c>
      <c r="C125" s="229">
        <v>18829952</v>
      </c>
      <c r="D125" s="229">
        <v>11444708</v>
      </c>
      <c r="E125" s="362">
        <v>12.020134559413439</v>
      </c>
      <c r="F125" s="229">
        <v>11444708</v>
      </c>
    </row>
    <row r="126" spans="1:6" s="907" customFormat="1" ht="12.75">
      <c r="A126" s="893" t="s">
        <v>1220</v>
      </c>
      <c r="B126" s="229">
        <v>94889911</v>
      </c>
      <c r="C126" s="229">
        <v>18829952</v>
      </c>
      <c r="D126" s="229">
        <v>11444708</v>
      </c>
      <c r="E126" s="362">
        <v>12.061037764067457</v>
      </c>
      <c r="F126" s="229">
        <v>11444708</v>
      </c>
    </row>
    <row r="127" spans="1:6" s="907" customFormat="1" ht="12.75">
      <c r="A127" s="902" t="s">
        <v>550</v>
      </c>
      <c r="B127" s="229">
        <v>837100</v>
      </c>
      <c r="C127" s="229">
        <v>18000</v>
      </c>
      <c r="D127" s="229">
        <v>0</v>
      </c>
      <c r="E127" s="362">
        <v>0</v>
      </c>
      <c r="F127" s="229">
        <v>0</v>
      </c>
    </row>
    <row r="128" spans="1:6" s="907" customFormat="1" ht="12.75">
      <c r="A128" s="902" t="s">
        <v>649</v>
      </c>
      <c r="B128" s="229">
        <v>94052811</v>
      </c>
      <c r="C128" s="229">
        <v>18811952</v>
      </c>
      <c r="D128" s="229">
        <v>11444708</v>
      </c>
      <c r="E128" s="362">
        <v>12.168384844978211</v>
      </c>
      <c r="F128" s="229">
        <v>11444708</v>
      </c>
    </row>
    <row r="129" spans="1:6" s="907" customFormat="1" ht="12.75">
      <c r="A129" s="903" t="s">
        <v>1224</v>
      </c>
      <c r="B129" s="229">
        <v>94052811</v>
      </c>
      <c r="C129" s="229">
        <v>18811952</v>
      </c>
      <c r="D129" s="229">
        <v>11374493</v>
      </c>
      <c r="E129" s="362">
        <v>12.093729979000841</v>
      </c>
      <c r="F129" s="229">
        <v>11374493</v>
      </c>
    </row>
    <row r="130" spans="1:6" s="907" customFormat="1" ht="12.75">
      <c r="A130" s="903" t="s">
        <v>440</v>
      </c>
      <c r="B130" s="229">
        <v>0</v>
      </c>
      <c r="C130" s="229">
        <v>0</v>
      </c>
      <c r="D130" s="229">
        <v>70214</v>
      </c>
      <c r="E130" s="362">
        <v>0</v>
      </c>
      <c r="F130" s="229">
        <v>70214</v>
      </c>
    </row>
    <row r="131" spans="1:6" s="907" customFormat="1" ht="12.75">
      <c r="A131" s="902" t="s">
        <v>334</v>
      </c>
      <c r="B131" s="229">
        <v>322900</v>
      </c>
      <c r="C131" s="229">
        <v>0</v>
      </c>
      <c r="D131" s="229">
        <v>0</v>
      </c>
      <c r="E131" s="362">
        <v>0</v>
      </c>
      <c r="F131" s="229">
        <v>0</v>
      </c>
    </row>
    <row r="132" spans="1:6" s="907" customFormat="1" ht="12.75">
      <c r="A132" s="903" t="s">
        <v>963</v>
      </c>
      <c r="B132" s="229">
        <v>322900</v>
      </c>
      <c r="C132" s="229">
        <v>0</v>
      </c>
      <c r="D132" s="229">
        <v>0</v>
      </c>
      <c r="E132" s="362">
        <v>0</v>
      </c>
      <c r="F132" s="229">
        <v>0</v>
      </c>
    </row>
    <row r="133" spans="1:6" s="907" customFormat="1" ht="13.5" customHeight="1">
      <c r="A133" s="419" t="s">
        <v>1228</v>
      </c>
      <c r="B133" s="904"/>
      <c r="C133" s="904"/>
      <c r="D133" s="904"/>
      <c r="E133" s="362"/>
      <c r="F133" s="889"/>
    </row>
    <row r="134" spans="1:6" s="907" customFormat="1" ht="13.5" customHeight="1">
      <c r="A134" s="68" t="s">
        <v>1192</v>
      </c>
      <c r="B134" s="229">
        <v>5377951</v>
      </c>
      <c r="C134" s="229">
        <v>125813</v>
      </c>
      <c r="D134" s="229">
        <v>125813</v>
      </c>
      <c r="E134" s="362">
        <v>2.3394225793429504</v>
      </c>
      <c r="F134" s="229">
        <v>125813</v>
      </c>
    </row>
    <row r="135" spans="1:6" s="891" customFormat="1" ht="13.5" customHeight="1">
      <c r="A135" s="68" t="s">
        <v>1193</v>
      </c>
      <c r="B135" s="229">
        <v>5371251</v>
      </c>
      <c r="C135" s="229">
        <v>125813</v>
      </c>
      <c r="D135" s="229">
        <v>125813</v>
      </c>
      <c r="E135" s="362">
        <v>2.3423407321683536</v>
      </c>
      <c r="F135" s="229">
        <v>125813</v>
      </c>
    </row>
    <row r="136" spans="1:6" s="905" customFormat="1" ht="13.5" customHeight="1">
      <c r="A136" s="68" t="s">
        <v>1195</v>
      </c>
      <c r="B136" s="229">
        <v>6700</v>
      </c>
      <c r="C136" s="229">
        <v>0</v>
      </c>
      <c r="D136" s="229">
        <v>0</v>
      </c>
      <c r="E136" s="362">
        <v>0</v>
      </c>
      <c r="F136" s="229">
        <v>0</v>
      </c>
    </row>
    <row r="137" spans="1:6" s="905" customFormat="1" ht="13.5" customHeight="1">
      <c r="A137" s="68" t="s">
        <v>1196</v>
      </c>
      <c r="B137" s="229">
        <v>5377951</v>
      </c>
      <c r="C137" s="229">
        <v>125813</v>
      </c>
      <c r="D137" s="229">
        <v>12184</v>
      </c>
      <c r="E137" s="362">
        <v>0.22655468597612732</v>
      </c>
      <c r="F137" s="229">
        <v>12184</v>
      </c>
    </row>
    <row r="138" spans="1:6" s="905" customFormat="1" ht="13.5" customHeight="1">
      <c r="A138" s="893" t="s">
        <v>1220</v>
      </c>
      <c r="B138" s="229">
        <v>5377951</v>
      </c>
      <c r="C138" s="229">
        <v>125813</v>
      </c>
      <c r="D138" s="229">
        <v>12184</v>
      </c>
      <c r="E138" s="362">
        <v>0.22655468597612732</v>
      </c>
      <c r="F138" s="229">
        <v>12184</v>
      </c>
    </row>
    <row r="139" spans="1:6" s="906" customFormat="1" ht="13.5" customHeight="1">
      <c r="A139" s="902" t="s">
        <v>550</v>
      </c>
      <c r="B139" s="229">
        <v>-1316346</v>
      </c>
      <c r="C139" s="229">
        <v>29137</v>
      </c>
      <c r="D139" s="229">
        <v>12184</v>
      </c>
      <c r="E139" s="362">
        <v>-0.9255925113913819</v>
      </c>
      <c r="F139" s="229">
        <v>12184</v>
      </c>
    </row>
    <row r="140" spans="1:6" s="891" customFormat="1" ht="13.5" customHeight="1">
      <c r="A140" s="902" t="s">
        <v>649</v>
      </c>
      <c r="B140" s="229">
        <v>6694297</v>
      </c>
      <c r="C140" s="229">
        <v>96676</v>
      </c>
      <c r="D140" s="229">
        <v>0</v>
      </c>
      <c r="E140" s="362">
        <v>0</v>
      </c>
      <c r="F140" s="229">
        <v>0</v>
      </c>
    </row>
    <row r="141" spans="1:6" s="891" customFormat="1" ht="13.5" customHeight="1">
      <c r="A141" s="903" t="s">
        <v>1224</v>
      </c>
      <c r="B141" s="229">
        <v>4721168</v>
      </c>
      <c r="C141" s="229">
        <v>96676</v>
      </c>
      <c r="D141" s="229">
        <v>0</v>
      </c>
      <c r="E141" s="362">
        <v>0</v>
      </c>
      <c r="F141" s="229">
        <v>0</v>
      </c>
    </row>
    <row r="142" spans="1:6" s="891" customFormat="1" ht="13.5" customHeight="1">
      <c r="A142" s="903" t="s">
        <v>440</v>
      </c>
      <c r="B142" s="229">
        <v>1837897</v>
      </c>
      <c r="C142" s="229">
        <v>0</v>
      </c>
      <c r="D142" s="229">
        <v>0</v>
      </c>
      <c r="E142" s="362">
        <v>0</v>
      </c>
      <c r="F142" s="229">
        <v>0</v>
      </c>
    </row>
    <row r="143" spans="1:6" s="891" customFormat="1" ht="13.5" customHeight="1">
      <c r="A143" s="903" t="s">
        <v>437</v>
      </c>
      <c r="B143" s="229">
        <v>128532</v>
      </c>
      <c r="C143" s="229">
        <v>0</v>
      </c>
      <c r="D143" s="229">
        <v>0</v>
      </c>
      <c r="E143" s="362">
        <v>0</v>
      </c>
      <c r="F143" s="229">
        <v>0</v>
      </c>
    </row>
    <row r="144" spans="1:6" s="891" customFormat="1" ht="12.75">
      <c r="A144" s="88" t="s">
        <v>1229</v>
      </c>
      <c r="B144" s="904"/>
      <c r="C144" s="904"/>
      <c r="D144" s="904"/>
      <c r="E144" s="362"/>
      <c r="F144" s="889"/>
    </row>
    <row r="145" spans="1:6" s="899" customFormat="1" ht="12.75">
      <c r="A145" s="68" t="s">
        <v>1192</v>
      </c>
      <c r="B145" s="229">
        <v>5877810</v>
      </c>
      <c r="C145" s="229">
        <v>828439</v>
      </c>
      <c r="D145" s="229">
        <v>100863</v>
      </c>
      <c r="E145" s="362">
        <v>1.7159962639146213</v>
      </c>
      <c r="F145" s="229">
        <v>100863</v>
      </c>
    </row>
    <row r="146" spans="1:6" s="900" customFormat="1" ht="12.75">
      <c r="A146" s="68" t="s">
        <v>1193</v>
      </c>
      <c r="B146" s="229">
        <v>689195</v>
      </c>
      <c r="C146" s="229">
        <v>78572</v>
      </c>
      <c r="D146" s="229">
        <v>78572</v>
      </c>
      <c r="E146" s="362">
        <v>11.400547014995755</v>
      </c>
      <c r="F146" s="229">
        <v>78572</v>
      </c>
    </row>
    <row r="147" spans="1:6" s="900" customFormat="1" ht="12.75">
      <c r="A147" s="68" t="s">
        <v>1194</v>
      </c>
      <c r="B147" s="229">
        <v>25000</v>
      </c>
      <c r="C147" s="229">
        <v>3000</v>
      </c>
      <c r="D147" s="229">
        <v>21508</v>
      </c>
      <c r="E147" s="362">
        <v>86.032</v>
      </c>
      <c r="F147" s="229">
        <v>21508</v>
      </c>
    </row>
    <row r="148" spans="1:6" s="900" customFormat="1" ht="12.75">
      <c r="A148" s="68" t="s">
        <v>1195</v>
      </c>
      <c r="B148" s="229">
        <v>5163615</v>
      </c>
      <c r="C148" s="229">
        <v>746867</v>
      </c>
      <c r="D148" s="229">
        <v>783</v>
      </c>
      <c r="E148" s="362">
        <v>0.015163795131898875</v>
      </c>
      <c r="F148" s="229">
        <v>783</v>
      </c>
    </row>
    <row r="149" spans="1:6" s="899" customFormat="1" ht="12.75">
      <c r="A149" s="68" t="s">
        <v>1196</v>
      </c>
      <c r="B149" s="229">
        <v>5877810</v>
      </c>
      <c r="C149" s="229">
        <v>828439</v>
      </c>
      <c r="D149" s="229">
        <v>346427</v>
      </c>
      <c r="E149" s="362">
        <v>5.893810790073173</v>
      </c>
      <c r="F149" s="229">
        <v>346427</v>
      </c>
    </row>
    <row r="150" spans="1:6" s="899" customFormat="1" ht="12.75">
      <c r="A150" s="68" t="s">
        <v>1197</v>
      </c>
      <c r="B150" s="229">
        <v>5819210</v>
      </c>
      <c r="C150" s="229">
        <v>820913</v>
      </c>
      <c r="D150" s="229">
        <v>345488</v>
      </c>
      <c r="E150" s="362">
        <v>5.93702581621904</v>
      </c>
      <c r="F150" s="229">
        <v>345488</v>
      </c>
    </row>
    <row r="151" spans="1:6" s="907" customFormat="1" ht="12.75">
      <c r="A151" s="68" t="s">
        <v>1198</v>
      </c>
      <c r="B151" s="229">
        <v>1051554</v>
      </c>
      <c r="C151" s="229">
        <v>106504</v>
      </c>
      <c r="D151" s="229">
        <v>54414</v>
      </c>
      <c r="E151" s="362">
        <v>5.174627265932135</v>
      </c>
      <c r="F151" s="229">
        <v>54414</v>
      </c>
    </row>
    <row r="152" spans="1:6" s="891" customFormat="1" ht="12.75">
      <c r="A152" s="68" t="s">
        <v>1199</v>
      </c>
      <c r="B152" s="229">
        <v>4908946</v>
      </c>
      <c r="C152" s="229">
        <v>714409</v>
      </c>
      <c r="D152" s="229">
        <v>291074</v>
      </c>
      <c r="E152" s="362">
        <v>5.929460214066319</v>
      </c>
      <c r="F152" s="229">
        <v>291074</v>
      </c>
    </row>
    <row r="153" spans="1:6" s="905" customFormat="1" ht="12.75">
      <c r="A153" s="68" t="s">
        <v>1221</v>
      </c>
      <c r="B153" s="229">
        <v>4758261</v>
      </c>
      <c r="C153" s="229">
        <v>682009</v>
      </c>
      <c r="D153" s="229">
        <v>280607</v>
      </c>
      <c r="E153" s="362">
        <v>5.8972595240151815</v>
      </c>
      <c r="F153" s="229">
        <v>280607</v>
      </c>
    </row>
    <row r="154" spans="1:6" s="905" customFormat="1" ht="12.75">
      <c r="A154" s="902" t="s">
        <v>432</v>
      </c>
      <c r="B154" s="229">
        <v>150685</v>
      </c>
      <c r="C154" s="229">
        <v>32400</v>
      </c>
      <c r="D154" s="229">
        <v>10467</v>
      </c>
      <c r="E154" s="362">
        <v>6.946278660782427</v>
      </c>
      <c r="F154" s="229">
        <v>10467</v>
      </c>
    </row>
    <row r="155" spans="1:6" s="905" customFormat="1" ht="12.75">
      <c r="A155" s="68" t="s">
        <v>1203</v>
      </c>
      <c r="B155" s="229">
        <v>58600</v>
      </c>
      <c r="C155" s="229">
        <v>7526</v>
      </c>
      <c r="D155" s="229">
        <v>939</v>
      </c>
      <c r="E155" s="362">
        <v>1.6023890784982935</v>
      </c>
      <c r="F155" s="229">
        <v>939</v>
      </c>
    </row>
    <row r="156" spans="1:6" s="905" customFormat="1" ht="12.75">
      <c r="A156" s="68" t="s">
        <v>1204</v>
      </c>
      <c r="B156" s="229">
        <v>58600</v>
      </c>
      <c r="C156" s="229">
        <v>7526</v>
      </c>
      <c r="D156" s="229">
        <v>939</v>
      </c>
      <c r="E156" s="362">
        <v>1.6023890784982935</v>
      </c>
      <c r="F156" s="229">
        <v>939</v>
      </c>
    </row>
    <row r="157" spans="1:6" s="894" customFormat="1" ht="25.5">
      <c r="A157" s="885" t="s">
        <v>1230</v>
      </c>
      <c r="B157" s="229"/>
      <c r="C157" s="229"/>
      <c r="D157" s="229"/>
      <c r="E157" s="362"/>
      <c r="F157" s="229"/>
    </row>
    <row r="158" spans="1:6" s="908" customFormat="1" ht="12.75">
      <c r="A158" s="884" t="s">
        <v>1231</v>
      </c>
      <c r="B158" s="229">
        <v>520554</v>
      </c>
      <c r="C158" s="229">
        <v>0</v>
      </c>
      <c r="D158" s="229">
        <v>0</v>
      </c>
      <c r="E158" s="362">
        <v>0</v>
      </c>
      <c r="F158" s="229">
        <v>0</v>
      </c>
    </row>
    <row r="159" spans="1:6" s="908" customFormat="1" ht="12.75">
      <c r="A159" s="909" t="s">
        <v>387</v>
      </c>
      <c r="B159" s="229">
        <v>520554</v>
      </c>
      <c r="C159" s="229">
        <v>0</v>
      </c>
      <c r="D159" s="229">
        <v>0</v>
      </c>
      <c r="E159" s="362">
        <v>0</v>
      </c>
      <c r="F159" s="229">
        <v>0</v>
      </c>
    </row>
    <row r="160" spans="1:6" s="908" customFormat="1" ht="12.75">
      <c r="A160" s="884" t="s">
        <v>344</v>
      </c>
      <c r="B160" s="229">
        <v>520554</v>
      </c>
      <c r="C160" s="229">
        <v>0</v>
      </c>
      <c r="D160" s="229">
        <v>0</v>
      </c>
      <c r="E160" s="362">
        <v>0</v>
      </c>
      <c r="F160" s="229">
        <v>0</v>
      </c>
    </row>
    <row r="161" spans="1:6" s="908" customFormat="1" ht="12.75">
      <c r="A161" s="909" t="s">
        <v>1217</v>
      </c>
      <c r="B161" s="229">
        <v>520554</v>
      </c>
      <c r="C161" s="229">
        <v>0</v>
      </c>
      <c r="D161" s="229">
        <v>0</v>
      </c>
      <c r="E161" s="362">
        <v>0</v>
      </c>
      <c r="F161" s="229">
        <v>0</v>
      </c>
    </row>
    <row r="162" spans="1:6" s="908" customFormat="1" ht="12.75">
      <c r="A162" s="882" t="s">
        <v>649</v>
      </c>
      <c r="B162" s="229">
        <v>520554</v>
      </c>
      <c r="C162" s="229">
        <v>0</v>
      </c>
      <c r="D162" s="229">
        <v>0</v>
      </c>
      <c r="E162" s="362">
        <v>0</v>
      </c>
      <c r="F162" s="229">
        <v>0</v>
      </c>
    </row>
    <row r="163" spans="1:6" s="908" customFormat="1" ht="12.75">
      <c r="A163" s="88" t="s">
        <v>1232</v>
      </c>
      <c r="B163" s="229"/>
      <c r="C163" s="229"/>
      <c r="D163" s="229"/>
      <c r="E163" s="362"/>
      <c r="F163" s="229"/>
    </row>
    <row r="164" spans="1:6" s="908" customFormat="1" ht="12.75">
      <c r="A164" s="883" t="s">
        <v>1231</v>
      </c>
      <c r="B164" s="229">
        <v>147763009</v>
      </c>
      <c r="C164" s="229">
        <v>422658</v>
      </c>
      <c r="D164" s="229">
        <v>435728</v>
      </c>
      <c r="E164" s="362">
        <v>0.29488300417596397</v>
      </c>
      <c r="F164" s="229">
        <v>435728</v>
      </c>
    </row>
    <row r="165" spans="1:6" s="908" customFormat="1" ht="12.75">
      <c r="A165" s="881" t="s">
        <v>1211</v>
      </c>
      <c r="B165" s="229">
        <v>146273024</v>
      </c>
      <c r="C165" s="229">
        <v>422658</v>
      </c>
      <c r="D165" s="229">
        <v>422658</v>
      </c>
      <c r="E165" s="362">
        <v>0.2889514337243756</v>
      </c>
      <c r="F165" s="229">
        <v>422658</v>
      </c>
    </row>
    <row r="166" spans="1:6" s="908" customFormat="1" ht="12.75">
      <c r="A166" s="881" t="s">
        <v>518</v>
      </c>
      <c r="B166" s="229">
        <v>1489985</v>
      </c>
      <c r="C166" s="229">
        <v>0</v>
      </c>
      <c r="D166" s="229">
        <v>13070</v>
      </c>
      <c r="E166" s="362">
        <v>0.8771900388258942</v>
      </c>
      <c r="F166" s="229">
        <v>13070</v>
      </c>
    </row>
    <row r="167" spans="1:6" s="908" customFormat="1" ht="12.75">
      <c r="A167" s="883" t="s">
        <v>344</v>
      </c>
      <c r="B167" s="229">
        <v>149614863</v>
      </c>
      <c r="C167" s="229">
        <v>422658</v>
      </c>
      <c r="D167" s="229">
        <v>210858</v>
      </c>
      <c r="E167" s="362">
        <v>0.14093385895758231</v>
      </c>
      <c r="F167" s="229">
        <v>210858</v>
      </c>
    </row>
    <row r="168" spans="1:6" s="908" customFormat="1" ht="12.75">
      <c r="A168" s="881" t="s">
        <v>1217</v>
      </c>
      <c r="B168" s="229">
        <v>149572763</v>
      </c>
      <c r="C168" s="229">
        <v>422658</v>
      </c>
      <c r="D168" s="229">
        <v>210858</v>
      </c>
      <c r="E168" s="362">
        <v>0.14097352737944674</v>
      </c>
      <c r="F168" s="229">
        <v>210858</v>
      </c>
    </row>
    <row r="169" spans="1:6" s="908" customFormat="1" ht="12.75">
      <c r="A169" s="882" t="s">
        <v>550</v>
      </c>
      <c r="B169" s="229">
        <v>11347349</v>
      </c>
      <c r="C169" s="229">
        <v>134645</v>
      </c>
      <c r="D169" s="229">
        <v>41035</v>
      </c>
      <c r="E169" s="362">
        <v>0.3616263146572825</v>
      </c>
      <c r="F169" s="229">
        <v>41035</v>
      </c>
    </row>
    <row r="170" spans="1:6" s="908" customFormat="1" ht="12.75">
      <c r="A170" s="882" t="s">
        <v>936</v>
      </c>
      <c r="B170" s="229">
        <v>57387861</v>
      </c>
      <c r="C170" s="229">
        <v>0</v>
      </c>
      <c r="D170" s="229">
        <v>0</v>
      </c>
      <c r="E170" s="362">
        <v>0</v>
      </c>
      <c r="F170" s="229">
        <v>0</v>
      </c>
    </row>
    <row r="171" spans="1:6" s="908" customFormat="1" ht="12.75">
      <c r="A171" s="882" t="s">
        <v>649</v>
      </c>
      <c r="B171" s="229">
        <v>80837553</v>
      </c>
      <c r="C171" s="229">
        <v>288013</v>
      </c>
      <c r="D171" s="229">
        <v>169823</v>
      </c>
      <c r="E171" s="362">
        <v>0.2100793427035081</v>
      </c>
      <c r="F171" s="229">
        <v>169823</v>
      </c>
    </row>
    <row r="172" spans="1:6" s="908" customFormat="1" ht="12.75">
      <c r="A172" s="910" t="s">
        <v>1224</v>
      </c>
      <c r="B172" s="229">
        <v>1379000</v>
      </c>
      <c r="C172" s="229">
        <v>276283</v>
      </c>
      <c r="D172" s="229">
        <v>159607</v>
      </c>
      <c r="E172" s="362">
        <v>11.574111675126904</v>
      </c>
      <c r="F172" s="229">
        <v>159607</v>
      </c>
    </row>
    <row r="173" spans="1:6" s="908" customFormat="1" ht="12.75">
      <c r="A173" s="910" t="s">
        <v>437</v>
      </c>
      <c r="B173" s="229">
        <v>6158553</v>
      </c>
      <c r="C173" s="229">
        <v>11730</v>
      </c>
      <c r="D173" s="229">
        <v>10216</v>
      </c>
      <c r="E173" s="362">
        <v>0.16588312222043067</v>
      </c>
      <c r="F173" s="229">
        <v>10216</v>
      </c>
    </row>
    <row r="174" spans="1:6" s="908" customFormat="1" ht="12.75">
      <c r="A174" s="910" t="s">
        <v>440</v>
      </c>
      <c r="B174" s="229">
        <v>73300000</v>
      </c>
      <c r="C174" s="229">
        <v>0</v>
      </c>
      <c r="D174" s="229">
        <v>0</v>
      </c>
      <c r="E174" s="362">
        <v>0</v>
      </c>
      <c r="F174" s="229">
        <v>0</v>
      </c>
    </row>
    <row r="175" spans="1:6" s="908" customFormat="1" ht="12.75">
      <c r="A175" s="881" t="s">
        <v>334</v>
      </c>
      <c r="B175" s="229">
        <v>42100</v>
      </c>
      <c r="C175" s="229">
        <v>0</v>
      </c>
      <c r="D175" s="229">
        <v>0</v>
      </c>
      <c r="E175" s="362">
        <v>0</v>
      </c>
      <c r="F175" s="229">
        <v>0</v>
      </c>
    </row>
    <row r="176" spans="1:6" s="908" customFormat="1" ht="12.75">
      <c r="A176" s="882" t="s">
        <v>963</v>
      </c>
      <c r="B176" s="229">
        <v>42100</v>
      </c>
      <c r="C176" s="229">
        <v>0</v>
      </c>
      <c r="D176" s="229">
        <v>0</v>
      </c>
      <c r="E176" s="362">
        <v>0</v>
      </c>
      <c r="F176" s="229">
        <v>0</v>
      </c>
    </row>
    <row r="177" spans="1:6" s="908" customFormat="1" ht="13.5" customHeight="1">
      <c r="A177" s="883" t="s">
        <v>363</v>
      </c>
      <c r="B177" s="229">
        <v>-1851854</v>
      </c>
      <c r="C177" s="229">
        <v>0</v>
      </c>
      <c r="D177" s="229">
        <v>0</v>
      </c>
      <c r="E177" s="362">
        <v>0</v>
      </c>
      <c r="F177" s="229">
        <v>0</v>
      </c>
    </row>
    <row r="178" spans="1:6" s="908" customFormat="1" ht="13.5" customHeight="1">
      <c r="A178" s="883" t="s">
        <v>367</v>
      </c>
      <c r="B178" s="229">
        <v>1851854</v>
      </c>
      <c r="C178" s="229">
        <v>0</v>
      </c>
      <c r="D178" s="229">
        <v>0</v>
      </c>
      <c r="E178" s="362">
        <v>0</v>
      </c>
      <c r="F178" s="229">
        <v>0</v>
      </c>
    </row>
    <row r="179" spans="1:6" s="908" customFormat="1" ht="13.5" customHeight="1">
      <c r="A179" s="88" t="s">
        <v>1233</v>
      </c>
      <c r="B179" s="229"/>
      <c r="C179" s="229"/>
      <c r="D179" s="229"/>
      <c r="E179" s="362"/>
      <c r="F179" s="229"/>
    </row>
    <row r="180" spans="1:6" s="908" customFormat="1" ht="13.5" customHeight="1">
      <c r="A180" s="88" t="s">
        <v>1232</v>
      </c>
      <c r="B180" s="233"/>
      <c r="C180" s="233"/>
      <c r="D180" s="233"/>
      <c r="E180" s="362"/>
      <c r="F180" s="233"/>
    </row>
    <row r="181" spans="1:6" s="908" customFormat="1" ht="13.5" customHeight="1">
      <c r="A181" s="911" t="s">
        <v>1231</v>
      </c>
      <c r="B181" s="233">
        <v>104786</v>
      </c>
      <c r="C181" s="233">
        <v>0</v>
      </c>
      <c r="D181" s="233">
        <v>0</v>
      </c>
      <c r="E181" s="364">
        <v>0</v>
      </c>
      <c r="F181" s="77">
        <v>0</v>
      </c>
    </row>
    <row r="182" spans="1:6" s="908" customFormat="1" ht="13.5" customHeight="1">
      <c r="A182" s="912" t="s">
        <v>1234</v>
      </c>
      <c r="B182" s="233">
        <v>104786</v>
      </c>
      <c r="C182" s="233"/>
      <c r="D182" s="233"/>
      <c r="E182" s="364">
        <v>0</v>
      </c>
      <c r="F182" s="77">
        <v>0</v>
      </c>
    </row>
    <row r="183" spans="1:6" s="908" customFormat="1" ht="13.5" customHeight="1">
      <c r="A183" s="911" t="s">
        <v>344</v>
      </c>
      <c r="B183" s="233">
        <v>104786</v>
      </c>
      <c r="C183" s="233">
        <v>0</v>
      </c>
      <c r="D183" s="233">
        <v>0</v>
      </c>
      <c r="E183" s="364">
        <v>0</v>
      </c>
      <c r="F183" s="77">
        <v>0</v>
      </c>
    </row>
    <row r="184" spans="1:6" s="908" customFormat="1" ht="13.5" customHeight="1">
      <c r="A184" s="912" t="s">
        <v>352</v>
      </c>
      <c r="B184" s="233">
        <v>104786</v>
      </c>
      <c r="C184" s="233">
        <v>0</v>
      </c>
      <c r="D184" s="233">
        <v>0</v>
      </c>
      <c r="E184" s="364">
        <v>0</v>
      </c>
      <c r="F184" s="77">
        <v>0</v>
      </c>
    </row>
    <row r="185" spans="1:6" s="908" customFormat="1" ht="13.5" customHeight="1">
      <c r="A185" s="913" t="s">
        <v>649</v>
      </c>
      <c r="B185" s="233">
        <v>104786</v>
      </c>
      <c r="C185" s="233">
        <v>0</v>
      </c>
      <c r="D185" s="233">
        <v>0</v>
      </c>
      <c r="E185" s="364">
        <v>0</v>
      </c>
      <c r="F185" s="77">
        <v>0</v>
      </c>
    </row>
    <row r="186" spans="1:6" s="908" customFormat="1" ht="13.5" customHeight="1">
      <c r="A186" s="914" t="s">
        <v>437</v>
      </c>
      <c r="B186" s="233">
        <v>104786</v>
      </c>
      <c r="C186" s="233">
        <v>0</v>
      </c>
      <c r="D186" s="233">
        <v>0</v>
      </c>
      <c r="E186" s="364">
        <v>0</v>
      </c>
      <c r="F186" s="77">
        <v>0</v>
      </c>
    </row>
    <row r="187" spans="1:6" s="866" customFormat="1" ht="12.75">
      <c r="A187" s="885" t="s">
        <v>1235</v>
      </c>
      <c r="B187" s="77"/>
      <c r="C187" s="77"/>
      <c r="D187" s="77"/>
      <c r="E187" s="364"/>
      <c r="F187" s="77"/>
    </row>
    <row r="188" spans="1:6" s="915" customFormat="1" ht="12.75">
      <c r="A188" s="68" t="s">
        <v>1236</v>
      </c>
      <c r="B188" s="77"/>
      <c r="C188" s="77"/>
      <c r="D188" s="77"/>
      <c r="E188" s="364"/>
      <c r="F188" s="77"/>
    </row>
    <row r="189" spans="1:6" s="916" customFormat="1" ht="12.75">
      <c r="A189" s="64" t="s">
        <v>1192</v>
      </c>
      <c r="B189" s="77">
        <v>1199841</v>
      </c>
      <c r="C189" s="77">
        <v>0</v>
      </c>
      <c r="D189" s="77">
        <v>0</v>
      </c>
      <c r="E189" s="364">
        <v>0</v>
      </c>
      <c r="F189" s="77">
        <v>0</v>
      </c>
    </row>
    <row r="190" spans="1:6" s="916" customFormat="1" ht="12.75">
      <c r="A190" s="64" t="s">
        <v>1193</v>
      </c>
      <c r="B190" s="77">
        <v>242259</v>
      </c>
      <c r="C190" s="77"/>
      <c r="D190" s="77"/>
      <c r="E190" s="364">
        <v>0</v>
      </c>
      <c r="F190" s="77">
        <v>0</v>
      </c>
    </row>
    <row r="191" spans="1:6" s="916" customFormat="1" ht="12.75">
      <c r="A191" s="64" t="s">
        <v>1237</v>
      </c>
      <c r="B191" s="77">
        <v>957582</v>
      </c>
      <c r="C191" s="77"/>
      <c r="D191" s="77"/>
      <c r="E191" s="364">
        <v>0</v>
      </c>
      <c r="F191" s="77">
        <v>0</v>
      </c>
    </row>
    <row r="192" spans="1:6" s="916" customFormat="1" ht="12.75">
      <c r="A192" s="64" t="s">
        <v>1196</v>
      </c>
      <c r="B192" s="77">
        <v>1199841</v>
      </c>
      <c r="C192" s="77">
        <v>0</v>
      </c>
      <c r="D192" s="77">
        <v>0</v>
      </c>
      <c r="E192" s="364">
        <v>0</v>
      </c>
      <c r="F192" s="77">
        <v>0</v>
      </c>
    </row>
    <row r="193" spans="1:6" s="917" customFormat="1" ht="12.75">
      <c r="A193" s="64" t="s">
        <v>1197</v>
      </c>
      <c r="B193" s="77">
        <v>356730</v>
      </c>
      <c r="C193" s="77">
        <v>0</v>
      </c>
      <c r="D193" s="77">
        <v>0</v>
      </c>
      <c r="E193" s="364">
        <v>0</v>
      </c>
      <c r="F193" s="77">
        <v>0</v>
      </c>
    </row>
    <row r="194" spans="1:6" s="866" customFormat="1" ht="12.75">
      <c r="A194" s="64" t="s">
        <v>1238</v>
      </c>
      <c r="B194" s="77">
        <v>356730</v>
      </c>
      <c r="C194" s="77"/>
      <c r="D194" s="77"/>
      <c r="E194" s="364">
        <v>0</v>
      </c>
      <c r="F194" s="77">
        <v>0</v>
      </c>
    </row>
    <row r="195" spans="1:6" s="866" customFormat="1" ht="12.75">
      <c r="A195" s="64" t="s">
        <v>1203</v>
      </c>
      <c r="B195" s="77">
        <v>843111</v>
      </c>
      <c r="C195" s="77">
        <v>0</v>
      </c>
      <c r="D195" s="77">
        <v>0</v>
      </c>
      <c r="E195" s="364">
        <v>0</v>
      </c>
      <c r="F195" s="77">
        <v>0</v>
      </c>
    </row>
    <row r="196" spans="1:6" s="866" customFormat="1" ht="12.75">
      <c r="A196" s="64" t="s">
        <v>1204</v>
      </c>
      <c r="B196" s="77">
        <v>843111</v>
      </c>
      <c r="C196" s="77"/>
      <c r="D196" s="77">
        <v>0</v>
      </c>
      <c r="E196" s="364">
        <v>0</v>
      </c>
      <c r="F196" s="77">
        <v>0</v>
      </c>
    </row>
    <row r="197" spans="1:6" s="866" customFormat="1" ht="12.75">
      <c r="A197" s="88" t="s">
        <v>1232</v>
      </c>
      <c r="B197" s="77"/>
      <c r="C197" s="77"/>
      <c r="D197" s="77"/>
      <c r="E197" s="364"/>
      <c r="F197" s="77"/>
    </row>
    <row r="198" spans="1:6" s="866" customFormat="1" ht="12.75">
      <c r="A198" s="911" t="s">
        <v>1231</v>
      </c>
      <c r="B198" s="77">
        <v>5697</v>
      </c>
      <c r="C198" s="77">
        <v>0</v>
      </c>
      <c r="D198" s="77">
        <v>0</v>
      </c>
      <c r="E198" s="364">
        <v>0</v>
      </c>
      <c r="F198" s="77">
        <v>0</v>
      </c>
    </row>
    <row r="199" spans="1:6" s="866" customFormat="1" ht="12.75">
      <c r="A199" s="912" t="s">
        <v>1234</v>
      </c>
      <c r="B199" s="77">
        <v>5697</v>
      </c>
      <c r="C199" s="77"/>
      <c r="D199" s="77"/>
      <c r="E199" s="364">
        <v>0</v>
      </c>
      <c r="F199" s="77">
        <v>0</v>
      </c>
    </row>
    <row r="200" spans="1:6" s="866" customFormat="1" ht="12.75">
      <c r="A200" s="911" t="s">
        <v>1239</v>
      </c>
      <c r="B200" s="77">
        <v>5697</v>
      </c>
      <c r="C200" s="77">
        <v>0</v>
      </c>
      <c r="D200" s="77">
        <v>0</v>
      </c>
      <c r="E200" s="364">
        <v>0</v>
      </c>
      <c r="F200" s="77">
        <v>0</v>
      </c>
    </row>
    <row r="201" spans="1:6" s="866" customFormat="1" ht="12.75">
      <c r="A201" s="912" t="s">
        <v>352</v>
      </c>
      <c r="B201" s="77">
        <v>5697</v>
      </c>
      <c r="C201" s="77">
        <v>0</v>
      </c>
      <c r="D201" s="77">
        <v>0</v>
      </c>
      <c r="E201" s="364">
        <v>0</v>
      </c>
      <c r="F201" s="77">
        <v>0</v>
      </c>
    </row>
    <row r="202" spans="1:6" s="866" customFormat="1" ht="12.75">
      <c r="A202" s="913" t="s">
        <v>649</v>
      </c>
      <c r="B202" s="77">
        <v>5697</v>
      </c>
      <c r="C202" s="77">
        <v>0</v>
      </c>
      <c r="D202" s="77">
        <v>0</v>
      </c>
      <c r="E202" s="364">
        <v>0</v>
      </c>
      <c r="F202" s="77">
        <v>0</v>
      </c>
    </row>
    <row r="203" spans="1:6" s="866" customFormat="1" ht="12.75">
      <c r="A203" s="914" t="s">
        <v>437</v>
      </c>
      <c r="B203" s="77">
        <v>5697</v>
      </c>
      <c r="C203" s="77"/>
      <c r="D203" s="77"/>
      <c r="E203" s="364">
        <v>0</v>
      </c>
      <c r="F203" s="77">
        <v>0</v>
      </c>
    </row>
    <row r="204" spans="1:6" s="866" customFormat="1" ht="12.75">
      <c r="A204" s="68" t="s">
        <v>1240</v>
      </c>
      <c r="B204" s="77"/>
      <c r="C204" s="77"/>
      <c r="D204" s="77"/>
      <c r="E204" s="364"/>
      <c r="F204" s="77"/>
    </row>
    <row r="205" spans="1:6" s="866" customFormat="1" ht="25.5">
      <c r="A205" s="885" t="s">
        <v>1241</v>
      </c>
      <c r="B205" s="77"/>
      <c r="C205" s="77"/>
      <c r="D205" s="77"/>
      <c r="E205" s="364"/>
      <c r="F205" s="77"/>
    </row>
    <row r="206" spans="1:6" s="916" customFormat="1" ht="12.75">
      <c r="A206" s="64" t="s">
        <v>1192</v>
      </c>
      <c r="B206" s="77">
        <v>6812970</v>
      </c>
      <c r="C206" s="233">
        <v>188147</v>
      </c>
      <c r="D206" s="77">
        <v>188147</v>
      </c>
      <c r="E206" s="364">
        <v>2.7616003006031145</v>
      </c>
      <c r="F206" s="77">
        <v>188147</v>
      </c>
    </row>
    <row r="207" spans="1:6" s="916" customFormat="1" ht="12.75">
      <c r="A207" s="64" t="s">
        <v>1193</v>
      </c>
      <c r="B207" s="77">
        <v>6812970</v>
      </c>
      <c r="C207" s="233">
        <v>188147</v>
      </c>
      <c r="D207" s="77">
        <v>188147</v>
      </c>
      <c r="E207" s="364">
        <v>2.7616003006031145</v>
      </c>
      <c r="F207" s="77">
        <v>188147</v>
      </c>
    </row>
    <row r="208" spans="1:6" s="916" customFormat="1" ht="12.75">
      <c r="A208" s="64" t="s">
        <v>1196</v>
      </c>
      <c r="B208" s="77">
        <v>6812970</v>
      </c>
      <c r="C208" s="233">
        <v>188147</v>
      </c>
      <c r="D208" s="77">
        <v>20128</v>
      </c>
      <c r="E208" s="364">
        <v>0.29543649832598706</v>
      </c>
      <c r="F208" s="77">
        <v>20128</v>
      </c>
    </row>
    <row r="209" spans="1:6" s="866" customFormat="1" ht="12.75">
      <c r="A209" s="64" t="s">
        <v>1203</v>
      </c>
      <c r="B209" s="77">
        <v>6812970</v>
      </c>
      <c r="C209" s="233">
        <v>188147</v>
      </c>
      <c r="D209" s="77">
        <v>20128</v>
      </c>
      <c r="E209" s="364">
        <v>0.29543649832598706</v>
      </c>
      <c r="F209" s="77">
        <v>20128</v>
      </c>
    </row>
    <row r="210" spans="1:6" s="866" customFormat="1" ht="12.75">
      <c r="A210" s="64" t="s">
        <v>1205</v>
      </c>
      <c r="B210" s="77">
        <v>6812970</v>
      </c>
      <c r="C210" s="233">
        <v>188147</v>
      </c>
      <c r="D210" s="77">
        <v>20128</v>
      </c>
      <c r="E210" s="364">
        <v>0.29543649832598706</v>
      </c>
      <c r="F210" s="77">
        <v>20128</v>
      </c>
    </row>
    <row r="211" spans="1:6" s="866" customFormat="1" ht="12.75">
      <c r="A211" s="88" t="s">
        <v>1242</v>
      </c>
      <c r="B211" s="77"/>
      <c r="C211" s="233"/>
      <c r="D211" s="77"/>
      <c r="E211" s="364"/>
      <c r="F211" s="77"/>
    </row>
    <row r="212" spans="1:6" s="866" customFormat="1" ht="12.75">
      <c r="A212" s="911" t="s">
        <v>1231</v>
      </c>
      <c r="B212" s="77">
        <v>1517510</v>
      </c>
      <c r="C212" s="77">
        <v>0</v>
      </c>
      <c r="D212" s="77">
        <v>0</v>
      </c>
      <c r="E212" s="364">
        <v>0</v>
      </c>
      <c r="F212" s="77">
        <v>0</v>
      </c>
    </row>
    <row r="213" spans="1:6" s="866" customFormat="1" ht="12.75">
      <c r="A213" s="912" t="s">
        <v>1234</v>
      </c>
      <c r="B213" s="77">
        <v>1517510</v>
      </c>
      <c r="C213" s="233"/>
      <c r="D213" s="77"/>
      <c r="E213" s="364">
        <v>0</v>
      </c>
      <c r="F213" s="77">
        <v>0</v>
      </c>
    </row>
    <row r="214" spans="1:6" s="866" customFormat="1" ht="12.75">
      <c r="A214" s="911" t="s">
        <v>1243</v>
      </c>
      <c r="B214" s="77">
        <v>1517510</v>
      </c>
      <c r="C214" s="77">
        <v>0</v>
      </c>
      <c r="D214" s="77">
        <v>0</v>
      </c>
      <c r="E214" s="364">
        <v>0</v>
      </c>
      <c r="F214" s="77">
        <v>0</v>
      </c>
    </row>
    <row r="215" spans="1:6" s="866" customFormat="1" ht="12.75">
      <c r="A215" s="912" t="s">
        <v>352</v>
      </c>
      <c r="B215" s="77">
        <v>1517510</v>
      </c>
      <c r="C215" s="77">
        <v>0</v>
      </c>
      <c r="D215" s="77">
        <v>0</v>
      </c>
      <c r="E215" s="364">
        <v>0</v>
      </c>
      <c r="F215" s="77">
        <v>0</v>
      </c>
    </row>
    <row r="216" spans="1:6" s="866" customFormat="1" ht="12.75">
      <c r="A216" s="918" t="s">
        <v>649</v>
      </c>
      <c r="B216" s="77">
        <v>1517510</v>
      </c>
      <c r="C216" s="77">
        <v>0</v>
      </c>
      <c r="D216" s="77">
        <v>0</v>
      </c>
      <c r="E216" s="364">
        <v>0</v>
      </c>
      <c r="F216" s="77">
        <v>0</v>
      </c>
    </row>
    <row r="217" spans="1:6" s="866" customFormat="1" ht="12.75">
      <c r="A217" s="914" t="s">
        <v>437</v>
      </c>
      <c r="B217" s="77">
        <v>1517510</v>
      </c>
      <c r="C217" s="233"/>
      <c r="D217" s="77"/>
      <c r="E217" s="364">
        <v>0</v>
      </c>
      <c r="F217" s="77">
        <v>0</v>
      </c>
    </row>
    <row r="218" spans="1:6" s="866" customFormat="1" ht="12.75">
      <c r="A218" s="88" t="s">
        <v>1244</v>
      </c>
      <c r="B218" s="77"/>
      <c r="C218" s="233"/>
      <c r="D218" s="77"/>
      <c r="E218" s="364"/>
      <c r="F218" s="77"/>
    </row>
    <row r="219" spans="1:6" s="866" customFormat="1" ht="12.75">
      <c r="A219" s="88" t="s">
        <v>1232</v>
      </c>
      <c r="B219" s="77"/>
      <c r="C219" s="233"/>
      <c r="D219" s="77"/>
      <c r="E219" s="364"/>
      <c r="F219" s="77"/>
    </row>
    <row r="220" spans="1:6" s="866" customFormat="1" ht="12.75">
      <c r="A220" s="911" t="s">
        <v>1231</v>
      </c>
      <c r="B220" s="77">
        <v>683361</v>
      </c>
      <c r="C220" s="77">
        <v>0</v>
      </c>
      <c r="D220" s="77">
        <v>0</v>
      </c>
      <c r="E220" s="364">
        <v>0</v>
      </c>
      <c r="F220" s="77">
        <v>0</v>
      </c>
    </row>
    <row r="221" spans="1:6" s="866" customFormat="1" ht="12.75">
      <c r="A221" s="912" t="s">
        <v>1234</v>
      </c>
      <c r="B221" s="77">
        <v>683361</v>
      </c>
      <c r="C221" s="233"/>
      <c r="D221" s="77"/>
      <c r="E221" s="364">
        <v>0</v>
      </c>
      <c r="F221" s="77">
        <v>0</v>
      </c>
    </row>
    <row r="222" spans="1:6" s="866" customFormat="1" ht="12.75">
      <c r="A222" s="911" t="s">
        <v>344</v>
      </c>
      <c r="B222" s="77">
        <v>683361</v>
      </c>
      <c r="C222" s="77">
        <v>0</v>
      </c>
      <c r="D222" s="77">
        <v>0</v>
      </c>
      <c r="E222" s="364">
        <v>0</v>
      </c>
      <c r="F222" s="77">
        <v>0</v>
      </c>
    </row>
    <row r="223" spans="1:6" s="866" customFormat="1" ht="12.75">
      <c r="A223" s="912" t="s">
        <v>352</v>
      </c>
      <c r="B223" s="77">
        <v>683361</v>
      </c>
      <c r="C223" s="77">
        <v>0</v>
      </c>
      <c r="D223" s="77">
        <v>0</v>
      </c>
      <c r="E223" s="364">
        <v>0</v>
      </c>
      <c r="F223" s="77">
        <v>0</v>
      </c>
    </row>
    <row r="224" spans="1:6" s="866" customFormat="1" ht="12.75">
      <c r="A224" s="913" t="s">
        <v>550</v>
      </c>
      <c r="B224" s="77">
        <v>60621</v>
      </c>
      <c r="C224" s="233"/>
      <c r="D224" s="77"/>
      <c r="E224" s="364">
        <v>0</v>
      </c>
      <c r="F224" s="77">
        <v>0</v>
      </c>
    </row>
    <row r="225" spans="1:6" s="866" customFormat="1" ht="12.75">
      <c r="A225" s="913" t="s">
        <v>649</v>
      </c>
      <c r="B225" s="77">
        <v>622740</v>
      </c>
      <c r="C225" s="77">
        <v>0</v>
      </c>
      <c r="D225" s="77">
        <v>0</v>
      </c>
      <c r="E225" s="364">
        <v>0</v>
      </c>
      <c r="F225" s="77">
        <v>0</v>
      </c>
    </row>
    <row r="226" spans="1:6" s="866" customFormat="1" ht="12.75">
      <c r="A226" s="914" t="s">
        <v>437</v>
      </c>
      <c r="B226" s="77">
        <v>622740</v>
      </c>
      <c r="C226" s="233"/>
      <c r="D226" s="77"/>
      <c r="E226" s="364">
        <v>0</v>
      </c>
      <c r="F226" s="77">
        <v>0</v>
      </c>
    </row>
    <row r="227" spans="1:6" ht="12.75">
      <c r="A227" s="919" t="s">
        <v>1245</v>
      </c>
      <c r="B227" s="23"/>
      <c r="C227" s="23"/>
      <c r="D227" s="23"/>
      <c r="E227" s="364"/>
      <c r="F227" s="77"/>
    </row>
    <row r="228" spans="1:6" s="915" customFormat="1" ht="12.75">
      <c r="A228" s="68" t="s">
        <v>1236</v>
      </c>
      <c r="B228" s="77"/>
      <c r="C228" s="77"/>
      <c r="D228" s="77"/>
      <c r="E228" s="364"/>
      <c r="F228" s="77"/>
    </row>
    <row r="229" spans="1:6" s="920" customFormat="1" ht="12.75">
      <c r="A229" s="67" t="s">
        <v>1192</v>
      </c>
      <c r="B229" s="77">
        <v>1952630</v>
      </c>
      <c r="C229" s="77">
        <v>359066</v>
      </c>
      <c r="D229" s="233">
        <v>30027</v>
      </c>
      <c r="E229" s="364">
        <v>1.5377721329693796</v>
      </c>
      <c r="F229" s="77">
        <v>30027</v>
      </c>
    </row>
    <row r="230" spans="1:6" s="920" customFormat="1" ht="12.75">
      <c r="A230" s="67" t="s">
        <v>1193</v>
      </c>
      <c r="B230" s="77">
        <v>241864</v>
      </c>
      <c r="C230" s="77">
        <v>30027</v>
      </c>
      <c r="D230" s="233">
        <v>30027</v>
      </c>
      <c r="E230" s="364">
        <v>12.414828167896008</v>
      </c>
      <c r="F230" s="77">
        <v>30027</v>
      </c>
    </row>
    <row r="231" spans="1:6" s="920" customFormat="1" ht="12.75">
      <c r="A231" s="67" t="s">
        <v>1195</v>
      </c>
      <c r="B231" s="77">
        <v>1710766</v>
      </c>
      <c r="C231" s="77">
        <v>329039</v>
      </c>
      <c r="D231" s="77">
        <v>0</v>
      </c>
      <c r="E231" s="364">
        <v>0</v>
      </c>
      <c r="F231" s="77">
        <v>0</v>
      </c>
    </row>
    <row r="232" spans="1:6" s="920" customFormat="1" ht="12.75">
      <c r="A232" s="67" t="s">
        <v>1196</v>
      </c>
      <c r="B232" s="77">
        <v>1952630</v>
      </c>
      <c r="C232" s="77">
        <v>359066</v>
      </c>
      <c r="D232" s="77">
        <v>4206</v>
      </c>
      <c r="E232" s="364">
        <v>0.21540179143002</v>
      </c>
      <c r="F232" s="77">
        <v>4206</v>
      </c>
    </row>
    <row r="233" spans="1:6" s="921" customFormat="1" ht="12.75">
      <c r="A233" s="67" t="s">
        <v>1197</v>
      </c>
      <c r="B233" s="77">
        <v>1485006</v>
      </c>
      <c r="C233" s="77">
        <v>257860</v>
      </c>
      <c r="D233" s="77">
        <v>4206</v>
      </c>
      <c r="E233" s="364">
        <v>0.2832311788639238</v>
      </c>
      <c r="F233" s="77">
        <v>4206</v>
      </c>
    </row>
    <row r="234" spans="1:6" s="921" customFormat="1" ht="12.75">
      <c r="A234" s="67" t="s">
        <v>1198</v>
      </c>
      <c r="B234" s="77">
        <v>1485006</v>
      </c>
      <c r="C234" s="77">
        <v>257860</v>
      </c>
      <c r="D234" s="77">
        <v>4206</v>
      </c>
      <c r="E234" s="364">
        <v>0.2832311788639238</v>
      </c>
      <c r="F234" s="77">
        <v>4206</v>
      </c>
    </row>
    <row r="235" spans="1:6" s="866" customFormat="1" ht="12.75">
      <c r="A235" s="64" t="s">
        <v>1203</v>
      </c>
      <c r="B235" s="77">
        <v>467624</v>
      </c>
      <c r="C235" s="77">
        <v>101206</v>
      </c>
      <c r="D235" s="77">
        <v>0</v>
      </c>
      <c r="E235" s="364">
        <v>0</v>
      </c>
      <c r="F235" s="77">
        <v>0</v>
      </c>
    </row>
    <row r="236" spans="1:6" s="866" customFormat="1" ht="12.75">
      <c r="A236" s="64" t="s">
        <v>1204</v>
      </c>
      <c r="B236" s="77">
        <v>467624</v>
      </c>
      <c r="C236" s="77">
        <v>101206</v>
      </c>
      <c r="D236" s="77">
        <v>0</v>
      </c>
      <c r="E236" s="364">
        <v>0</v>
      </c>
      <c r="F236" s="77">
        <v>0</v>
      </c>
    </row>
    <row r="237" spans="1:6" s="922" customFormat="1" ht="12.75">
      <c r="A237" s="885" t="s">
        <v>1219</v>
      </c>
      <c r="B237" s="77"/>
      <c r="C237" s="77"/>
      <c r="D237" s="77"/>
      <c r="E237" s="364"/>
      <c r="F237" s="77"/>
    </row>
    <row r="238" spans="1:6" s="922" customFormat="1" ht="12.75">
      <c r="A238" s="67" t="s">
        <v>1192</v>
      </c>
      <c r="B238" s="77">
        <v>669043</v>
      </c>
      <c r="C238" s="77">
        <v>57500</v>
      </c>
      <c r="D238" s="77">
        <v>57500</v>
      </c>
      <c r="E238" s="364">
        <v>8.594365384586641</v>
      </c>
      <c r="F238" s="77">
        <v>57500</v>
      </c>
    </row>
    <row r="239" spans="1:6" s="922" customFormat="1" ht="12.75">
      <c r="A239" s="67" t="s">
        <v>1193</v>
      </c>
      <c r="B239" s="77">
        <v>669043</v>
      </c>
      <c r="C239" s="77">
        <v>57500</v>
      </c>
      <c r="D239" s="77">
        <v>57500</v>
      </c>
      <c r="E239" s="364">
        <v>8.594365384586641</v>
      </c>
      <c r="F239" s="77">
        <v>57500</v>
      </c>
    </row>
    <row r="240" spans="1:6" s="79" customFormat="1" ht="12.75">
      <c r="A240" s="67" t="s">
        <v>1196</v>
      </c>
      <c r="B240" s="77">
        <v>669043</v>
      </c>
      <c r="C240" s="77">
        <v>57500</v>
      </c>
      <c r="D240" s="77">
        <v>0</v>
      </c>
      <c r="E240" s="364">
        <v>0</v>
      </c>
      <c r="F240" s="77">
        <v>0</v>
      </c>
    </row>
    <row r="241" spans="1:6" s="79" customFormat="1" ht="12.75">
      <c r="A241" s="67" t="s">
        <v>1246</v>
      </c>
      <c r="B241" s="77">
        <v>669043</v>
      </c>
      <c r="C241" s="77">
        <v>57500</v>
      </c>
      <c r="D241" s="77">
        <v>0</v>
      </c>
      <c r="E241" s="364">
        <v>0</v>
      </c>
      <c r="F241" s="77">
        <v>0</v>
      </c>
    </row>
    <row r="242" spans="1:6" s="907" customFormat="1" ht="12.75">
      <c r="A242" s="67" t="s">
        <v>1247</v>
      </c>
      <c r="B242" s="77">
        <v>669043</v>
      </c>
      <c r="C242" s="77">
        <v>57500</v>
      </c>
      <c r="D242" s="77">
        <v>0</v>
      </c>
      <c r="E242" s="364">
        <v>0</v>
      </c>
      <c r="F242" s="77">
        <v>0</v>
      </c>
    </row>
    <row r="243" spans="1:6" s="907" customFormat="1" ht="12.75">
      <c r="A243" s="923" t="s">
        <v>1224</v>
      </c>
      <c r="B243" s="77">
        <v>669043</v>
      </c>
      <c r="C243" s="77">
        <v>57500</v>
      </c>
      <c r="D243" s="77"/>
      <c r="E243" s="364">
        <v>0</v>
      </c>
      <c r="F243" s="77">
        <v>0</v>
      </c>
    </row>
    <row r="244" spans="1:6" s="907" customFormat="1" ht="12.75">
      <c r="A244" s="885" t="s">
        <v>1222</v>
      </c>
      <c r="B244" s="77"/>
      <c r="C244" s="77"/>
      <c r="D244" s="77"/>
      <c r="E244" s="364"/>
      <c r="F244" s="77"/>
    </row>
    <row r="245" spans="1:6" s="907" customFormat="1" ht="12.75">
      <c r="A245" s="67" t="s">
        <v>1192</v>
      </c>
      <c r="B245" s="77">
        <v>141290</v>
      </c>
      <c r="C245" s="77">
        <v>780</v>
      </c>
      <c r="D245" s="77">
        <v>780</v>
      </c>
      <c r="E245" s="364">
        <v>0.5520560549224998</v>
      </c>
      <c r="F245" s="77">
        <v>780</v>
      </c>
    </row>
    <row r="246" spans="1:6" s="234" customFormat="1" ht="12.75">
      <c r="A246" s="67" t="s">
        <v>1193</v>
      </c>
      <c r="B246" s="77">
        <v>141290</v>
      </c>
      <c r="C246" s="77">
        <v>780</v>
      </c>
      <c r="D246" s="77">
        <v>780</v>
      </c>
      <c r="E246" s="364">
        <v>0.5520560549224998</v>
      </c>
      <c r="F246" s="77">
        <v>780</v>
      </c>
    </row>
    <row r="247" spans="1:6" s="924" customFormat="1" ht="12.75">
      <c r="A247" s="67" t="s">
        <v>1196</v>
      </c>
      <c r="B247" s="77">
        <v>141290</v>
      </c>
      <c r="C247" s="77">
        <v>780</v>
      </c>
      <c r="D247" s="77">
        <v>0</v>
      </c>
      <c r="E247" s="364">
        <v>0</v>
      </c>
      <c r="F247" s="77">
        <v>0</v>
      </c>
    </row>
    <row r="248" spans="1:6" s="924" customFormat="1" ht="12.75">
      <c r="A248" s="925" t="s">
        <v>1246</v>
      </c>
      <c r="B248" s="77">
        <v>141290</v>
      </c>
      <c r="C248" s="77">
        <v>780</v>
      </c>
      <c r="D248" s="77">
        <v>0</v>
      </c>
      <c r="E248" s="364">
        <v>0</v>
      </c>
      <c r="F248" s="77">
        <v>0</v>
      </c>
    </row>
    <row r="249" spans="1:6" s="924" customFormat="1" ht="12.75">
      <c r="A249" s="923" t="s">
        <v>550</v>
      </c>
      <c r="B249" s="77">
        <v>141290</v>
      </c>
      <c r="C249" s="77">
        <v>780</v>
      </c>
      <c r="D249" s="77">
        <v>0</v>
      </c>
      <c r="E249" s="364">
        <v>0</v>
      </c>
      <c r="F249" s="77">
        <v>0</v>
      </c>
    </row>
    <row r="250" spans="1:6" s="866" customFormat="1" ht="12.75">
      <c r="A250" s="88" t="s">
        <v>1248</v>
      </c>
      <c r="B250" s="77"/>
      <c r="C250" s="77"/>
      <c r="D250" s="77"/>
      <c r="E250" s="364"/>
      <c r="F250" s="77"/>
    </row>
    <row r="251" spans="1:6" s="866" customFormat="1" ht="12.75">
      <c r="A251" s="911" t="s">
        <v>1249</v>
      </c>
      <c r="B251" s="77">
        <v>514417</v>
      </c>
      <c r="C251" s="77">
        <v>6000</v>
      </c>
      <c r="D251" s="77">
        <v>6000</v>
      </c>
      <c r="E251" s="364">
        <v>1.166368918601057</v>
      </c>
      <c r="F251" s="77">
        <v>6000</v>
      </c>
    </row>
    <row r="252" spans="1:6" s="866" customFormat="1" ht="12.75">
      <c r="A252" s="912" t="s">
        <v>1211</v>
      </c>
      <c r="B252" s="77">
        <v>76847</v>
      </c>
      <c r="C252" s="77">
        <v>6000</v>
      </c>
      <c r="D252" s="77">
        <v>6000</v>
      </c>
      <c r="E252" s="364">
        <v>7.8077218368966905</v>
      </c>
      <c r="F252" s="77">
        <v>6000</v>
      </c>
    </row>
    <row r="253" spans="1:6" s="866" customFormat="1" ht="12.75">
      <c r="A253" s="912" t="s">
        <v>387</v>
      </c>
      <c r="B253" s="77">
        <v>437570</v>
      </c>
      <c r="C253" s="77">
        <v>0</v>
      </c>
      <c r="D253" s="77">
        <v>0</v>
      </c>
      <c r="E253" s="364">
        <v>0</v>
      </c>
      <c r="F253" s="77">
        <v>0</v>
      </c>
    </row>
    <row r="254" spans="1:6" s="866" customFormat="1" ht="12.75">
      <c r="A254" s="911" t="s">
        <v>350</v>
      </c>
      <c r="B254" s="77">
        <v>514417</v>
      </c>
      <c r="C254" s="77">
        <v>6000</v>
      </c>
      <c r="D254" s="77">
        <v>0</v>
      </c>
      <c r="E254" s="364">
        <v>0</v>
      </c>
      <c r="F254" s="77">
        <v>0</v>
      </c>
    </row>
    <row r="255" spans="1:6" s="866" customFormat="1" ht="12.75">
      <c r="A255" s="912" t="s">
        <v>1217</v>
      </c>
      <c r="B255" s="77">
        <v>414295</v>
      </c>
      <c r="C255" s="77">
        <v>0</v>
      </c>
      <c r="D255" s="77">
        <v>0</v>
      </c>
      <c r="E255" s="364">
        <v>0</v>
      </c>
      <c r="F255" s="77">
        <v>0</v>
      </c>
    </row>
    <row r="256" spans="1:6" s="866" customFormat="1" ht="12.75">
      <c r="A256" s="913" t="s">
        <v>550</v>
      </c>
      <c r="B256" s="77">
        <v>414295</v>
      </c>
      <c r="C256" s="77">
        <v>0</v>
      </c>
      <c r="D256" s="77">
        <v>0</v>
      </c>
      <c r="E256" s="364">
        <v>0</v>
      </c>
      <c r="F256" s="77">
        <v>0</v>
      </c>
    </row>
    <row r="257" spans="1:6" s="866" customFormat="1" ht="12.75">
      <c r="A257" s="911" t="s">
        <v>334</v>
      </c>
      <c r="B257" s="77">
        <v>100122</v>
      </c>
      <c r="C257" s="77">
        <v>6000</v>
      </c>
      <c r="D257" s="77">
        <v>0</v>
      </c>
      <c r="E257" s="364">
        <v>0</v>
      </c>
      <c r="F257" s="77">
        <v>0</v>
      </c>
    </row>
    <row r="258" spans="1:6" s="866" customFormat="1" ht="12.75">
      <c r="A258" s="912" t="s">
        <v>963</v>
      </c>
      <c r="B258" s="77">
        <v>100122</v>
      </c>
      <c r="C258" s="77">
        <v>6000</v>
      </c>
      <c r="D258" s="77"/>
      <c r="E258" s="364">
        <v>0</v>
      </c>
      <c r="F258" s="77">
        <v>0</v>
      </c>
    </row>
    <row r="259" spans="1:6" s="866" customFormat="1" ht="12.75">
      <c r="A259" s="88" t="s">
        <v>1232</v>
      </c>
      <c r="B259" s="77"/>
      <c r="C259" s="77"/>
      <c r="D259" s="77"/>
      <c r="E259" s="364"/>
      <c r="F259" s="77"/>
    </row>
    <row r="260" spans="1:6" s="866" customFormat="1" ht="12.75">
      <c r="A260" s="911" t="s">
        <v>1231</v>
      </c>
      <c r="B260" s="77">
        <v>2133523</v>
      </c>
      <c r="C260" s="77">
        <v>0</v>
      </c>
      <c r="D260" s="77">
        <v>0</v>
      </c>
      <c r="E260" s="364">
        <v>0</v>
      </c>
      <c r="F260" s="77">
        <v>0</v>
      </c>
    </row>
    <row r="261" spans="1:6" s="866" customFormat="1" ht="12.75">
      <c r="A261" s="912" t="s">
        <v>1234</v>
      </c>
      <c r="B261" s="77">
        <v>2133523</v>
      </c>
      <c r="C261" s="77"/>
      <c r="D261" s="77"/>
      <c r="E261" s="364">
        <v>0</v>
      </c>
      <c r="F261" s="77">
        <v>0</v>
      </c>
    </row>
    <row r="262" spans="1:6" s="866" customFormat="1" ht="12.75">
      <c r="A262" s="911" t="s">
        <v>344</v>
      </c>
      <c r="B262" s="77">
        <v>2133523</v>
      </c>
      <c r="C262" s="77">
        <v>0</v>
      </c>
      <c r="D262" s="77">
        <v>0</v>
      </c>
      <c r="E262" s="364">
        <v>0</v>
      </c>
      <c r="F262" s="77">
        <v>0</v>
      </c>
    </row>
    <row r="263" spans="1:6" s="866" customFormat="1" ht="12.75">
      <c r="A263" s="912" t="s">
        <v>352</v>
      </c>
      <c r="B263" s="77">
        <v>2133523</v>
      </c>
      <c r="C263" s="77">
        <v>0</v>
      </c>
      <c r="D263" s="77">
        <v>0</v>
      </c>
      <c r="E263" s="364">
        <v>0</v>
      </c>
      <c r="F263" s="77">
        <v>0</v>
      </c>
    </row>
    <row r="264" spans="1:6" s="866" customFormat="1" ht="12.75">
      <c r="A264" s="913" t="s">
        <v>550</v>
      </c>
      <c r="B264" s="77">
        <v>1288578</v>
      </c>
      <c r="C264" s="77"/>
      <c r="D264" s="77"/>
      <c r="E264" s="364">
        <v>0</v>
      </c>
      <c r="F264" s="77">
        <v>0</v>
      </c>
    </row>
    <row r="265" spans="1:6" s="866" customFormat="1" ht="12.75">
      <c r="A265" s="913" t="s">
        <v>649</v>
      </c>
      <c r="B265" s="77">
        <v>844945</v>
      </c>
      <c r="C265" s="77">
        <v>0</v>
      </c>
      <c r="D265" s="77">
        <v>0</v>
      </c>
      <c r="E265" s="364">
        <v>0</v>
      </c>
      <c r="F265" s="77">
        <v>0</v>
      </c>
    </row>
    <row r="266" spans="1:6" s="866" customFormat="1" ht="12.75">
      <c r="A266" s="914" t="s">
        <v>1224</v>
      </c>
      <c r="B266" s="77">
        <v>733000</v>
      </c>
      <c r="C266" s="77"/>
      <c r="D266" s="77"/>
      <c r="E266" s="364">
        <v>0</v>
      </c>
      <c r="F266" s="77">
        <v>0</v>
      </c>
    </row>
    <row r="267" spans="1:6" s="866" customFormat="1" ht="12.75">
      <c r="A267" s="914" t="s">
        <v>437</v>
      </c>
      <c r="B267" s="77">
        <v>111945</v>
      </c>
      <c r="C267" s="77"/>
      <c r="D267" s="77"/>
      <c r="E267" s="364">
        <v>0</v>
      </c>
      <c r="F267" s="77">
        <v>0</v>
      </c>
    </row>
    <row r="268" spans="1:6" s="915" customFormat="1" ht="12.75">
      <c r="A268" s="919" t="s">
        <v>1250</v>
      </c>
      <c r="B268" s="23"/>
      <c r="C268" s="23"/>
      <c r="D268" s="23"/>
      <c r="E268" s="364"/>
      <c r="F268" s="77"/>
    </row>
    <row r="269" spans="1:6" s="915" customFormat="1" ht="12.75">
      <c r="A269" s="68" t="s">
        <v>1236</v>
      </c>
      <c r="B269" s="77"/>
      <c r="C269" s="77"/>
      <c r="D269" s="77"/>
      <c r="E269" s="364"/>
      <c r="F269" s="77"/>
    </row>
    <row r="270" spans="1:6" s="920" customFormat="1" ht="12.75">
      <c r="A270" s="67" t="s">
        <v>1192</v>
      </c>
      <c r="B270" s="77">
        <v>22211603</v>
      </c>
      <c r="C270" s="77">
        <v>2345997</v>
      </c>
      <c r="D270" s="77">
        <v>97856</v>
      </c>
      <c r="E270" s="364">
        <v>0.440562529413118</v>
      </c>
      <c r="F270" s="77">
        <v>97856</v>
      </c>
    </row>
    <row r="271" spans="1:6" s="920" customFormat="1" ht="12.75">
      <c r="A271" s="67" t="s">
        <v>1193</v>
      </c>
      <c r="B271" s="77">
        <v>5027056</v>
      </c>
      <c r="C271" s="77">
        <v>9147</v>
      </c>
      <c r="D271" s="77">
        <v>9147</v>
      </c>
      <c r="E271" s="364">
        <v>0.18195540292369927</v>
      </c>
      <c r="F271" s="77">
        <v>9147</v>
      </c>
    </row>
    <row r="272" spans="1:6" s="920" customFormat="1" ht="12.75">
      <c r="A272" s="67" t="s">
        <v>1195</v>
      </c>
      <c r="B272" s="77">
        <v>17184547</v>
      </c>
      <c r="C272" s="77">
        <v>2336850</v>
      </c>
      <c r="D272" s="77">
        <v>88709</v>
      </c>
      <c r="E272" s="364">
        <v>0.5162137820682733</v>
      </c>
      <c r="F272" s="77">
        <v>88709</v>
      </c>
    </row>
    <row r="273" spans="1:6" s="920" customFormat="1" ht="12.75">
      <c r="A273" s="67" t="s">
        <v>1196</v>
      </c>
      <c r="B273" s="77">
        <v>22381603</v>
      </c>
      <c r="C273" s="77">
        <v>2303997</v>
      </c>
      <c r="D273" s="77">
        <v>93044</v>
      </c>
      <c r="E273" s="364">
        <v>0.41571642567335326</v>
      </c>
      <c r="F273" s="77">
        <v>93044</v>
      </c>
    </row>
    <row r="274" spans="1:6" s="921" customFormat="1" ht="12.75">
      <c r="A274" s="67" t="s">
        <v>1197</v>
      </c>
      <c r="B274" s="77">
        <v>18082783</v>
      </c>
      <c r="C274" s="77">
        <v>2283997</v>
      </c>
      <c r="D274" s="77">
        <v>93044</v>
      </c>
      <c r="E274" s="364">
        <v>0.5145446914891364</v>
      </c>
      <c r="F274" s="77">
        <v>93044</v>
      </c>
    </row>
    <row r="275" spans="1:6" s="921" customFormat="1" ht="12.75">
      <c r="A275" s="67" t="s">
        <v>1198</v>
      </c>
      <c r="B275" s="77">
        <v>5471122</v>
      </c>
      <c r="C275" s="77">
        <v>2051346</v>
      </c>
      <c r="D275" s="77">
        <v>6569</v>
      </c>
      <c r="E275" s="364">
        <v>0.12006677972086896</v>
      </c>
      <c r="F275" s="77">
        <v>6569</v>
      </c>
    </row>
    <row r="276" spans="1:6" s="915" customFormat="1" ht="12.75">
      <c r="A276" s="64" t="s">
        <v>1251</v>
      </c>
      <c r="B276" s="77">
        <v>12611661</v>
      </c>
      <c r="C276" s="77">
        <v>232651</v>
      </c>
      <c r="D276" s="77">
        <v>86475</v>
      </c>
      <c r="E276" s="364">
        <v>0.6856749479707709</v>
      </c>
      <c r="F276" s="77">
        <v>86475</v>
      </c>
    </row>
    <row r="277" spans="1:6" s="915" customFormat="1" ht="12.75">
      <c r="A277" s="64" t="s">
        <v>1200</v>
      </c>
      <c r="B277" s="77">
        <v>3630000</v>
      </c>
      <c r="C277" s="77"/>
      <c r="D277" s="77"/>
      <c r="E277" s="364">
        <v>0</v>
      </c>
      <c r="F277" s="77">
        <v>0</v>
      </c>
    </row>
    <row r="278" spans="1:6" s="915" customFormat="1" ht="12.75">
      <c r="A278" s="64" t="s">
        <v>1252</v>
      </c>
      <c r="B278" s="77">
        <v>8981661</v>
      </c>
      <c r="C278" s="77">
        <v>232651</v>
      </c>
      <c r="D278" s="77">
        <v>86475</v>
      </c>
      <c r="E278" s="364">
        <v>0.9627951889967792</v>
      </c>
      <c r="F278" s="77">
        <v>86475</v>
      </c>
    </row>
    <row r="279" spans="1:6" s="915" customFormat="1" ht="12.75">
      <c r="A279" s="64" t="s">
        <v>1203</v>
      </c>
      <c r="B279" s="77">
        <v>4298820</v>
      </c>
      <c r="C279" s="77">
        <v>20000</v>
      </c>
      <c r="D279" s="77">
        <v>0</v>
      </c>
      <c r="E279" s="364">
        <v>0</v>
      </c>
      <c r="F279" s="77">
        <v>0</v>
      </c>
    </row>
    <row r="280" spans="1:6" s="915" customFormat="1" ht="12.75">
      <c r="A280" s="64" t="s">
        <v>1204</v>
      </c>
      <c r="B280" s="77">
        <v>2280772</v>
      </c>
      <c r="C280" s="77">
        <v>20000</v>
      </c>
      <c r="D280" s="77"/>
      <c r="E280" s="364">
        <v>0</v>
      </c>
      <c r="F280" s="77">
        <v>0</v>
      </c>
    </row>
    <row r="281" spans="1:6" s="915" customFormat="1" ht="12.75">
      <c r="A281" s="64" t="s">
        <v>1205</v>
      </c>
      <c r="B281" s="77">
        <v>2018048</v>
      </c>
      <c r="C281" s="77">
        <v>0</v>
      </c>
      <c r="D281" s="77"/>
      <c r="E281" s="364">
        <v>0</v>
      </c>
      <c r="F281" s="77">
        <v>0</v>
      </c>
    </row>
    <row r="282" spans="1:6" s="915" customFormat="1" ht="12.75">
      <c r="A282" s="67" t="s">
        <v>1206</v>
      </c>
      <c r="B282" s="77">
        <v>-170000</v>
      </c>
      <c r="C282" s="77">
        <v>42000</v>
      </c>
      <c r="D282" s="77">
        <v>4812</v>
      </c>
      <c r="E282" s="369" t="s">
        <v>1434</v>
      </c>
      <c r="F282" s="77">
        <v>4812</v>
      </c>
    </row>
    <row r="283" spans="1:6" s="915" customFormat="1" ht="24.75" customHeight="1">
      <c r="A283" s="244" t="s">
        <v>1208</v>
      </c>
      <c r="B283" s="77">
        <v>170000</v>
      </c>
      <c r="C283" s="77">
        <v>-42000</v>
      </c>
      <c r="D283" s="77">
        <v>0</v>
      </c>
      <c r="E283" s="369" t="s">
        <v>1434</v>
      </c>
      <c r="F283" s="77">
        <v>0</v>
      </c>
    </row>
    <row r="284" spans="1:6" s="926" customFormat="1" ht="12.75">
      <c r="A284" s="885" t="s">
        <v>1219</v>
      </c>
      <c r="B284" s="77"/>
      <c r="C284" s="77"/>
      <c r="D284" s="77"/>
      <c r="E284" s="233"/>
      <c r="F284" s="77">
        <v>0</v>
      </c>
    </row>
    <row r="285" spans="1:6" s="907" customFormat="1" ht="12.75">
      <c r="A285" s="67" t="s">
        <v>1192</v>
      </c>
      <c r="B285" s="77">
        <v>54713703</v>
      </c>
      <c r="C285" s="77">
        <v>3665783</v>
      </c>
      <c r="D285" s="77">
        <v>3665783</v>
      </c>
      <c r="E285" s="364">
        <v>6.6999358460530445</v>
      </c>
      <c r="F285" s="77">
        <v>3665783</v>
      </c>
    </row>
    <row r="286" spans="1:6" s="907" customFormat="1" ht="12.75">
      <c r="A286" s="67" t="s">
        <v>1193</v>
      </c>
      <c r="B286" s="77">
        <v>54713703</v>
      </c>
      <c r="C286" s="77">
        <v>3665783</v>
      </c>
      <c r="D286" s="77">
        <v>3665783</v>
      </c>
      <c r="E286" s="364">
        <v>6.6999358460530445</v>
      </c>
      <c r="F286" s="77">
        <v>3665783</v>
      </c>
    </row>
    <row r="287" spans="1:6" s="907" customFormat="1" ht="12.75">
      <c r="A287" s="67" t="s">
        <v>1196</v>
      </c>
      <c r="B287" s="233">
        <v>54713703</v>
      </c>
      <c r="C287" s="233">
        <v>3665783</v>
      </c>
      <c r="D287" s="233">
        <v>12064</v>
      </c>
      <c r="E287" s="364">
        <v>0.02204932099002694</v>
      </c>
      <c r="F287" s="77">
        <v>12064</v>
      </c>
    </row>
    <row r="288" spans="1:6" s="922" customFormat="1" ht="12.75">
      <c r="A288" s="67" t="s">
        <v>1246</v>
      </c>
      <c r="B288" s="77">
        <v>25260875</v>
      </c>
      <c r="C288" s="77">
        <v>65783</v>
      </c>
      <c r="D288" s="77">
        <v>12064</v>
      </c>
      <c r="E288" s="364">
        <v>0.04775764893338018</v>
      </c>
      <c r="F288" s="77">
        <v>12064</v>
      </c>
    </row>
    <row r="289" spans="1:6" s="922" customFormat="1" ht="12.75">
      <c r="A289" s="927" t="s">
        <v>346</v>
      </c>
      <c r="B289" s="77">
        <v>6382141</v>
      </c>
      <c r="C289" s="77">
        <v>65783</v>
      </c>
      <c r="D289" s="77">
        <v>12064</v>
      </c>
      <c r="E289" s="364">
        <v>0.1890274752626117</v>
      </c>
      <c r="F289" s="77">
        <v>12064</v>
      </c>
    </row>
    <row r="290" spans="1:6" s="922" customFormat="1" ht="12.75">
      <c r="A290" s="67" t="s">
        <v>1247</v>
      </c>
      <c r="B290" s="77">
        <v>18878734</v>
      </c>
      <c r="C290" s="77"/>
      <c r="D290" s="77"/>
      <c r="E290" s="364">
        <v>0</v>
      </c>
      <c r="F290" s="77">
        <v>0</v>
      </c>
    </row>
    <row r="291" spans="1:6" s="922" customFormat="1" ht="12.75">
      <c r="A291" s="925" t="s">
        <v>334</v>
      </c>
      <c r="B291" s="77">
        <v>29452828</v>
      </c>
      <c r="C291" s="77">
        <v>3600000</v>
      </c>
      <c r="D291" s="77">
        <v>0</v>
      </c>
      <c r="E291" s="364">
        <v>0</v>
      </c>
      <c r="F291" s="77">
        <v>0</v>
      </c>
    </row>
    <row r="292" spans="1:6" s="922" customFormat="1" ht="12.75">
      <c r="A292" s="928" t="s">
        <v>963</v>
      </c>
      <c r="B292" s="77">
        <v>7047366</v>
      </c>
      <c r="C292" s="77"/>
      <c r="D292" s="77"/>
      <c r="E292" s="364">
        <v>0</v>
      </c>
      <c r="F292" s="77">
        <v>0</v>
      </c>
    </row>
    <row r="293" spans="1:6" s="922" customFormat="1" ht="12.75">
      <c r="A293" s="929" t="s">
        <v>967</v>
      </c>
      <c r="B293" s="77">
        <v>22405462</v>
      </c>
      <c r="C293" s="77">
        <v>3600000</v>
      </c>
      <c r="D293" s="77"/>
      <c r="E293" s="364">
        <v>0</v>
      </c>
      <c r="F293" s="77">
        <v>0</v>
      </c>
    </row>
    <row r="294" spans="1:6" s="907" customFormat="1" ht="25.5">
      <c r="A294" s="419" t="s">
        <v>1230</v>
      </c>
      <c r="B294" s="77"/>
      <c r="C294" s="77"/>
      <c r="D294" s="77"/>
      <c r="E294" s="364"/>
      <c r="F294" s="77"/>
    </row>
    <row r="295" spans="1:6" s="907" customFormat="1" ht="12.75">
      <c r="A295" s="925" t="s">
        <v>1231</v>
      </c>
      <c r="B295" s="77">
        <v>520554</v>
      </c>
      <c r="C295" s="77">
        <v>0</v>
      </c>
      <c r="D295" s="77">
        <v>0</v>
      </c>
      <c r="E295" s="364">
        <v>0</v>
      </c>
      <c r="F295" s="77">
        <v>0</v>
      </c>
    </row>
    <row r="296" spans="1:6" s="907" customFormat="1" ht="12.75">
      <c r="A296" s="928" t="s">
        <v>387</v>
      </c>
      <c r="B296" s="77">
        <v>520554</v>
      </c>
      <c r="C296" s="77"/>
      <c r="D296" s="77"/>
      <c r="E296" s="364">
        <v>0</v>
      </c>
      <c r="F296" s="77">
        <v>0</v>
      </c>
    </row>
    <row r="297" spans="1:6" s="907" customFormat="1" ht="12.75">
      <c r="A297" s="925" t="s">
        <v>344</v>
      </c>
      <c r="B297" s="77">
        <v>520554</v>
      </c>
      <c r="C297" s="77">
        <v>0</v>
      </c>
      <c r="D297" s="77">
        <v>0</v>
      </c>
      <c r="E297" s="364">
        <v>0</v>
      </c>
      <c r="F297" s="77">
        <v>0</v>
      </c>
    </row>
    <row r="298" spans="1:6" s="907" customFormat="1" ht="12.75">
      <c r="A298" s="928" t="s">
        <v>1217</v>
      </c>
      <c r="B298" s="77">
        <v>520554</v>
      </c>
      <c r="C298" s="77">
        <v>0</v>
      </c>
      <c r="D298" s="77">
        <v>0</v>
      </c>
      <c r="E298" s="364">
        <v>0</v>
      </c>
      <c r="F298" s="77">
        <v>0</v>
      </c>
    </row>
    <row r="299" spans="1:6" s="907" customFormat="1" ht="12.75">
      <c r="A299" s="923" t="s">
        <v>649</v>
      </c>
      <c r="B299" s="77">
        <v>520554</v>
      </c>
      <c r="C299" s="77"/>
      <c r="D299" s="77"/>
      <c r="E299" s="364">
        <v>0</v>
      </c>
      <c r="F299" s="77">
        <v>0</v>
      </c>
    </row>
    <row r="300" spans="1:6" s="866" customFormat="1" ht="12.75">
      <c r="A300" s="88" t="s">
        <v>1248</v>
      </c>
      <c r="B300" s="77"/>
      <c r="C300" s="77"/>
      <c r="D300" s="77"/>
      <c r="E300" s="364"/>
      <c r="F300" s="77"/>
    </row>
    <row r="301" spans="1:6" s="866" customFormat="1" ht="12.75">
      <c r="A301" s="911" t="s">
        <v>1249</v>
      </c>
      <c r="B301" s="77">
        <v>159000</v>
      </c>
      <c r="C301" s="77">
        <v>0</v>
      </c>
      <c r="D301" s="77">
        <v>0</v>
      </c>
      <c r="E301" s="364">
        <v>0</v>
      </c>
      <c r="F301" s="77">
        <v>0</v>
      </c>
    </row>
    <row r="302" spans="1:6" s="866" customFormat="1" ht="12.75">
      <c r="A302" s="912" t="s">
        <v>387</v>
      </c>
      <c r="B302" s="77">
        <v>159000</v>
      </c>
      <c r="C302" s="77"/>
      <c r="D302" s="77"/>
      <c r="E302" s="364">
        <v>0</v>
      </c>
      <c r="F302" s="77">
        <v>0</v>
      </c>
    </row>
    <row r="303" spans="1:6" s="866" customFormat="1" ht="12.75">
      <c r="A303" s="64" t="s">
        <v>350</v>
      </c>
      <c r="B303" s="77">
        <v>159000</v>
      </c>
      <c r="C303" s="77">
        <v>0</v>
      </c>
      <c r="D303" s="77">
        <v>0</v>
      </c>
      <c r="E303" s="364">
        <v>0</v>
      </c>
      <c r="F303" s="77">
        <v>0</v>
      </c>
    </row>
    <row r="304" spans="1:6" s="866" customFormat="1" ht="12.75">
      <c r="A304" s="911" t="s">
        <v>1217</v>
      </c>
      <c r="B304" s="77">
        <v>25000</v>
      </c>
      <c r="C304" s="77">
        <v>0</v>
      </c>
      <c r="D304" s="77">
        <v>0</v>
      </c>
      <c r="E304" s="364">
        <v>0</v>
      </c>
      <c r="F304" s="77">
        <v>0</v>
      </c>
    </row>
    <row r="305" spans="1:6" s="866" customFormat="1" ht="12.75">
      <c r="A305" s="912" t="s">
        <v>550</v>
      </c>
      <c r="B305" s="77">
        <v>25000</v>
      </c>
      <c r="C305" s="77"/>
      <c r="D305" s="77"/>
      <c r="E305" s="364">
        <v>0</v>
      </c>
      <c r="F305" s="77">
        <v>0</v>
      </c>
    </row>
    <row r="306" spans="1:6" s="866" customFormat="1" ht="12.75">
      <c r="A306" s="64" t="s">
        <v>334</v>
      </c>
      <c r="B306" s="77">
        <v>134000</v>
      </c>
      <c r="C306" s="77">
        <v>0</v>
      </c>
      <c r="D306" s="77">
        <v>0</v>
      </c>
      <c r="E306" s="364">
        <v>0</v>
      </c>
      <c r="F306" s="77">
        <v>0</v>
      </c>
    </row>
    <row r="307" spans="1:6" s="866" customFormat="1" ht="12.75">
      <c r="A307" s="912" t="s">
        <v>1253</v>
      </c>
      <c r="B307" s="77">
        <v>134000</v>
      </c>
      <c r="C307" s="77"/>
      <c r="D307" s="77"/>
      <c r="E307" s="364">
        <v>0</v>
      </c>
      <c r="F307" s="77">
        <v>0</v>
      </c>
    </row>
    <row r="308" spans="1:6" s="866" customFormat="1" ht="12.75">
      <c r="A308" s="88" t="s">
        <v>1232</v>
      </c>
      <c r="B308" s="77"/>
      <c r="C308" s="77"/>
      <c r="D308" s="77"/>
      <c r="E308" s="364"/>
      <c r="F308" s="77"/>
    </row>
    <row r="309" spans="1:6" s="866" customFormat="1" ht="12.75">
      <c r="A309" s="911" t="s">
        <v>1231</v>
      </c>
      <c r="B309" s="77">
        <v>128878900</v>
      </c>
      <c r="C309" s="77">
        <v>0</v>
      </c>
      <c r="D309" s="77">
        <v>0</v>
      </c>
      <c r="E309" s="364">
        <v>0</v>
      </c>
      <c r="F309" s="77">
        <v>0</v>
      </c>
    </row>
    <row r="310" spans="1:6" s="866" customFormat="1" ht="12.75">
      <c r="A310" s="912" t="s">
        <v>1234</v>
      </c>
      <c r="B310" s="77">
        <v>128878900</v>
      </c>
      <c r="C310" s="77"/>
      <c r="D310" s="77"/>
      <c r="E310" s="364">
        <v>0</v>
      </c>
      <c r="F310" s="77">
        <v>0</v>
      </c>
    </row>
    <row r="311" spans="1:6" s="866" customFormat="1" ht="12.75">
      <c r="A311" s="911" t="s">
        <v>344</v>
      </c>
      <c r="B311" s="77">
        <v>128878900</v>
      </c>
      <c r="C311" s="77">
        <v>0</v>
      </c>
      <c r="D311" s="77">
        <v>0</v>
      </c>
      <c r="E311" s="364">
        <v>0</v>
      </c>
      <c r="F311" s="77">
        <v>0</v>
      </c>
    </row>
    <row r="312" spans="1:6" s="866" customFormat="1" ht="12.75">
      <c r="A312" s="912" t="s">
        <v>352</v>
      </c>
      <c r="B312" s="77">
        <v>128878900</v>
      </c>
      <c r="C312" s="77">
        <v>0</v>
      </c>
      <c r="D312" s="77">
        <v>0</v>
      </c>
      <c r="E312" s="364">
        <v>0</v>
      </c>
      <c r="F312" s="77">
        <v>0</v>
      </c>
    </row>
    <row r="313" spans="1:6" s="866" customFormat="1" ht="12.75">
      <c r="A313" s="913" t="s">
        <v>550</v>
      </c>
      <c r="B313" s="77">
        <v>80000</v>
      </c>
      <c r="C313" s="77"/>
      <c r="D313" s="77"/>
      <c r="E313" s="364">
        <v>0</v>
      </c>
      <c r="F313" s="77">
        <v>0</v>
      </c>
    </row>
    <row r="314" spans="1:6" s="866" customFormat="1" ht="12.75">
      <c r="A314" s="913" t="s">
        <v>936</v>
      </c>
      <c r="B314" s="77">
        <v>53020000</v>
      </c>
      <c r="C314" s="77"/>
      <c r="D314" s="77"/>
      <c r="E314" s="364">
        <v>0</v>
      </c>
      <c r="F314" s="77">
        <v>0</v>
      </c>
    </row>
    <row r="315" spans="1:6" s="866" customFormat="1" ht="12.75">
      <c r="A315" s="913" t="s">
        <v>649</v>
      </c>
      <c r="B315" s="77">
        <v>75778900</v>
      </c>
      <c r="C315" s="77">
        <v>0</v>
      </c>
      <c r="D315" s="77">
        <v>0</v>
      </c>
      <c r="E315" s="364">
        <v>0</v>
      </c>
      <c r="F315" s="77">
        <v>0</v>
      </c>
    </row>
    <row r="316" spans="1:6" s="866" customFormat="1" ht="12.75">
      <c r="A316" s="914" t="s">
        <v>437</v>
      </c>
      <c r="B316" s="77">
        <v>2478900</v>
      </c>
      <c r="C316" s="77"/>
      <c r="D316" s="77"/>
      <c r="E316" s="364">
        <v>0</v>
      </c>
      <c r="F316" s="77">
        <v>0</v>
      </c>
    </row>
    <row r="317" spans="1:6" s="866" customFormat="1" ht="12.75">
      <c r="A317" s="914" t="s">
        <v>440</v>
      </c>
      <c r="B317" s="77">
        <v>73300000</v>
      </c>
      <c r="C317" s="77"/>
      <c r="D317" s="77"/>
      <c r="E317" s="364">
        <v>0</v>
      </c>
      <c r="F317" s="77">
        <v>0</v>
      </c>
    </row>
    <row r="318" spans="1:6" s="915" customFormat="1" ht="12.75">
      <c r="A318" s="919" t="s">
        <v>1254</v>
      </c>
      <c r="B318" s="23"/>
      <c r="C318" s="23"/>
      <c r="D318" s="23"/>
      <c r="E318" s="364"/>
      <c r="F318" s="77"/>
    </row>
    <row r="319" spans="1:6" s="915" customFormat="1" ht="12.75">
      <c r="A319" s="68" t="s">
        <v>1236</v>
      </c>
      <c r="B319" s="77"/>
      <c r="C319" s="77"/>
      <c r="D319" s="77"/>
      <c r="E319" s="364"/>
      <c r="F319" s="77"/>
    </row>
    <row r="320" spans="1:6" s="920" customFormat="1" ht="12.75">
      <c r="A320" s="67" t="s">
        <v>1192</v>
      </c>
      <c r="B320" s="77">
        <v>7682296</v>
      </c>
      <c r="C320" s="77">
        <v>738637</v>
      </c>
      <c r="D320" s="77">
        <v>17432</v>
      </c>
      <c r="E320" s="364">
        <v>0.2269113296337449</v>
      </c>
      <c r="F320" s="77">
        <v>17432</v>
      </c>
    </row>
    <row r="321" spans="1:6" s="920" customFormat="1" ht="12.75">
      <c r="A321" s="67" t="s">
        <v>1193</v>
      </c>
      <c r="B321" s="77">
        <v>1730299</v>
      </c>
      <c r="C321" s="77">
        <v>7593</v>
      </c>
      <c r="D321" s="77">
        <v>7593</v>
      </c>
      <c r="E321" s="364">
        <v>0.4388258907853498</v>
      </c>
      <c r="F321" s="77">
        <v>7593</v>
      </c>
    </row>
    <row r="322" spans="1:6" s="920" customFormat="1" ht="12.75">
      <c r="A322" s="67" t="s">
        <v>1195</v>
      </c>
      <c r="B322" s="77">
        <v>5951997</v>
      </c>
      <c r="C322" s="77">
        <v>731044</v>
      </c>
      <c r="D322" s="77">
        <v>9839</v>
      </c>
      <c r="E322" s="364">
        <v>0.16530586288937982</v>
      </c>
      <c r="F322" s="77">
        <v>9839</v>
      </c>
    </row>
    <row r="323" spans="1:6" s="920" customFormat="1" ht="12.75">
      <c r="A323" s="67" t="s">
        <v>1196</v>
      </c>
      <c r="B323" s="77">
        <v>7682296</v>
      </c>
      <c r="C323" s="77">
        <v>738637</v>
      </c>
      <c r="D323" s="77">
        <v>12996</v>
      </c>
      <c r="E323" s="364">
        <v>0.16916817576412052</v>
      </c>
      <c r="F323" s="77">
        <v>12996</v>
      </c>
    </row>
    <row r="324" spans="1:6" s="921" customFormat="1" ht="12.75">
      <c r="A324" s="67" t="s">
        <v>1197</v>
      </c>
      <c r="B324" s="77">
        <v>1686686</v>
      </c>
      <c r="C324" s="77">
        <v>708637</v>
      </c>
      <c r="D324" s="233">
        <v>12996</v>
      </c>
      <c r="E324" s="364">
        <v>0.7705050021165765</v>
      </c>
      <c r="F324" s="77">
        <v>12996</v>
      </c>
    </row>
    <row r="325" spans="1:6" s="921" customFormat="1" ht="12.75">
      <c r="A325" s="67" t="s">
        <v>1198</v>
      </c>
      <c r="B325" s="77">
        <v>1686686</v>
      </c>
      <c r="C325" s="77">
        <v>708637</v>
      </c>
      <c r="D325" s="77">
        <v>12996</v>
      </c>
      <c r="E325" s="364">
        <v>0.7705050021165765</v>
      </c>
      <c r="F325" s="77">
        <v>12996</v>
      </c>
    </row>
    <row r="326" spans="1:6" s="915" customFormat="1" ht="12.75">
      <c r="A326" s="64" t="s">
        <v>1203</v>
      </c>
      <c r="B326" s="77">
        <v>5995610</v>
      </c>
      <c r="C326" s="77">
        <v>30000</v>
      </c>
      <c r="D326" s="77">
        <v>0</v>
      </c>
      <c r="E326" s="364">
        <v>0</v>
      </c>
      <c r="F326" s="77">
        <v>0</v>
      </c>
    </row>
    <row r="327" spans="1:6" s="915" customFormat="1" ht="12.75">
      <c r="A327" s="64" t="s">
        <v>1204</v>
      </c>
      <c r="B327" s="77">
        <v>5995610</v>
      </c>
      <c r="C327" s="77">
        <v>30000</v>
      </c>
      <c r="D327" s="77">
        <v>0</v>
      </c>
      <c r="E327" s="364">
        <v>0</v>
      </c>
      <c r="F327" s="77">
        <v>0</v>
      </c>
    </row>
    <row r="328" spans="1:6" s="915" customFormat="1" ht="12.75">
      <c r="A328" s="88" t="s">
        <v>1219</v>
      </c>
      <c r="B328" s="77"/>
      <c r="C328" s="77"/>
      <c r="D328" s="77"/>
      <c r="E328" s="364"/>
      <c r="F328" s="77"/>
    </row>
    <row r="329" spans="1:6" s="915" customFormat="1" ht="12.75">
      <c r="A329" s="911" t="s">
        <v>1249</v>
      </c>
      <c r="B329" s="77">
        <v>311990</v>
      </c>
      <c r="C329" s="77">
        <v>0</v>
      </c>
      <c r="D329" s="77">
        <v>0</v>
      </c>
      <c r="E329" s="364">
        <v>0</v>
      </c>
      <c r="F329" s="77">
        <v>0</v>
      </c>
    </row>
    <row r="330" spans="1:6" s="915" customFormat="1" ht="12.75">
      <c r="A330" s="912" t="s">
        <v>1211</v>
      </c>
      <c r="B330" s="77">
        <v>311990</v>
      </c>
      <c r="C330" s="77"/>
      <c r="D330" s="77"/>
      <c r="E330" s="364">
        <v>0</v>
      </c>
      <c r="F330" s="77">
        <v>0</v>
      </c>
    </row>
    <row r="331" spans="1:6" s="915" customFormat="1" ht="12.75">
      <c r="A331" s="911" t="s">
        <v>1243</v>
      </c>
      <c r="B331" s="77">
        <v>311990</v>
      </c>
      <c r="C331" s="77">
        <v>0</v>
      </c>
      <c r="D331" s="77">
        <v>0</v>
      </c>
      <c r="E331" s="364">
        <v>0</v>
      </c>
      <c r="F331" s="77">
        <v>0</v>
      </c>
    </row>
    <row r="332" spans="1:6" s="915" customFormat="1" ht="12.75">
      <c r="A332" s="912" t="s">
        <v>1217</v>
      </c>
      <c r="B332" s="77">
        <v>39579</v>
      </c>
      <c r="C332" s="77">
        <v>0</v>
      </c>
      <c r="D332" s="77">
        <v>0</v>
      </c>
      <c r="E332" s="364">
        <v>0</v>
      </c>
      <c r="F332" s="77">
        <v>0</v>
      </c>
    </row>
    <row r="333" spans="1:6" s="915" customFormat="1" ht="12.75">
      <c r="A333" s="913" t="s">
        <v>550</v>
      </c>
      <c r="B333" s="77">
        <v>39579</v>
      </c>
      <c r="C333" s="77"/>
      <c r="D333" s="77"/>
      <c r="E333" s="364">
        <v>0</v>
      </c>
      <c r="F333" s="77">
        <v>0</v>
      </c>
    </row>
    <row r="334" spans="1:6" s="915" customFormat="1" ht="12.75">
      <c r="A334" s="911" t="s">
        <v>334</v>
      </c>
      <c r="B334" s="77">
        <v>272411</v>
      </c>
      <c r="C334" s="77">
        <v>0</v>
      </c>
      <c r="D334" s="77">
        <v>0</v>
      </c>
      <c r="E334" s="364">
        <v>0</v>
      </c>
      <c r="F334" s="77">
        <v>0</v>
      </c>
    </row>
    <row r="335" spans="1:6" s="915" customFormat="1" ht="12.75">
      <c r="A335" s="912" t="s">
        <v>963</v>
      </c>
      <c r="B335" s="77">
        <v>272411</v>
      </c>
      <c r="C335" s="77"/>
      <c r="D335" s="77"/>
      <c r="E335" s="364">
        <v>0</v>
      </c>
      <c r="F335" s="77">
        <v>0</v>
      </c>
    </row>
    <row r="336" spans="1:6" s="922" customFormat="1" ht="12.75">
      <c r="A336" s="885" t="s">
        <v>1248</v>
      </c>
      <c r="B336" s="77"/>
      <c r="C336" s="77"/>
      <c r="D336" s="77"/>
      <c r="E336" s="364"/>
      <c r="F336" s="77"/>
    </row>
    <row r="337" spans="1:6" s="922" customFormat="1" ht="12.75">
      <c r="A337" s="67" t="s">
        <v>1192</v>
      </c>
      <c r="B337" s="77">
        <v>31496854</v>
      </c>
      <c r="C337" s="77">
        <v>0</v>
      </c>
      <c r="D337" s="77">
        <v>0</v>
      </c>
      <c r="E337" s="364">
        <v>0</v>
      </c>
      <c r="F337" s="77">
        <v>0</v>
      </c>
    </row>
    <row r="338" spans="1:6" s="922" customFormat="1" ht="12.75">
      <c r="A338" s="67" t="s">
        <v>1255</v>
      </c>
      <c r="B338" s="77">
        <v>31496854</v>
      </c>
      <c r="C338" s="77">
        <v>0</v>
      </c>
      <c r="D338" s="77">
        <v>0</v>
      </c>
      <c r="E338" s="364">
        <v>0</v>
      </c>
      <c r="F338" s="77">
        <v>0</v>
      </c>
    </row>
    <row r="339" spans="1:6" s="907" customFormat="1" ht="12.75">
      <c r="A339" s="67" t="s">
        <v>1196</v>
      </c>
      <c r="B339" s="77">
        <v>31496854</v>
      </c>
      <c r="C339" s="77">
        <v>0</v>
      </c>
      <c r="D339" s="77">
        <v>0</v>
      </c>
      <c r="E339" s="364">
        <v>0</v>
      </c>
      <c r="F339" s="77">
        <v>0</v>
      </c>
    </row>
    <row r="340" spans="1:6" s="907" customFormat="1" ht="12.75">
      <c r="A340" s="925" t="s">
        <v>1256</v>
      </c>
      <c r="B340" s="77">
        <v>3708487</v>
      </c>
      <c r="C340" s="77">
        <v>0</v>
      </c>
      <c r="D340" s="77">
        <v>0</v>
      </c>
      <c r="E340" s="364">
        <v>0</v>
      </c>
      <c r="F340" s="77">
        <v>0</v>
      </c>
    </row>
    <row r="341" spans="1:6" s="907" customFormat="1" ht="12.75">
      <c r="A341" s="928" t="s">
        <v>550</v>
      </c>
      <c r="B341" s="77">
        <v>3708487</v>
      </c>
      <c r="C341" s="77">
        <v>0</v>
      </c>
      <c r="D341" s="77">
        <v>0</v>
      </c>
      <c r="E341" s="364">
        <v>0</v>
      </c>
      <c r="F341" s="77">
        <v>0</v>
      </c>
    </row>
    <row r="342" spans="1:6" s="907" customFormat="1" ht="12.75">
      <c r="A342" s="67" t="s">
        <v>1203</v>
      </c>
      <c r="B342" s="77">
        <v>27788367</v>
      </c>
      <c r="C342" s="77">
        <v>0</v>
      </c>
      <c r="D342" s="77">
        <v>0</v>
      </c>
      <c r="E342" s="364">
        <v>0</v>
      </c>
      <c r="F342" s="77">
        <v>0</v>
      </c>
    </row>
    <row r="343" spans="1:6" s="39" customFormat="1" ht="12.75">
      <c r="A343" s="67" t="s">
        <v>1204</v>
      </c>
      <c r="B343" s="390">
        <v>27360567</v>
      </c>
      <c r="C343" s="390"/>
      <c r="D343" s="390"/>
      <c r="E343" s="364">
        <v>0</v>
      </c>
      <c r="F343" s="77">
        <v>0</v>
      </c>
    </row>
    <row r="344" spans="1:6" s="39" customFormat="1" ht="12.75">
      <c r="A344" s="928" t="s">
        <v>967</v>
      </c>
      <c r="B344" s="390">
        <v>427800</v>
      </c>
      <c r="C344" s="390"/>
      <c r="D344" s="390"/>
      <c r="E344" s="364">
        <v>0</v>
      </c>
      <c r="F344" s="77">
        <v>0</v>
      </c>
    </row>
    <row r="345" spans="1:6" s="234" customFormat="1" ht="12.75">
      <c r="A345" s="885" t="s">
        <v>1229</v>
      </c>
      <c r="B345" s="77"/>
      <c r="C345" s="233"/>
      <c r="D345" s="233"/>
      <c r="E345" s="364"/>
      <c r="F345" s="77"/>
    </row>
    <row r="346" spans="1:6" s="924" customFormat="1" ht="12.75">
      <c r="A346" s="67" t="s">
        <v>1257</v>
      </c>
      <c r="B346" s="77">
        <v>83000</v>
      </c>
      <c r="C346" s="77">
        <v>36570</v>
      </c>
      <c r="D346" s="77">
        <v>2070</v>
      </c>
      <c r="E346" s="364">
        <v>2.4939759036144578</v>
      </c>
      <c r="F346" s="77">
        <v>2070</v>
      </c>
    </row>
    <row r="347" spans="1:6" s="924" customFormat="1" ht="12.75">
      <c r="A347" s="923" t="s">
        <v>1211</v>
      </c>
      <c r="B347" s="77">
        <v>14000</v>
      </c>
      <c r="C347" s="77">
        <v>2070</v>
      </c>
      <c r="D347" s="77">
        <v>2070</v>
      </c>
      <c r="E347" s="364">
        <v>14.785714285714285</v>
      </c>
      <c r="F347" s="77">
        <v>2070</v>
      </c>
    </row>
    <row r="348" spans="1:6" s="924" customFormat="1" ht="12.75" hidden="1">
      <c r="A348" s="923" t="s">
        <v>1227</v>
      </c>
      <c r="B348" s="77"/>
      <c r="C348" s="77"/>
      <c r="D348" s="77">
        <v>0</v>
      </c>
      <c r="E348" s="364" t="e">
        <v>#DIV/0!</v>
      </c>
      <c r="F348" s="77">
        <v>0</v>
      </c>
    </row>
    <row r="349" spans="1:6" s="924" customFormat="1" ht="12.75">
      <c r="A349" s="923" t="s">
        <v>387</v>
      </c>
      <c r="B349" s="77">
        <v>69000</v>
      </c>
      <c r="C349" s="77">
        <v>34500</v>
      </c>
      <c r="D349" s="77">
        <v>0</v>
      </c>
      <c r="E349" s="364">
        <v>0</v>
      </c>
      <c r="F349" s="77">
        <v>0</v>
      </c>
    </row>
    <row r="350" spans="1:6" s="924" customFormat="1" ht="12.75">
      <c r="A350" s="67" t="s">
        <v>1196</v>
      </c>
      <c r="B350" s="77">
        <v>83000</v>
      </c>
      <c r="C350" s="77">
        <v>36570</v>
      </c>
      <c r="D350" s="77">
        <v>0</v>
      </c>
      <c r="E350" s="364">
        <v>0</v>
      </c>
      <c r="F350" s="77">
        <v>0</v>
      </c>
    </row>
    <row r="351" spans="1:6" s="924" customFormat="1" ht="12.75">
      <c r="A351" s="925" t="s">
        <v>1220</v>
      </c>
      <c r="B351" s="77">
        <v>83000</v>
      </c>
      <c r="C351" s="77">
        <v>36570</v>
      </c>
      <c r="D351" s="77">
        <v>0</v>
      </c>
      <c r="E351" s="364">
        <v>0</v>
      </c>
      <c r="F351" s="77">
        <v>0</v>
      </c>
    </row>
    <row r="352" spans="1:6" s="73" customFormat="1" ht="12.75">
      <c r="A352" s="923" t="s">
        <v>550</v>
      </c>
      <c r="B352" s="77">
        <v>83000</v>
      </c>
      <c r="C352" s="77">
        <v>36570</v>
      </c>
      <c r="D352" s="77">
        <v>0</v>
      </c>
      <c r="E352" s="364">
        <v>0</v>
      </c>
      <c r="F352" s="77">
        <v>0</v>
      </c>
    </row>
    <row r="353" spans="1:6" s="866" customFormat="1" ht="25.5">
      <c r="A353" s="885" t="s">
        <v>1241</v>
      </c>
      <c r="B353" s="77"/>
      <c r="C353" s="77"/>
      <c r="D353" s="77"/>
      <c r="E353" s="364"/>
      <c r="F353" s="77"/>
    </row>
    <row r="354" spans="1:6" s="916" customFormat="1" ht="12.75">
      <c r="A354" s="64" t="s">
        <v>1192</v>
      </c>
      <c r="B354" s="77">
        <v>13082951</v>
      </c>
      <c r="C354" s="77">
        <v>94272</v>
      </c>
      <c r="D354" s="77">
        <v>94272</v>
      </c>
      <c r="E354" s="364">
        <v>0.7205713756781631</v>
      </c>
      <c r="F354" s="77">
        <v>94272</v>
      </c>
    </row>
    <row r="355" spans="1:6" s="916" customFormat="1" ht="12.75">
      <c r="A355" s="64" t="s">
        <v>1193</v>
      </c>
      <c r="B355" s="77">
        <v>13082951</v>
      </c>
      <c r="C355" s="77">
        <v>94272</v>
      </c>
      <c r="D355" s="77">
        <v>94272</v>
      </c>
      <c r="E355" s="364">
        <v>0.7205713756781631</v>
      </c>
      <c r="F355" s="77">
        <v>94272</v>
      </c>
    </row>
    <row r="356" spans="1:6" s="916" customFormat="1" ht="12.75">
      <c r="A356" s="64" t="s">
        <v>1196</v>
      </c>
      <c r="B356" s="77">
        <v>13082951</v>
      </c>
      <c r="C356" s="77">
        <v>94272</v>
      </c>
      <c r="D356" s="77">
        <v>74963</v>
      </c>
      <c r="E356" s="364">
        <v>0.5729823493185903</v>
      </c>
      <c r="F356" s="77">
        <v>74963</v>
      </c>
    </row>
    <row r="357" spans="1:6" s="866" customFormat="1" ht="12.75">
      <c r="A357" s="64" t="s">
        <v>1203</v>
      </c>
      <c r="B357" s="77">
        <v>13082951</v>
      </c>
      <c r="C357" s="77">
        <v>94272</v>
      </c>
      <c r="D357" s="77">
        <v>74963</v>
      </c>
      <c r="E357" s="364">
        <v>0.5729823493185903</v>
      </c>
      <c r="F357" s="77">
        <v>74963</v>
      </c>
    </row>
    <row r="358" spans="1:6" s="866" customFormat="1" ht="12.75">
      <c r="A358" s="64" t="s">
        <v>1205</v>
      </c>
      <c r="B358" s="77">
        <v>13082951</v>
      </c>
      <c r="C358" s="77">
        <v>94272</v>
      </c>
      <c r="D358" s="77">
        <v>74963</v>
      </c>
      <c r="E358" s="364">
        <v>0.5729823493185903</v>
      </c>
      <c r="F358" s="77">
        <v>74963</v>
      </c>
    </row>
    <row r="359" spans="1:6" s="866" customFormat="1" ht="12.75">
      <c r="A359" s="88" t="s">
        <v>1232</v>
      </c>
      <c r="B359" s="77"/>
      <c r="C359" s="77"/>
      <c r="D359" s="77"/>
      <c r="E359" s="364"/>
      <c r="F359" s="77"/>
    </row>
    <row r="360" spans="1:6" s="866" customFormat="1" ht="12.75">
      <c r="A360" s="911" t="s">
        <v>1231</v>
      </c>
      <c r="B360" s="77">
        <v>296571</v>
      </c>
      <c r="C360" s="77">
        <v>0</v>
      </c>
      <c r="D360" s="77">
        <v>0</v>
      </c>
      <c r="E360" s="364">
        <v>0</v>
      </c>
      <c r="F360" s="77">
        <v>0</v>
      </c>
    </row>
    <row r="361" spans="1:6" s="866" customFormat="1" ht="12.75">
      <c r="A361" s="912" t="s">
        <v>1234</v>
      </c>
      <c r="B361" s="77">
        <v>296571</v>
      </c>
      <c r="C361" s="77"/>
      <c r="D361" s="77"/>
      <c r="E361" s="364">
        <v>0</v>
      </c>
      <c r="F361" s="77">
        <v>0</v>
      </c>
    </row>
    <row r="362" spans="1:6" s="866" customFormat="1" ht="12.75">
      <c r="A362" s="911" t="s">
        <v>1239</v>
      </c>
      <c r="B362" s="77">
        <v>296571</v>
      </c>
      <c r="C362" s="77">
        <v>0</v>
      </c>
      <c r="D362" s="77">
        <v>0</v>
      </c>
      <c r="E362" s="364">
        <v>0</v>
      </c>
      <c r="F362" s="77">
        <v>0</v>
      </c>
    </row>
    <row r="363" spans="1:6" s="866" customFormat="1" ht="12.75">
      <c r="A363" s="912" t="s">
        <v>352</v>
      </c>
      <c r="B363" s="77">
        <v>254471</v>
      </c>
      <c r="C363" s="77">
        <v>0</v>
      </c>
      <c r="D363" s="77">
        <v>0</v>
      </c>
      <c r="E363" s="364">
        <v>0</v>
      </c>
      <c r="F363" s="77">
        <v>0</v>
      </c>
    </row>
    <row r="364" spans="1:6" s="866" customFormat="1" ht="12.75">
      <c r="A364" s="913" t="s">
        <v>550</v>
      </c>
      <c r="B364" s="77">
        <v>194451</v>
      </c>
      <c r="C364" s="77"/>
      <c r="D364" s="77"/>
      <c r="E364" s="364">
        <v>0</v>
      </c>
      <c r="F364" s="77">
        <v>0</v>
      </c>
    </row>
    <row r="365" spans="1:6" s="866" customFormat="1" ht="12.75">
      <c r="A365" s="913" t="s">
        <v>649</v>
      </c>
      <c r="B365" s="77">
        <v>60020</v>
      </c>
      <c r="C365" s="77"/>
      <c r="D365" s="77"/>
      <c r="E365" s="364">
        <v>0</v>
      </c>
      <c r="F365" s="77">
        <v>0</v>
      </c>
    </row>
    <row r="366" spans="1:6" s="866" customFormat="1" ht="12.75">
      <c r="A366" s="914" t="s">
        <v>437</v>
      </c>
      <c r="B366" s="77">
        <v>60020</v>
      </c>
      <c r="C366" s="77"/>
      <c r="D366" s="77"/>
      <c r="E366" s="364">
        <v>0</v>
      </c>
      <c r="F366" s="77">
        <v>0</v>
      </c>
    </row>
    <row r="367" spans="1:6" s="866" customFormat="1" ht="12.75">
      <c r="A367" s="912" t="s">
        <v>334</v>
      </c>
      <c r="B367" s="77">
        <v>42100</v>
      </c>
      <c r="C367" s="77">
        <v>0</v>
      </c>
      <c r="D367" s="77">
        <v>0</v>
      </c>
      <c r="E367" s="364">
        <v>0</v>
      </c>
      <c r="F367" s="77">
        <v>0</v>
      </c>
    </row>
    <row r="368" spans="1:6" s="866" customFormat="1" ht="12.75">
      <c r="A368" s="913" t="s">
        <v>963</v>
      </c>
      <c r="B368" s="77">
        <v>42100</v>
      </c>
      <c r="C368" s="77"/>
      <c r="D368" s="77"/>
      <c r="E368" s="364">
        <v>0</v>
      </c>
      <c r="F368" s="77">
        <v>0</v>
      </c>
    </row>
    <row r="369" spans="1:6" s="915" customFormat="1" ht="12.75">
      <c r="A369" s="68" t="s">
        <v>1258</v>
      </c>
      <c r="B369" s="23"/>
      <c r="C369" s="23"/>
      <c r="D369" s="23"/>
      <c r="E369" s="364"/>
      <c r="F369" s="77"/>
    </row>
    <row r="370" spans="1:6" s="915" customFormat="1" ht="12.75">
      <c r="A370" s="68" t="s">
        <v>1236</v>
      </c>
      <c r="B370" s="77"/>
      <c r="C370" s="77"/>
      <c r="D370" s="77"/>
      <c r="E370" s="364"/>
      <c r="F370" s="77"/>
    </row>
    <row r="371" spans="1:6" s="920" customFormat="1" ht="12.75">
      <c r="A371" s="67" t="s">
        <v>1192</v>
      </c>
      <c r="B371" s="77">
        <v>595173</v>
      </c>
      <c r="C371" s="77">
        <v>4706</v>
      </c>
      <c r="D371" s="77">
        <v>4706</v>
      </c>
      <c r="E371" s="364">
        <v>0.7906944703472772</v>
      </c>
      <c r="F371" s="77">
        <v>4706</v>
      </c>
    </row>
    <row r="372" spans="1:6" s="920" customFormat="1" ht="12.75">
      <c r="A372" s="67" t="s">
        <v>1193</v>
      </c>
      <c r="B372" s="77">
        <v>250173</v>
      </c>
      <c r="C372" s="77">
        <v>4706</v>
      </c>
      <c r="D372" s="77">
        <v>4706</v>
      </c>
      <c r="E372" s="364">
        <v>1.8810982799902467</v>
      </c>
      <c r="F372" s="77">
        <v>4706</v>
      </c>
    </row>
    <row r="373" spans="1:6" s="920" customFormat="1" ht="12.75">
      <c r="A373" s="67" t="s">
        <v>1195</v>
      </c>
      <c r="B373" s="77">
        <v>345000</v>
      </c>
      <c r="C373" s="77"/>
      <c r="D373" s="77"/>
      <c r="E373" s="364">
        <v>0</v>
      </c>
      <c r="F373" s="77">
        <v>0</v>
      </c>
    </row>
    <row r="374" spans="1:6" s="920" customFormat="1" ht="12.75">
      <c r="A374" s="67" t="s">
        <v>1196</v>
      </c>
      <c r="B374" s="77">
        <v>595173</v>
      </c>
      <c r="C374" s="77">
        <v>4706</v>
      </c>
      <c r="D374" s="77">
        <v>4416</v>
      </c>
      <c r="E374" s="364">
        <v>0.7419691417453413</v>
      </c>
      <c r="F374" s="77">
        <v>4416</v>
      </c>
    </row>
    <row r="375" spans="1:6" s="921" customFormat="1" ht="12.75">
      <c r="A375" s="67" t="s">
        <v>1197</v>
      </c>
      <c r="B375" s="77">
        <v>591423</v>
      </c>
      <c r="C375" s="77">
        <v>4706</v>
      </c>
      <c r="D375" s="77">
        <v>4416</v>
      </c>
      <c r="E375" s="364">
        <v>0.746673700549353</v>
      </c>
      <c r="F375" s="77">
        <v>4416</v>
      </c>
    </row>
    <row r="376" spans="1:6" s="907" customFormat="1" ht="12.75">
      <c r="A376" s="928" t="s">
        <v>550</v>
      </c>
      <c r="B376" s="233">
        <v>591423</v>
      </c>
      <c r="C376" s="233">
        <v>4706</v>
      </c>
      <c r="D376" s="233">
        <v>4416</v>
      </c>
      <c r="E376" s="364">
        <v>0.746673700549353</v>
      </c>
      <c r="F376" s="77">
        <v>4416</v>
      </c>
    </row>
    <row r="377" spans="1:6" s="915" customFormat="1" ht="12.75">
      <c r="A377" s="912" t="s">
        <v>334</v>
      </c>
      <c r="B377" s="77">
        <v>3750</v>
      </c>
      <c r="C377" s="77">
        <v>0</v>
      </c>
      <c r="D377" s="77">
        <v>0</v>
      </c>
      <c r="E377" s="364">
        <v>0</v>
      </c>
      <c r="F377" s="77">
        <v>0</v>
      </c>
    </row>
    <row r="378" spans="1:6" s="915" customFormat="1" ht="12.75">
      <c r="A378" s="913" t="s">
        <v>963</v>
      </c>
      <c r="B378" s="77">
        <v>3750</v>
      </c>
      <c r="C378" s="77"/>
      <c r="D378" s="77"/>
      <c r="E378" s="364">
        <v>0</v>
      </c>
      <c r="F378" s="77">
        <v>0</v>
      </c>
    </row>
    <row r="379" spans="1:6" s="907" customFormat="1" ht="12.75">
      <c r="A379" s="68" t="s">
        <v>1219</v>
      </c>
      <c r="B379" s="77"/>
      <c r="C379" s="77"/>
      <c r="D379" s="77"/>
      <c r="E379" s="364"/>
      <c r="F379" s="77"/>
    </row>
    <row r="380" spans="1:6" s="907" customFormat="1" ht="12.75">
      <c r="A380" s="67" t="s">
        <v>1192</v>
      </c>
      <c r="B380" s="233">
        <v>10076055</v>
      </c>
      <c r="C380" s="233">
        <v>904020</v>
      </c>
      <c r="D380" s="233">
        <v>904020</v>
      </c>
      <c r="E380" s="364">
        <v>8.971963729852606</v>
      </c>
      <c r="F380" s="77">
        <v>904020</v>
      </c>
    </row>
    <row r="381" spans="1:6" s="922" customFormat="1" ht="12.75">
      <c r="A381" s="67" t="s">
        <v>1193</v>
      </c>
      <c r="B381" s="77">
        <v>10076055</v>
      </c>
      <c r="C381" s="77">
        <v>904020</v>
      </c>
      <c r="D381" s="77">
        <v>904020</v>
      </c>
      <c r="E381" s="364">
        <v>8.971963729852606</v>
      </c>
      <c r="F381" s="77">
        <v>904020</v>
      </c>
    </row>
    <row r="382" spans="1:6" s="922" customFormat="1" ht="12.75">
      <c r="A382" s="67" t="s">
        <v>1196</v>
      </c>
      <c r="B382" s="77">
        <v>10076055</v>
      </c>
      <c r="C382" s="77">
        <v>904020</v>
      </c>
      <c r="D382" s="77">
        <v>36366</v>
      </c>
      <c r="E382" s="364">
        <v>0.36091506050731165</v>
      </c>
      <c r="F382" s="77">
        <v>36366</v>
      </c>
    </row>
    <row r="383" spans="1:6" s="907" customFormat="1" ht="12.75">
      <c r="A383" s="67" t="s">
        <v>1197</v>
      </c>
      <c r="B383" s="77">
        <v>2031408</v>
      </c>
      <c r="C383" s="77">
        <v>127016</v>
      </c>
      <c r="D383" s="77">
        <v>8476</v>
      </c>
      <c r="E383" s="364">
        <v>0.41724754456022617</v>
      </c>
      <c r="F383" s="77">
        <v>8476</v>
      </c>
    </row>
    <row r="384" spans="1:6" s="907" customFormat="1" ht="12.75">
      <c r="A384" s="928" t="s">
        <v>550</v>
      </c>
      <c r="B384" s="77">
        <v>2031408</v>
      </c>
      <c r="C384" s="77">
        <v>127016</v>
      </c>
      <c r="D384" s="77">
        <v>8476</v>
      </c>
      <c r="E384" s="364">
        <v>0.41724754456022617</v>
      </c>
      <c r="F384" s="77">
        <v>8476</v>
      </c>
    </row>
    <row r="385" spans="1:6" s="922" customFormat="1" ht="12.75">
      <c r="A385" s="925" t="s">
        <v>334</v>
      </c>
      <c r="B385" s="77">
        <v>8044647</v>
      </c>
      <c r="C385" s="77">
        <v>777004</v>
      </c>
      <c r="D385" s="77">
        <v>27890</v>
      </c>
      <c r="E385" s="364">
        <v>0.34669016552248966</v>
      </c>
      <c r="F385" s="77">
        <v>27890</v>
      </c>
    </row>
    <row r="386" spans="1:6" s="922" customFormat="1" ht="12.75">
      <c r="A386" s="928" t="s">
        <v>963</v>
      </c>
      <c r="B386" s="77">
        <v>8044647</v>
      </c>
      <c r="C386" s="77">
        <v>777004</v>
      </c>
      <c r="D386" s="77">
        <v>27890</v>
      </c>
      <c r="E386" s="364">
        <v>0.34669016552248966</v>
      </c>
      <c r="F386" s="77">
        <v>27890</v>
      </c>
    </row>
    <row r="387" spans="1:6" s="922" customFormat="1" ht="12.75">
      <c r="A387" s="68" t="s">
        <v>1222</v>
      </c>
      <c r="B387" s="77"/>
      <c r="C387" s="77"/>
      <c r="D387" s="77"/>
      <c r="E387" s="364"/>
      <c r="F387" s="77"/>
    </row>
    <row r="388" spans="1:6" s="922" customFormat="1" ht="12.75">
      <c r="A388" s="67" t="s">
        <v>1192</v>
      </c>
      <c r="B388" s="77">
        <v>3961314</v>
      </c>
      <c r="C388" s="77">
        <v>276827</v>
      </c>
      <c r="D388" s="77">
        <v>276827</v>
      </c>
      <c r="E388" s="364">
        <v>6.988261975697963</v>
      </c>
      <c r="F388" s="77">
        <v>276827</v>
      </c>
    </row>
    <row r="389" spans="1:6" s="922" customFormat="1" ht="12.75">
      <c r="A389" s="67" t="s">
        <v>1193</v>
      </c>
      <c r="B389" s="77">
        <v>3961314</v>
      </c>
      <c r="C389" s="77">
        <v>276827</v>
      </c>
      <c r="D389" s="77">
        <v>276827</v>
      </c>
      <c r="E389" s="364">
        <v>6.988261975697963</v>
      </c>
      <c r="F389" s="77">
        <v>276827</v>
      </c>
    </row>
    <row r="390" spans="1:6" s="907" customFormat="1" ht="12.75">
      <c r="A390" s="67" t="s">
        <v>1196</v>
      </c>
      <c r="B390" s="77">
        <v>3961314</v>
      </c>
      <c r="C390" s="77">
        <v>276827</v>
      </c>
      <c r="D390" s="77">
        <v>38396</v>
      </c>
      <c r="E390" s="364">
        <v>0.9692743367478569</v>
      </c>
      <c r="F390" s="77">
        <v>38396</v>
      </c>
    </row>
    <row r="391" spans="1:6" s="907" customFormat="1" ht="12.75">
      <c r="A391" s="67" t="s">
        <v>1197</v>
      </c>
      <c r="B391" s="77">
        <v>3961314</v>
      </c>
      <c r="C391" s="77">
        <v>276827</v>
      </c>
      <c r="D391" s="77">
        <v>38396</v>
      </c>
      <c r="E391" s="364">
        <v>0.9692743367478569</v>
      </c>
      <c r="F391" s="77">
        <v>38396</v>
      </c>
    </row>
    <row r="392" spans="1:6" s="907" customFormat="1" ht="12.75">
      <c r="A392" s="928" t="s">
        <v>346</v>
      </c>
      <c r="B392" s="77">
        <v>3961314</v>
      </c>
      <c r="C392" s="77">
        <v>276827</v>
      </c>
      <c r="D392" s="77">
        <v>38396</v>
      </c>
      <c r="E392" s="364">
        <v>0.9692743367478569</v>
      </c>
      <c r="F392" s="77">
        <v>38396</v>
      </c>
    </row>
    <row r="393" spans="1:6" s="907" customFormat="1" ht="12.75">
      <c r="A393" s="68" t="s">
        <v>1229</v>
      </c>
      <c r="B393" s="77"/>
      <c r="C393" s="77"/>
      <c r="D393" s="77"/>
      <c r="E393" s="364"/>
      <c r="F393" s="77"/>
    </row>
    <row r="394" spans="1:6" s="922" customFormat="1" ht="12.75">
      <c r="A394" s="67" t="s">
        <v>1192</v>
      </c>
      <c r="B394" s="77">
        <v>5573664</v>
      </c>
      <c r="C394" s="77">
        <v>774526</v>
      </c>
      <c r="D394" s="77">
        <v>84408</v>
      </c>
      <c r="E394" s="364">
        <v>1.5144077576258634</v>
      </c>
      <c r="F394" s="77">
        <v>84408</v>
      </c>
    </row>
    <row r="395" spans="1:6" s="922" customFormat="1" ht="12.75">
      <c r="A395" s="67" t="s">
        <v>1259</v>
      </c>
      <c r="B395" s="77">
        <v>489622</v>
      </c>
      <c r="C395" s="77">
        <v>62117</v>
      </c>
      <c r="D395" s="77">
        <v>62117</v>
      </c>
      <c r="E395" s="364">
        <v>12.686725678176225</v>
      </c>
      <c r="F395" s="77">
        <v>62117</v>
      </c>
    </row>
    <row r="396" spans="1:6" s="922" customFormat="1" ht="12.75">
      <c r="A396" s="928" t="s">
        <v>518</v>
      </c>
      <c r="B396" s="77">
        <v>25000</v>
      </c>
      <c r="C396" s="77">
        <v>3000</v>
      </c>
      <c r="D396" s="77">
        <v>21508</v>
      </c>
      <c r="E396" s="364">
        <v>86.032</v>
      </c>
      <c r="F396" s="77">
        <v>21508</v>
      </c>
    </row>
    <row r="397" spans="1:6" s="922" customFormat="1" ht="12.75">
      <c r="A397" s="928" t="s">
        <v>387</v>
      </c>
      <c r="B397" s="77">
        <v>5059042</v>
      </c>
      <c r="C397" s="77">
        <v>709409</v>
      </c>
      <c r="D397" s="77">
        <v>783</v>
      </c>
      <c r="E397" s="364">
        <v>0.01547723857599917</v>
      </c>
      <c r="F397" s="77">
        <v>783</v>
      </c>
    </row>
    <row r="398" spans="1:6" s="922" customFormat="1" ht="12.75">
      <c r="A398" s="67" t="s">
        <v>1196</v>
      </c>
      <c r="B398" s="77">
        <v>5573664</v>
      </c>
      <c r="C398" s="77">
        <v>774526</v>
      </c>
      <c r="D398" s="77">
        <v>344477</v>
      </c>
      <c r="E398" s="364">
        <v>6.180440729832297</v>
      </c>
      <c r="F398" s="77">
        <v>344477</v>
      </c>
    </row>
    <row r="399" spans="1:6" s="79" customFormat="1" ht="12.75">
      <c r="A399" s="67" t="s">
        <v>1197</v>
      </c>
      <c r="B399" s="77">
        <v>5527964</v>
      </c>
      <c r="C399" s="77">
        <v>767326</v>
      </c>
      <c r="D399" s="77">
        <v>343538</v>
      </c>
      <c r="E399" s="364">
        <v>6.214548430489055</v>
      </c>
      <c r="F399" s="77">
        <v>343538</v>
      </c>
    </row>
    <row r="400" spans="1:6" s="79" customFormat="1" ht="12.75">
      <c r="A400" s="923" t="s">
        <v>550</v>
      </c>
      <c r="B400" s="77">
        <v>739018</v>
      </c>
      <c r="C400" s="77">
        <v>62917</v>
      </c>
      <c r="D400" s="77">
        <v>52464</v>
      </c>
      <c r="E400" s="364">
        <v>7.099150494304604</v>
      </c>
      <c r="F400" s="77">
        <v>52464</v>
      </c>
    </row>
    <row r="401" spans="1:6" s="907" customFormat="1" ht="12" customHeight="1">
      <c r="A401" s="925" t="s">
        <v>1199</v>
      </c>
      <c r="B401" s="233">
        <v>4788946</v>
      </c>
      <c r="C401" s="233">
        <v>704409</v>
      </c>
      <c r="D401" s="233">
        <v>291074</v>
      </c>
      <c r="E401" s="364">
        <v>6.078038883712616</v>
      </c>
      <c r="F401" s="77">
        <v>291074</v>
      </c>
    </row>
    <row r="402" spans="1:6" s="907" customFormat="1" ht="12.75">
      <c r="A402" s="925" t="s">
        <v>1200</v>
      </c>
      <c r="B402" s="233">
        <v>4638261</v>
      </c>
      <c r="C402" s="233">
        <v>672009</v>
      </c>
      <c r="D402" s="233">
        <v>280607</v>
      </c>
      <c r="E402" s="364">
        <v>6.049832038343681</v>
      </c>
      <c r="F402" s="77">
        <v>280607</v>
      </c>
    </row>
    <row r="403" spans="1:6" s="907" customFormat="1" ht="12.75">
      <c r="A403" s="930" t="s">
        <v>432</v>
      </c>
      <c r="B403" s="77">
        <v>150685</v>
      </c>
      <c r="C403" s="77">
        <v>32400</v>
      </c>
      <c r="D403" s="77">
        <v>10467</v>
      </c>
      <c r="E403" s="364">
        <v>6.946278660782427</v>
      </c>
      <c r="F403" s="77">
        <v>10467</v>
      </c>
    </row>
    <row r="404" spans="1:6" s="907" customFormat="1" ht="12.75">
      <c r="A404" s="925" t="s">
        <v>511</v>
      </c>
      <c r="B404" s="233">
        <v>45700</v>
      </c>
      <c r="C404" s="233">
        <v>7200</v>
      </c>
      <c r="D404" s="233">
        <v>939</v>
      </c>
      <c r="E404" s="364">
        <v>2.0547045951859957</v>
      </c>
      <c r="F404" s="77">
        <v>939</v>
      </c>
    </row>
    <row r="405" spans="1:6" s="922" customFormat="1" ht="12.75">
      <c r="A405" s="923" t="s">
        <v>963</v>
      </c>
      <c r="B405" s="77">
        <v>45700</v>
      </c>
      <c r="C405" s="77">
        <v>7200</v>
      </c>
      <c r="D405" s="77">
        <v>939</v>
      </c>
      <c r="E405" s="364">
        <v>2.0547045951859957</v>
      </c>
      <c r="F405" s="77">
        <v>939</v>
      </c>
    </row>
    <row r="406" spans="1:6" s="926" customFormat="1" ht="12.75">
      <c r="A406" s="88" t="s">
        <v>1232</v>
      </c>
      <c r="B406" s="77"/>
      <c r="C406" s="77"/>
      <c r="D406" s="77"/>
      <c r="E406" s="364"/>
      <c r="F406" s="77"/>
    </row>
    <row r="407" spans="1:6" s="926" customFormat="1" ht="12.75">
      <c r="A407" s="911" t="s">
        <v>1231</v>
      </c>
      <c r="B407" s="77">
        <v>4161443</v>
      </c>
      <c r="C407" s="77">
        <v>135978</v>
      </c>
      <c r="D407" s="77">
        <v>135978</v>
      </c>
      <c r="E407" s="364">
        <v>3.2675684852585993</v>
      </c>
      <c r="F407" s="77">
        <v>135978</v>
      </c>
    </row>
    <row r="408" spans="1:6" s="926" customFormat="1" ht="12.75">
      <c r="A408" s="912" t="s">
        <v>1234</v>
      </c>
      <c r="B408" s="77">
        <v>4161443</v>
      </c>
      <c r="C408" s="77">
        <v>135978</v>
      </c>
      <c r="D408" s="77">
        <v>135978</v>
      </c>
      <c r="E408" s="364">
        <v>3.2675684852585993</v>
      </c>
      <c r="F408" s="77">
        <v>135978</v>
      </c>
    </row>
    <row r="409" spans="1:6" s="926" customFormat="1" ht="12.75">
      <c r="A409" s="911" t="s">
        <v>344</v>
      </c>
      <c r="B409" s="77">
        <v>6013297</v>
      </c>
      <c r="C409" s="77">
        <v>135978</v>
      </c>
      <c r="D409" s="77">
        <v>41035</v>
      </c>
      <c r="E409" s="364">
        <v>0.6824043449043012</v>
      </c>
      <c r="F409" s="77">
        <v>41035</v>
      </c>
    </row>
    <row r="410" spans="1:6" s="926" customFormat="1" ht="12.75">
      <c r="A410" s="928" t="s">
        <v>352</v>
      </c>
      <c r="B410" s="77">
        <v>6013297</v>
      </c>
      <c r="C410" s="77">
        <v>135978</v>
      </c>
      <c r="D410" s="77">
        <v>41035</v>
      </c>
      <c r="E410" s="364">
        <v>0.6824043449043012</v>
      </c>
      <c r="F410" s="77">
        <v>41035</v>
      </c>
    </row>
    <row r="411" spans="1:6" s="926" customFormat="1" ht="12.75">
      <c r="A411" s="923" t="s">
        <v>550</v>
      </c>
      <c r="B411" s="77">
        <v>3410953</v>
      </c>
      <c r="C411" s="77">
        <v>134645</v>
      </c>
      <c r="D411" s="77">
        <v>41035</v>
      </c>
      <c r="E411" s="364">
        <v>1.2030362189100818</v>
      </c>
      <c r="F411" s="77">
        <v>41035</v>
      </c>
    </row>
    <row r="412" spans="1:6" s="926" customFormat="1" ht="12.75">
      <c r="A412" s="923" t="s">
        <v>936</v>
      </c>
      <c r="B412" s="77">
        <v>2549214</v>
      </c>
      <c r="C412" s="77">
        <v>0</v>
      </c>
      <c r="D412" s="77">
        <v>0</v>
      </c>
      <c r="E412" s="364">
        <v>0</v>
      </c>
      <c r="F412" s="77">
        <v>0</v>
      </c>
    </row>
    <row r="413" spans="1:6" s="926" customFormat="1" ht="12.75">
      <c r="A413" s="923" t="s">
        <v>1260</v>
      </c>
      <c r="B413" s="77">
        <v>53130</v>
      </c>
      <c r="C413" s="77">
        <v>1333</v>
      </c>
      <c r="D413" s="77">
        <v>0</v>
      </c>
      <c r="E413" s="364">
        <v>0</v>
      </c>
      <c r="F413" s="77">
        <v>0</v>
      </c>
    </row>
    <row r="414" spans="1:6" s="926" customFormat="1" ht="12.75">
      <c r="A414" s="930" t="s">
        <v>1224</v>
      </c>
      <c r="B414" s="77">
        <v>16000</v>
      </c>
      <c r="C414" s="77">
        <v>1333</v>
      </c>
      <c r="D414" s="77">
        <v>0</v>
      </c>
      <c r="E414" s="364">
        <v>0</v>
      </c>
      <c r="F414" s="77">
        <v>0</v>
      </c>
    </row>
    <row r="415" spans="1:6" s="926" customFormat="1" ht="12.75">
      <c r="A415" s="930" t="s">
        <v>437</v>
      </c>
      <c r="B415" s="77">
        <v>37130</v>
      </c>
      <c r="C415" s="77">
        <v>0</v>
      </c>
      <c r="D415" s="77">
        <v>0</v>
      </c>
      <c r="E415" s="364">
        <v>0</v>
      </c>
      <c r="F415" s="77">
        <v>0</v>
      </c>
    </row>
    <row r="416" spans="1:6" s="926" customFormat="1" ht="12.75">
      <c r="A416" s="925" t="s">
        <v>363</v>
      </c>
      <c r="B416" s="77">
        <v>-1851854</v>
      </c>
      <c r="C416" s="77"/>
      <c r="D416" s="77"/>
      <c r="E416" s="364">
        <v>0</v>
      </c>
      <c r="F416" s="77">
        <v>0</v>
      </c>
    </row>
    <row r="417" spans="1:6" s="926" customFormat="1" ht="12.75">
      <c r="A417" s="925" t="s">
        <v>1261</v>
      </c>
      <c r="B417" s="77">
        <v>1851854</v>
      </c>
      <c r="C417" s="77"/>
      <c r="D417" s="77"/>
      <c r="E417" s="364">
        <v>0</v>
      </c>
      <c r="F417" s="77">
        <v>0</v>
      </c>
    </row>
    <row r="418" spans="1:6" s="915" customFormat="1" ht="12.75">
      <c r="A418" s="68" t="s">
        <v>1262</v>
      </c>
      <c r="B418" s="23"/>
      <c r="C418" s="23"/>
      <c r="D418" s="23"/>
      <c r="E418" s="364"/>
      <c r="F418" s="77"/>
    </row>
    <row r="419" spans="1:6" s="915" customFormat="1" ht="12.75">
      <c r="A419" s="68" t="s">
        <v>1236</v>
      </c>
      <c r="B419" s="77"/>
      <c r="C419" s="77"/>
      <c r="D419" s="77"/>
      <c r="E419" s="364"/>
      <c r="F419" s="77"/>
    </row>
    <row r="420" spans="1:6" s="920" customFormat="1" ht="12.75">
      <c r="A420" s="67" t="s">
        <v>1192</v>
      </c>
      <c r="B420" s="77">
        <v>2949099</v>
      </c>
      <c r="C420" s="77">
        <v>608143</v>
      </c>
      <c r="D420" s="77">
        <v>82480</v>
      </c>
      <c r="E420" s="364">
        <v>2.7967864083233556</v>
      </c>
      <c r="F420" s="77">
        <v>82480</v>
      </c>
    </row>
    <row r="421" spans="1:6" s="920" customFormat="1" ht="12.75">
      <c r="A421" s="67" t="s">
        <v>1193</v>
      </c>
      <c r="B421" s="77">
        <v>674535</v>
      </c>
      <c r="C421" s="77">
        <v>82480</v>
      </c>
      <c r="D421" s="77">
        <v>82480</v>
      </c>
      <c r="E421" s="364">
        <v>12.227682774059167</v>
      </c>
      <c r="F421" s="77">
        <v>82480</v>
      </c>
    </row>
    <row r="422" spans="1:6" s="916" customFormat="1" ht="12.75">
      <c r="A422" s="64" t="s">
        <v>1194</v>
      </c>
      <c r="B422" s="77">
        <v>69733</v>
      </c>
      <c r="C422" s="77">
        <v>0</v>
      </c>
      <c r="D422" s="77">
        <v>0</v>
      </c>
      <c r="E422" s="364">
        <v>0</v>
      </c>
      <c r="F422" s="77">
        <v>0</v>
      </c>
    </row>
    <row r="423" spans="1:6" s="920" customFormat="1" ht="12.75">
      <c r="A423" s="67" t="s">
        <v>1195</v>
      </c>
      <c r="B423" s="77">
        <v>2204831</v>
      </c>
      <c r="C423" s="77">
        <v>525663</v>
      </c>
      <c r="D423" s="77">
        <v>0</v>
      </c>
      <c r="E423" s="364">
        <v>0</v>
      </c>
      <c r="F423" s="77">
        <v>0</v>
      </c>
    </row>
    <row r="424" spans="1:6" s="920" customFormat="1" ht="12.75">
      <c r="A424" s="67" t="s">
        <v>1196</v>
      </c>
      <c r="B424" s="77">
        <v>2949099</v>
      </c>
      <c r="C424" s="77">
        <v>608143</v>
      </c>
      <c r="D424" s="77">
        <v>88</v>
      </c>
      <c r="E424" s="364">
        <v>0.0029839622203255978</v>
      </c>
      <c r="F424" s="77">
        <v>88</v>
      </c>
    </row>
    <row r="425" spans="1:6" s="921" customFormat="1" ht="12.75">
      <c r="A425" s="67" t="s">
        <v>1197</v>
      </c>
      <c r="B425" s="77">
        <v>742035</v>
      </c>
      <c r="C425" s="77">
        <v>355390</v>
      </c>
      <c r="D425" s="77">
        <v>88</v>
      </c>
      <c r="E425" s="364">
        <v>0.011859278874985682</v>
      </c>
      <c r="F425" s="77">
        <v>88</v>
      </c>
    </row>
    <row r="426" spans="1:6" s="921" customFormat="1" ht="12.75">
      <c r="A426" s="67" t="s">
        <v>1198</v>
      </c>
      <c r="B426" s="77">
        <v>742035</v>
      </c>
      <c r="C426" s="77">
        <v>355390</v>
      </c>
      <c r="D426" s="77">
        <v>88</v>
      </c>
      <c r="E426" s="364">
        <v>0.011859278874985682</v>
      </c>
      <c r="F426" s="77">
        <v>88</v>
      </c>
    </row>
    <row r="427" spans="1:6" s="915" customFormat="1" ht="12.75">
      <c r="A427" s="64" t="s">
        <v>1203</v>
      </c>
      <c r="B427" s="77">
        <v>2207064</v>
      </c>
      <c r="C427" s="77">
        <v>252753</v>
      </c>
      <c r="D427" s="77">
        <v>0</v>
      </c>
      <c r="E427" s="364">
        <v>0</v>
      </c>
      <c r="F427" s="77">
        <v>0</v>
      </c>
    </row>
    <row r="428" spans="1:6" s="915" customFormat="1" ht="12.75">
      <c r="A428" s="64" t="s">
        <v>1204</v>
      </c>
      <c r="B428" s="77">
        <v>1846102</v>
      </c>
      <c r="C428" s="77">
        <v>213868</v>
      </c>
      <c r="D428" s="77">
        <v>0</v>
      </c>
      <c r="E428" s="364">
        <v>0</v>
      </c>
      <c r="F428" s="77">
        <v>0</v>
      </c>
    </row>
    <row r="429" spans="1:6" s="915" customFormat="1" ht="12.75">
      <c r="A429" s="64" t="s">
        <v>1205</v>
      </c>
      <c r="B429" s="77">
        <v>360962</v>
      </c>
      <c r="C429" s="77">
        <v>38885</v>
      </c>
      <c r="D429" s="77">
        <v>0</v>
      </c>
      <c r="E429" s="364">
        <v>0</v>
      </c>
      <c r="F429" s="77">
        <v>0</v>
      </c>
    </row>
    <row r="430" spans="1:6" s="915" customFormat="1" ht="12.75">
      <c r="A430" s="88" t="s">
        <v>1219</v>
      </c>
      <c r="B430" s="77"/>
      <c r="C430" s="77"/>
      <c r="D430" s="77"/>
      <c r="E430" s="364"/>
      <c r="F430" s="77"/>
    </row>
    <row r="431" spans="1:6" s="915" customFormat="1" ht="12.75">
      <c r="A431" s="911" t="s">
        <v>1249</v>
      </c>
      <c r="B431" s="77">
        <v>456391</v>
      </c>
      <c r="C431" s="77">
        <v>79730</v>
      </c>
      <c r="D431" s="77">
        <v>79730</v>
      </c>
      <c r="E431" s="364">
        <v>17.46966964729804</v>
      </c>
      <c r="F431" s="77">
        <v>79730</v>
      </c>
    </row>
    <row r="432" spans="1:6" s="915" customFormat="1" ht="12.75">
      <c r="A432" s="912" t="s">
        <v>1211</v>
      </c>
      <c r="B432" s="77">
        <v>456391</v>
      </c>
      <c r="C432" s="77">
        <v>79730</v>
      </c>
      <c r="D432" s="77">
        <v>79730</v>
      </c>
      <c r="E432" s="364">
        <v>17.46966964729804</v>
      </c>
      <c r="F432" s="77">
        <v>79730</v>
      </c>
    </row>
    <row r="433" spans="1:6" s="915" customFormat="1" ht="12.75">
      <c r="A433" s="911" t="s">
        <v>1243</v>
      </c>
      <c r="B433" s="77">
        <v>456391</v>
      </c>
      <c r="C433" s="77">
        <v>79730</v>
      </c>
      <c r="D433" s="77">
        <v>12061</v>
      </c>
      <c r="E433" s="364">
        <v>2.6426901494551824</v>
      </c>
      <c r="F433" s="77">
        <v>12061</v>
      </c>
    </row>
    <row r="434" spans="1:6" s="915" customFormat="1" ht="12.75">
      <c r="A434" s="912" t="s">
        <v>1217</v>
      </c>
      <c r="B434" s="77">
        <v>254347</v>
      </c>
      <c r="C434" s="77">
        <v>49630</v>
      </c>
      <c r="D434" s="77">
        <v>12061</v>
      </c>
      <c r="E434" s="364">
        <v>4.741947025127089</v>
      </c>
      <c r="F434" s="77">
        <v>12061</v>
      </c>
    </row>
    <row r="435" spans="1:6" s="915" customFormat="1" ht="12.75">
      <c r="A435" s="913" t="s">
        <v>550</v>
      </c>
      <c r="B435" s="77">
        <v>254347</v>
      </c>
      <c r="C435" s="77">
        <v>49630</v>
      </c>
      <c r="D435" s="77">
        <v>12061</v>
      </c>
      <c r="E435" s="364">
        <v>4.741947025127089</v>
      </c>
      <c r="F435" s="77">
        <v>12061</v>
      </c>
    </row>
    <row r="436" spans="1:6" s="915" customFormat="1" ht="12.75">
      <c r="A436" s="911" t="s">
        <v>334</v>
      </c>
      <c r="B436" s="77">
        <v>202044</v>
      </c>
      <c r="C436" s="77">
        <v>30100</v>
      </c>
      <c r="D436" s="77">
        <v>0</v>
      </c>
      <c r="E436" s="364">
        <v>0</v>
      </c>
      <c r="F436" s="77">
        <v>0</v>
      </c>
    </row>
    <row r="437" spans="1:6" s="915" customFormat="1" ht="12.75">
      <c r="A437" s="912" t="s">
        <v>963</v>
      </c>
      <c r="B437" s="77">
        <v>202044</v>
      </c>
      <c r="C437" s="77">
        <v>30100</v>
      </c>
      <c r="D437" s="77"/>
      <c r="E437" s="364">
        <v>0</v>
      </c>
      <c r="F437" s="77">
        <v>0</v>
      </c>
    </row>
    <row r="438" spans="1:6" s="915" customFormat="1" ht="12.75">
      <c r="A438" s="88" t="s">
        <v>1222</v>
      </c>
      <c r="B438" s="77"/>
      <c r="C438" s="77"/>
      <c r="D438" s="77"/>
      <c r="E438" s="364"/>
      <c r="F438" s="77"/>
    </row>
    <row r="439" spans="1:6" s="915" customFormat="1" ht="12.75">
      <c r="A439" s="911" t="s">
        <v>1249</v>
      </c>
      <c r="B439" s="77">
        <v>224636</v>
      </c>
      <c r="C439" s="77">
        <v>9884</v>
      </c>
      <c r="D439" s="77">
        <v>9884</v>
      </c>
      <c r="E439" s="364">
        <v>4.40000712263395</v>
      </c>
      <c r="F439" s="77">
        <v>9884</v>
      </c>
    </row>
    <row r="440" spans="1:6" s="915" customFormat="1" ht="12.75">
      <c r="A440" s="912" t="s">
        <v>1234</v>
      </c>
      <c r="B440" s="77">
        <v>224636</v>
      </c>
      <c r="C440" s="77">
        <v>9884</v>
      </c>
      <c r="D440" s="77">
        <v>9884</v>
      </c>
      <c r="E440" s="364">
        <v>4.40000712263395</v>
      </c>
      <c r="F440" s="77">
        <v>9884</v>
      </c>
    </row>
    <row r="441" spans="1:6" s="915" customFormat="1" ht="12.75">
      <c r="A441" s="911" t="s">
        <v>1239</v>
      </c>
      <c r="B441" s="77">
        <v>224636</v>
      </c>
      <c r="C441" s="77">
        <v>9884</v>
      </c>
      <c r="D441" s="77">
        <v>1952</v>
      </c>
      <c r="E441" s="364">
        <v>0.8689613419042362</v>
      </c>
      <c r="F441" s="77">
        <v>1952</v>
      </c>
    </row>
    <row r="442" spans="1:6" s="915" customFormat="1" ht="12.75">
      <c r="A442" s="912" t="s">
        <v>1263</v>
      </c>
      <c r="B442" s="77">
        <v>224636</v>
      </c>
      <c r="C442" s="77">
        <v>9884</v>
      </c>
      <c r="D442" s="77">
        <v>1952</v>
      </c>
      <c r="E442" s="364">
        <v>0.8689613419042362</v>
      </c>
      <c r="F442" s="77">
        <v>1952</v>
      </c>
    </row>
    <row r="443" spans="1:6" s="915" customFormat="1" ht="12.75">
      <c r="A443" s="913" t="s">
        <v>550</v>
      </c>
      <c r="B443" s="77">
        <v>224636</v>
      </c>
      <c r="C443" s="77">
        <v>9884</v>
      </c>
      <c r="D443" s="77">
        <v>1952</v>
      </c>
      <c r="E443" s="364">
        <v>0.8689613419042362</v>
      </c>
      <c r="F443" s="77">
        <v>1952</v>
      </c>
    </row>
    <row r="444" spans="1:6" s="866" customFormat="1" ht="12.75">
      <c r="A444" s="68" t="s">
        <v>1212</v>
      </c>
      <c r="B444" s="77"/>
      <c r="C444" s="77"/>
      <c r="D444" s="77"/>
      <c r="E444" s="364"/>
      <c r="F444" s="77"/>
    </row>
    <row r="445" spans="1:6" s="916" customFormat="1" ht="12.75">
      <c r="A445" s="64" t="s">
        <v>1192</v>
      </c>
      <c r="B445" s="77">
        <v>18838167</v>
      </c>
      <c r="C445" s="77">
        <v>5941655</v>
      </c>
      <c r="D445" s="77">
        <v>5403415</v>
      </c>
      <c r="E445" s="364">
        <v>28.68333739689217</v>
      </c>
      <c r="F445" s="77">
        <v>5403415</v>
      </c>
    </row>
    <row r="446" spans="1:6" s="916" customFormat="1" ht="12.75">
      <c r="A446" s="64" t="s">
        <v>1193</v>
      </c>
      <c r="B446" s="77">
        <v>6401855</v>
      </c>
      <c r="C446" s="77">
        <v>1367914</v>
      </c>
      <c r="D446" s="77">
        <v>1367914</v>
      </c>
      <c r="E446" s="364">
        <v>21.367463024389025</v>
      </c>
      <c r="F446" s="77">
        <v>1367914</v>
      </c>
    </row>
    <row r="447" spans="1:6" s="916" customFormat="1" ht="12.75">
      <c r="A447" s="64" t="s">
        <v>1194</v>
      </c>
      <c r="B447" s="77">
        <v>100000</v>
      </c>
      <c r="C447" s="77">
        <v>100000</v>
      </c>
      <c r="D447" s="77">
        <v>74972</v>
      </c>
      <c r="E447" s="364">
        <v>74.97200000000001</v>
      </c>
      <c r="F447" s="77">
        <v>74972</v>
      </c>
    </row>
    <row r="448" spans="1:6" s="916" customFormat="1" ht="12.75">
      <c r="A448" s="64" t="s">
        <v>1195</v>
      </c>
      <c r="B448" s="77">
        <v>12336312</v>
      </c>
      <c r="C448" s="77">
        <v>4473741</v>
      </c>
      <c r="D448" s="77">
        <v>3960529</v>
      </c>
      <c r="E448" s="364">
        <v>32.104643592023294</v>
      </c>
      <c r="F448" s="77">
        <v>3960529</v>
      </c>
    </row>
    <row r="449" spans="1:6" s="916" customFormat="1" ht="12.75">
      <c r="A449" s="64" t="s">
        <v>1213</v>
      </c>
      <c r="B449" s="77">
        <v>18838167</v>
      </c>
      <c r="C449" s="77">
        <v>5941655</v>
      </c>
      <c r="D449" s="233">
        <v>5255714</v>
      </c>
      <c r="E449" s="364">
        <v>27.89928553027479</v>
      </c>
      <c r="F449" s="77">
        <v>5255714</v>
      </c>
    </row>
    <row r="450" spans="1:6" s="917" customFormat="1" ht="12.75">
      <c r="A450" s="64" t="s">
        <v>1197</v>
      </c>
      <c r="B450" s="77">
        <v>18838167</v>
      </c>
      <c r="C450" s="77">
        <v>5941655</v>
      </c>
      <c r="D450" s="77">
        <v>5180742</v>
      </c>
      <c r="E450" s="364">
        <v>27.501306257662968</v>
      </c>
      <c r="F450" s="77">
        <v>5180742</v>
      </c>
    </row>
    <row r="451" spans="1:6" s="866" customFormat="1" ht="12.75">
      <c r="A451" s="64" t="s">
        <v>1199</v>
      </c>
      <c r="B451" s="77">
        <v>18838167</v>
      </c>
      <c r="C451" s="77">
        <v>5941655</v>
      </c>
      <c r="D451" s="77">
        <v>5180742</v>
      </c>
      <c r="E451" s="364">
        <v>27.501306257662968</v>
      </c>
      <c r="F451" s="77">
        <v>5180742</v>
      </c>
    </row>
    <row r="452" spans="1:6" s="922" customFormat="1" ht="25.5" customHeight="1">
      <c r="A452" s="885" t="s">
        <v>1264</v>
      </c>
      <c r="B452" s="77"/>
      <c r="C452" s="77"/>
      <c r="D452" s="77"/>
      <c r="E452" s="364"/>
      <c r="F452" s="77"/>
    </row>
    <row r="453" spans="1:6" s="922" customFormat="1" ht="12.75">
      <c r="A453" s="67" t="s">
        <v>1192</v>
      </c>
      <c r="B453" s="77">
        <v>43522799</v>
      </c>
      <c r="C453" s="77">
        <v>5331864</v>
      </c>
      <c r="D453" s="77">
        <v>5331864</v>
      </c>
      <c r="E453" s="364">
        <v>12.25073782593808</v>
      </c>
      <c r="F453" s="77">
        <v>5331864</v>
      </c>
    </row>
    <row r="454" spans="1:6" s="922" customFormat="1" ht="12.75">
      <c r="A454" s="67" t="s">
        <v>1193</v>
      </c>
      <c r="B454" s="77">
        <v>43522799</v>
      </c>
      <c r="C454" s="233">
        <v>5331864</v>
      </c>
      <c r="D454" s="233">
        <v>5331864</v>
      </c>
      <c r="E454" s="364">
        <v>12.25073782593808</v>
      </c>
      <c r="F454" s="77">
        <v>5331864</v>
      </c>
    </row>
    <row r="455" spans="1:6" s="79" customFormat="1" ht="12.75">
      <c r="A455" s="67" t="s">
        <v>1196</v>
      </c>
      <c r="B455" s="77">
        <v>43522799</v>
      </c>
      <c r="C455" s="77">
        <v>5331864</v>
      </c>
      <c r="D455" s="77">
        <v>2461864</v>
      </c>
      <c r="E455" s="364">
        <v>5.656492818855699</v>
      </c>
      <c r="F455" s="77">
        <v>2461864</v>
      </c>
    </row>
    <row r="456" spans="1:6" s="234" customFormat="1" ht="12.75">
      <c r="A456" s="67" t="s">
        <v>1197</v>
      </c>
      <c r="B456" s="77">
        <v>43522799</v>
      </c>
      <c r="C456" s="77">
        <v>5331864</v>
      </c>
      <c r="D456" s="77">
        <v>2461864</v>
      </c>
      <c r="E456" s="364">
        <v>5.656492818855699</v>
      </c>
      <c r="F456" s="77">
        <v>2461864</v>
      </c>
    </row>
    <row r="457" spans="1:6" s="234" customFormat="1" ht="12.75">
      <c r="A457" s="928" t="s">
        <v>550</v>
      </c>
      <c r="B457" s="77">
        <v>330526</v>
      </c>
      <c r="C457" s="77">
        <v>9811</v>
      </c>
      <c r="D457" s="77">
        <v>7157</v>
      </c>
      <c r="E457" s="364">
        <v>2.1653364636972583</v>
      </c>
      <c r="F457" s="77">
        <v>7157</v>
      </c>
    </row>
    <row r="458" spans="1:6" s="907" customFormat="1" ht="12.75">
      <c r="A458" s="67" t="s">
        <v>1199</v>
      </c>
      <c r="B458" s="77">
        <v>43192273</v>
      </c>
      <c r="C458" s="77">
        <v>5322053</v>
      </c>
      <c r="D458" s="77">
        <v>2454707</v>
      </c>
      <c r="E458" s="364">
        <v>5.683208660956556</v>
      </c>
      <c r="F458" s="77">
        <v>2454707</v>
      </c>
    </row>
    <row r="459" spans="1:6" s="907" customFormat="1" ht="12.75">
      <c r="A459" s="923" t="s">
        <v>1224</v>
      </c>
      <c r="B459" s="77">
        <v>43192273</v>
      </c>
      <c r="C459" s="77">
        <v>5322053</v>
      </c>
      <c r="D459" s="77">
        <v>2454707</v>
      </c>
      <c r="E459" s="364">
        <v>5.683208660956556</v>
      </c>
      <c r="F459" s="77">
        <v>2454707</v>
      </c>
    </row>
    <row r="460" spans="1:6" s="234" customFormat="1" ht="25.5">
      <c r="A460" s="885" t="s">
        <v>1265</v>
      </c>
      <c r="B460" s="77"/>
      <c r="C460" s="77"/>
      <c r="D460" s="77"/>
      <c r="E460" s="364"/>
      <c r="F460" s="77"/>
    </row>
    <row r="461" spans="1:6" s="234" customFormat="1" ht="12.75">
      <c r="A461" s="67" t="s">
        <v>1192</v>
      </c>
      <c r="B461" s="233">
        <v>5858607</v>
      </c>
      <c r="C461" s="233">
        <v>594400</v>
      </c>
      <c r="D461" s="233">
        <v>594400</v>
      </c>
      <c r="E461" s="364">
        <v>10.145756491261489</v>
      </c>
      <c r="F461" s="77">
        <v>594400</v>
      </c>
    </row>
    <row r="462" spans="1:6" s="39" customFormat="1" ht="12.75">
      <c r="A462" s="67" t="s">
        <v>1193</v>
      </c>
      <c r="B462" s="233">
        <v>5858607</v>
      </c>
      <c r="C462" s="233">
        <v>594400</v>
      </c>
      <c r="D462" s="233">
        <v>594400</v>
      </c>
      <c r="E462" s="364">
        <v>10.145756491261489</v>
      </c>
      <c r="F462" s="77">
        <v>594400</v>
      </c>
    </row>
    <row r="463" spans="1:6" s="907" customFormat="1" ht="12.75">
      <c r="A463" s="67" t="s">
        <v>1196</v>
      </c>
      <c r="B463" s="233">
        <v>5858607</v>
      </c>
      <c r="C463" s="233">
        <v>594400</v>
      </c>
      <c r="D463" s="233">
        <v>251313</v>
      </c>
      <c r="E463" s="364">
        <v>4.289637451360025</v>
      </c>
      <c r="F463" s="77">
        <v>251313</v>
      </c>
    </row>
    <row r="464" spans="1:6" s="922" customFormat="1" ht="12.75">
      <c r="A464" s="67" t="s">
        <v>1197</v>
      </c>
      <c r="B464" s="77">
        <v>5858607</v>
      </c>
      <c r="C464" s="77">
        <v>594400</v>
      </c>
      <c r="D464" s="77">
        <v>251313</v>
      </c>
      <c r="E464" s="364">
        <v>4.289637451360025</v>
      </c>
      <c r="F464" s="77">
        <v>251313</v>
      </c>
    </row>
    <row r="465" spans="1:6" s="922" customFormat="1" ht="12.75">
      <c r="A465" s="67" t="s">
        <v>1199</v>
      </c>
      <c r="B465" s="77">
        <v>5858607</v>
      </c>
      <c r="C465" s="77">
        <v>594400</v>
      </c>
      <c r="D465" s="77">
        <v>251313</v>
      </c>
      <c r="E465" s="364">
        <v>4.289637451360025</v>
      </c>
      <c r="F465" s="77">
        <v>251313</v>
      </c>
    </row>
    <row r="466" spans="1:6" s="922" customFormat="1" ht="12.75">
      <c r="A466" s="923" t="s">
        <v>1224</v>
      </c>
      <c r="B466" s="77">
        <v>5858607</v>
      </c>
      <c r="C466" s="77">
        <v>594400</v>
      </c>
      <c r="D466" s="77">
        <v>251313</v>
      </c>
      <c r="E466" s="364">
        <v>4.289637451360025</v>
      </c>
      <c r="F466" s="77">
        <v>251313</v>
      </c>
    </row>
    <row r="467" spans="1:6" s="79" customFormat="1" ht="25.5">
      <c r="A467" s="885" t="s">
        <v>1266</v>
      </c>
      <c r="B467" s="77"/>
      <c r="C467" s="77"/>
      <c r="D467" s="77"/>
      <c r="E467" s="364"/>
      <c r="F467" s="77"/>
    </row>
    <row r="468" spans="1:6" s="39" customFormat="1" ht="12.75">
      <c r="A468" s="67" t="s">
        <v>1192</v>
      </c>
      <c r="B468" s="233">
        <v>95212811</v>
      </c>
      <c r="C468" s="233">
        <v>18829952</v>
      </c>
      <c r="D468" s="233">
        <v>18834133</v>
      </c>
      <c r="E468" s="364">
        <v>19.781091223112824</v>
      </c>
      <c r="F468" s="77">
        <v>18834133</v>
      </c>
    </row>
    <row r="469" spans="1:6" s="907" customFormat="1" ht="12.75">
      <c r="A469" s="67" t="s">
        <v>1193</v>
      </c>
      <c r="B469" s="77">
        <v>95212811</v>
      </c>
      <c r="C469" s="77">
        <v>18829952</v>
      </c>
      <c r="D469" s="77">
        <v>18829952</v>
      </c>
      <c r="E469" s="364">
        <v>19.776700007313092</v>
      </c>
      <c r="F469" s="77">
        <v>18829952</v>
      </c>
    </row>
    <row r="470" spans="1:6" s="907" customFormat="1" ht="12.75">
      <c r="A470" s="923" t="s">
        <v>1227</v>
      </c>
      <c r="B470" s="77">
        <v>0</v>
      </c>
      <c r="C470" s="77">
        <v>0</v>
      </c>
      <c r="D470" s="77">
        <v>4181</v>
      </c>
      <c r="E470" s="364">
        <v>0</v>
      </c>
      <c r="F470" s="77">
        <v>4181</v>
      </c>
    </row>
    <row r="471" spans="1:6" s="922" customFormat="1" ht="12.75">
      <c r="A471" s="67" t="s">
        <v>1196</v>
      </c>
      <c r="B471" s="77">
        <v>95212811</v>
      </c>
      <c r="C471" s="77">
        <v>18829952</v>
      </c>
      <c r="D471" s="77">
        <v>11444708</v>
      </c>
      <c r="E471" s="364">
        <v>12.020134559413439</v>
      </c>
      <c r="F471" s="77">
        <v>11444708</v>
      </c>
    </row>
    <row r="472" spans="1:6" s="922" customFormat="1" ht="12.75">
      <c r="A472" s="67" t="s">
        <v>1197</v>
      </c>
      <c r="B472" s="77">
        <v>94889911</v>
      </c>
      <c r="C472" s="77">
        <v>18829952</v>
      </c>
      <c r="D472" s="77">
        <v>11444708</v>
      </c>
      <c r="E472" s="364">
        <v>12.061037764067457</v>
      </c>
      <c r="F472" s="77">
        <v>11444708</v>
      </c>
    </row>
    <row r="473" spans="1:6" s="922" customFormat="1" ht="12.75">
      <c r="A473" s="923" t="s">
        <v>550</v>
      </c>
      <c r="B473" s="77">
        <v>837100</v>
      </c>
      <c r="C473" s="77">
        <v>18000</v>
      </c>
      <c r="D473" s="77">
        <v>0</v>
      </c>
      <c r="E473" s="364">
        <v>0</v>
      </c>
      <c r="F473" s="77">
        <v>0</v>
      </c>
    </row>
    <row r="474" spans="1:6" s="922" customFormat="1" ht="12.75">
      <c r="A474" s="67" t="s">
        <v>1251</v>
      </c>
      <c r="B474" s="77">
        <v>94052811</v>
      </c>
      <c r="C474" s="77">
        <v>18811952</v>
      </c>
      <c r="D474" s="77">
        <v>11444708</v>
      </c>
      <c r="E474" s="364">
        <v>12.168384844978211</v>
      </c>
      <c r="F474" s="77">
        <v>11444708</v>
      </c>
    </row>
    <row r="475" spans="1:6" s="926" customFormat="1" ht="12.75">
      <c r="A475" s="930" t="s">
        <v>1224</v>
      </c>
      <c r="B475" s="77">
        <v>94052811</v>
      </c>
      <c r="C475" s="77">
        <v>18811952</v>
      </c>
      <c r="D475" s="77">
        <v>11374493</v>
      </c>
      <c r="E475" s="364">
        <v>12.093729979000841</v>
      </c>
      <c r="F475" s="77">
        <v>11374493</v>
      </c>
    </row>
    <row r="476" spans="1:6" s="926" customFormat="1" ht="12.75">
      <c r="A476" s="930" t="s">
        <v>440</v>
      </c>
      <c r="B476" s="77"/>
      <c r="C476" s="77">
        <v>0</v>
      </c>
      <c r="D476" s="77">
        <v>70214</v>
      </c>
      <c r="E476" s="364">
        <v>0</v>
      </c>
      <c r="F476" s="77">
        <v>70214</v>
      </c>
    </row>
    <row r="477" spans="1:6" s="926" customFormat="1" ht="12.75">
      <c r="A477" s="928" t="s">
        <v>334</v>
      </c>
      <c r="B477" s="77">
        <v>322900</v>
      </c>
      <c r="C477" s="77">
        <v>0</v>
      </c>
      <c r="D477" s="77">
        <v>0</v>
      </c>
      <c r="E477" s="364">
        <v>0</v>
      </c>
      <c r="F477" s="77">
        <v>0</v>
      </c>
    </row>
    <row r="478" spans="1:6" s="926" customFormat="1" ht="12.75">
      <c r="A478" s="923" t="s">
        <v>963</v>
      </c>
      <c r="B478" s="77">
        <v>322900</v>
      </c>
      <c r="C478" s="77"/>
      <c r="D478" s="77"/>
      <c r="E478" s="364">
        <v>0</v>
      </c>
      <c r="F478" s="77">
        <v>0</v>
      </c>
    </row>
    <row r="479" spans="1:6" s="866" customFormat="1" ht="25.5">
      <c r="A479" s="885" t="s">
        <v>1241</v>
      </c>
      <c r="B479" s="77"/>
      <c r="C479" s="77"/>
      <c r="D479" s="77"/>
      <c r="E479" s="364"/>
      <c r="F479" s="77"/>
    </row>
    <row r="480" spans="1:6" s="916" customFormat="1" ht="12.75">
      <c r="A480" s="64" t="s">
        <v>1192</v>
      </c>
      <c r="B480" s="77">
        <v>622546</v>
      </c>
      <c r="C480" s="77">
        <v>0</v>
      </c>
      <c r="D480" s="77">
        <v>0</v>
      </c>
      <c r="E480" s="364">
        <v>0</v>
      </c>
      <c r="F480" s="77">
        <v>0</v>
      </c>
    </row>
    <row r="481" spans="1:6" s="916" customFormat="1" ht="12.75">
      <c r="A481" s="64" t="s">
        <v>1193</v>
      </c>
      <c r="B481" s="77">
        <v>622546</v>
      </c>
      <c r="C481" s="77"/>
      <c r="D481" s="77"/>
      <c r="E481" s="364">
        <v>0</v>
      </c>
      <c r="F481" s="77">
        <v>0</v>
      </c>
    </row>
    <row r="482" spans="1:6" s="916" customFormat="1" ht="12.75">
      <c r="A482" s="64" t="s">
        <v>1196</v>
      </c>
      <c r="B482" s="77">
        <v>622546</v>
      </c>
      <c r="C482" s="77">
        <v>0</v>
      </c>
      <c r="D482" s="77">
        <v>0</v>
      </c>
      <c r="E482" s="364">
        <v>0</v>
      </c>
      <c r="F482" s="77">
        <v>0</v>
      </c>
    </row>
    <row r="483" spans="1:6" s="866" customFormat="1" ht="12.75">
      <c r="A483" s="64" t="s">
        <v>1203</v>
      </c>
      <c r="B483" s="77">
        <v>622546</v>
      </c>
      <c r="C483" s="77">
        <v>0</v>
      </c>
      <c r="D483" s="77">
        <v>0</v>
      </c>
      <c r="E483" s="364">
        <v>0</v>
      </c>
      <c r="F483" s="77">
        <v>0</v>
      </c>
    </row>
    <row r="484" spans="1:6" s="866" customFormat="1" ht="12.75">
      <c r="A484" s="64" t="s">
        <v>1205</v>
      </c>
      <c r="B484" s="77">
        <v>622546</v>
      </c>
      <c r="C484" s="77"/>
      <c r="D484" s="77"/>
      <c r="E484" s="364">
        <v>0</v>
      </c>
      <c r="F484" s="77">
        <v>0</v>
      </c>
    </row>
    <row r="485" spans="1:6" s="866" customFormat="1" ht="12.75">
      <c r="A485" s="88" t="s">
        <v>1248</v>
      </c>
      <c r="B485" s="77"/>
      <c r="C485" s="77"/>
      <c r="D485" s="77"/>
      <c r="E485" s="364"/>
      <c r="F485" s="77"/>
    </row>
    <row r="486" spans="1:6" s="866" customFormat="1" ht="12.75">
      <c r="A486" s="911" t="s">
        <v>1249</v>
      </c>
      <c r="B486" s="77">
        <v>308844</v>
      </c>
      <c r="C486" s="77">
        <v>0</v>
      </c>
      <c r="D486" s="77">
        <v>0</v>
      </c>
      <c r="E486" s="364">
        <v>0</v>
      </c>
      <c r="F486" s="77">
        <v>0</v>
      </c>
    </row>
    <row r="487" spans="1:6" s="866" customFormat="1" ht="12.75">
      <c r="A487" s="912" t="s">
        <v>1234</v>
      </c>
      <c r="B487" s="77">
        <v>27462</v>
      </c>
      <c r="C487" s="77"/>
      <c r="D487" s="77"/>
      <c r="E487" s="364">
        <v>0</v>
      </c>
      <c r="F487" s="77">
        <v>0</v>
      </c>
    </row>
    <row r="488" spans="1:6" s="866" customFormat="1" ht="12.75">
      <c r="A488" s="912" t="s">
        <v>387</v>
      </c>
      <c r="B488" s="77">
        <v>281382</v>
      </c>
      <c r="C488" s="77"/>
      <c r="D488" s="77"/>
      <c r="E488" s="364">
        <v>0</v>
      </c>
      <c r="F488" s="77">
        <v>0</v>
      </c>
    </row>
    <row r="489" spans="1:6" s="866" customFormat="1" ht="12.75">
      <c r="A489" s="911" t="s">
        <v>350</v>
      </c>
      <c r="B489" s="77">
        <v>308844</v>
      </c>
      <c r="C489" s="77">
        <v>0</v>
      </c>
      <c r="D489" s="77">
        <v>0</v>
      </c>
      <c r="E489" s="364">
        <v>0</v>
      </c>
      <c r="F489" s="77">
        <v>0</v>
      </c>
    </row>
    <row r="490" spans="1:6" s="866" customFormat="1" ht="12.75">
      <c r="A490" s="67" t="s">
        <v>1197</v>
      </c>
      <c r="B490" s="77">
        <v>243950</v>
      </c>
      <c r="C490" s="77">
        <v>0</v>
      </c>
      <c r="D490" s="77">
        <v>0</v>
      </c>
      <c r="E490" s="364">
        <v>0</v>
      </c>
      <c r="F490" s="77">
        <v>0</v>
      </c>
    </row>
    <row r="491" spans="1:6" s="866" customFormat="1" ht="12.75">
      <c r="A491" s="67" t="s">
        <v>1198</v>
      </c>
      <c r="B491" s="77">
        <v>243950</v>
      </c>
      <c r="C491" s="77"/>
      <c r="D491" s="77"/>
      <c r="E491" s="364">
        <v>0</v>
      </c>
      <c r="F491" s="77">
        <v>0</v>
      </c>
    </row>
    <row r="492" spans="1:6" s="866" customFormat="1" ht="12.75">
      <c r="A492" s="64" t="s">
        <v>1203</v>
      </c>
      <c r="B492" s="77">
        <v>64894</v>
      </c>
      <c r="C492" s="77">
        <v>0</v>
      </c>
      <c r="D492" s="77">
        <v>0</v>
      </c>
      <c r="E492" s="364">
        <v>0</v>
      </c>
      <c r="F492" s="77">
        <v>0</v>
      </c>
    </row>
    <row r="493" spans="1:6" s="866" customFormat="1" ht="12.75">
      <c r="A493" s="64" t="s">
        <v>1204</v>
      </c>
      <c r="B493" s="77">
        <v>64894</v>
      </c>
      <c r="C493" s="77"/>
      <c r="D493" s="77"/>
      <c r="E493" s="364">
        <v>0</v>
      </c>
      <c r="F493" s="77">
        <v>0</v>
      </c>
    </row>
    <row r="494" spans="1:6" s="866" customFormat="1" ht="12.75">
      <c r="A494" s="88" t="s">
        <v>1232</v>
      </c>
      <c r="B494" s="77"/>
      <c r="C494" s="77"/>
      <c r="D494" s="77"/>
      <c r="E494" s="364"/>
      <c r="F494" s="77"/>
    </row>
    <row r="495" spans="1:6" s="866" customFormat="1" ht="12.75">
      <c r="A495" s="911" t="s">
        <v>1231</v>
      </c>
      <c r="B495" s="77">
        <v>254431</v>
      </c>
      <c r="C495" s="77">
        <v>0</v>
      </c>
      <c r="D495" s="77">
        <v>0</v>
      </c>
      <c r="E495" s="364">
        <v>0</v>
      </c>
      <c r="F495" s="77">
        <v>0</v>
      </c>
    </row>
    <row r="496" spans="1:6" s="866" customFormat="1" ht="12.75">
      <c r="A496" s="912" t="s">
        <v>1211</v>
      </c>
      <c r="B496" s="77">
        <v>254431</v>
      </c>
      <c r="C496" s="77"/>
      <c r="D496" s="77"/>
      <c r="E496" s="364">
        <v>0</v>
      </c>
      <c r="F496" s="77">
        <v>0</v>
      </c>
    </row>
    <row r="497" spans="1:6" s="866" customFormat="1" ht="12.75">
      <c r="A497" s="911" t="s">
        <v>344</v>
      </c>
      <c r="B497" s="77">
        <v>254431</v>
      </c>
      <c r="C497" s="77">
        <v>0</v>
      </c>
      <c r="D497" s="77">
        <v>0</v>
      </c>
      <c r="E497" s="364">
        <v>0</v>
      </c>
      <c r="F497" s="77">
        <v>0</v>
      </c>
    </row>
    <row r="498" spans="1:6" s="866" customFormat="1" ht="12.75">
      <c r="A498" s="912" t="s">
        <v>352</v>
      </c>
      <c r="B498" s="77">
        <v>254431</v>
      </c>
      <c r="C498" s="77">
        <v>0</v>
      </c>
      <c r="D498" s="77">
        <v>0</v>
      </c>
      <c r="E498" s="364">
        <v>0</v>
      </c>
      <c r="F498" s="77">
        <v>0</v>
      </c>
    </row>
    <row r="499" spans="1:6" s="866" customFormat="1" ht="12.75">
      <c r="A499" s="913" t="s">
        <v>550</v>
      </c>
      <c r="B499" s="77">
        <v>9276</v>
      </c>
      <c r="C499" s="77"/>
      <c r="D499" s="77"/>
      <c r="E499" s="364">
        <v>0</v>
      </c>
      <c r="F499" s="77">
        <v>0</v>
      </c>
    </row>
    <row r="500" spans="1:6" s="866" customFormat="1" ht="12.75">
      <c r="A500" s="913" t="s">
        <v>936</v>
      </c>
      <c r="B500" s="77">
        <v>2645</v>
      </c>
      <c r="C500" s="77"/>
      <c r="D500" s="77"/>
      <c r="E500" s="364">
        <v>0</v>
      </c>
      <c r="F500" s="77">
        <v>0</v>
      </c>
    </row>
    <row r="501" spans="1:6" s="866" customFormat="1" ht="12.75">
      <c r="A501" s="913" t="s">
        <v>1267</v>
      </c>
      <c r="B501" s="77">
        <v>242510</v>
      </c>
      <c r="C501" s="77">
        <v>0</v>
      </c>
      <c r="D501" s="77">
        <v>0</v>
      </c>
      <c r="E501" s="364">
        <v>0</v>
      </c>
      <c r="F501" s="77">
        <v>0</v>
      </c>
    </row>
    <row r="502" spans="1:6" s="866" customFormat="1" ht="12.75">
      <c r="A502" s="914" t="s">
        <v>437</v>
      </c>
      <c r="B502" s="77">
        <v>242510</v>
      </c>
      <c r="C502" s="77"/>
      <c r="D502" s="77"/>
      <c r="E502" s="364">
        <v>0</v>
      </c>
      <c r="F502" s="77">
        <v>0</v>
      </c>
    </row>
    <row r="503" spans="1:6" ht="12.75">
      <c r="A503" s="68" t="s">
        <v>1268</v>
      </c>
      <c r="B503" s="931"/>
      <c r="C503" s="931"/>
      <c r="D503" s="931"/>
      <c r="E503" s="364"/>
      <c r="F503" s="77"/>
    </row>
    <row r="504" spans="1:6" s="915" customFormat="1" ht="25.5">
      <c r="A504" s="885" t="s">
        <v>1214</v>
      </c>
      <c r="B504" s="23"/>
      <c r="C504" s="23"/>
      <c r="D504" s="23"/>
      <c r="E504" s="364"/>
      <c r="F504" s="77"/>
    </row>
    <row r="505" spans="1:6" s="920" customFormat="1" ht="12.75">
      <c r="A505" s="67" t="s">
        <v>1192</v>
      </c>
      <c r="B505" s="77">
        <v>742500</v>
      </c>
      <c r="C505" s="77">
        <v>0</v>
      </c>
      <c r="D505" s="77">
        <v>0</v>
      </c>
      <c r="E505" s="364">
        <v>0</v>
      </c>
      <c r="F505" s="77">
        <v>0</v>
      </c>
    </row>
    <row r="506" spans="1:6" s="920" customFormat="1" ht="12.75">
      <c r="A506" s="67" t="s">
        <v>1193</v>
      </c>
      <c r="B506" s="77">
        <v>742500</v>
      </c>
      <c r="C506" s="77"/>
      <c r="D506" s="77"/>
      <c r="E506" s="364">
        <v>0</v>
      </c>
      <c r="F506" s="77">
        <v>0</v>
      </c>
    </row>
    <row r="507" spans="1:6" s="920" customFormat="1" ht="12.75">
      <c r="A507" s="67" t="s">
        <v>1196</v>
      </c>
      <c r="B507" s="77">
        <v>742500</v>
      </c>
      <c r="C507" s="77">
        <v>0</v>
      </c>
      <c r="D507" s="77">
        <v>0</v>
      </c>
      <c r="E507" s="364">
        <v>0</v>
      </c>
      <c r="F507" s="77">
        <v>0</v>
      </c>
    </row>
    <row r="508" spans="1:6" s="915" customFormat="1" ht="12.75">
      <c r="A508" s="67" t="s">
        <v>1203</v>
      </c>
      <c r="B508" s="77">
        <v>742500</v>
      </c>
      <c r="C508" s="77">
        <v>0</v>
      </c>
      <c r="D508" s="77">
        <v>0</v>
      </c>
      <c r="E508" s="364">
        <v>0</v>
      </c>
      <c r="F508" s="77">
        <v>0</v>
      </c>
    </row>
    <row r="509" spans="1:6" s="915" customFormat="1" ht="12.75">
      <c r="A509" s="67" t="s">
        <v>1205</v>
      </c>
      <c r="B509" s="77">
        <v>742500</v>
      </c>
      <c r="C509" s="77"/>
      <c r="D509" s="77"/>
      <c r="E509" s="364">
        <v>0</v>
      </c>
      <c r="F509" s="77">
        <v>0</v>
      </c>
    </row>
    <row r="510" spans="1:6" s="915" customFormat="1" ht="12.75">
      <c r="A510" s="885" t="s">
        <v>1215</v>
      </c>
      <c r="B510" s="23"/>
      <c r="C510" s="23"/>
      <c r="D510" s="23"/>
      <c r="E510" s="364"/>
      <c r="F510" s="77"/>
    </row>
    <row r="511" spans="1:6" s="920" customFormat="1" ht="12.75">
      <c r="A511" s="67" t="s">
        <v>1192</v>
      </c>
      <c r="B511" s="77">
        <v>103948254</v>
      </c>
      <c r="C511" s="77">
        <v>4642630</v>
      </c>
      <c r="D511" s="77">
        <v>48797</v>
      </c>
      <c r="E511" s="364">
        <v>0.046943549431816334</v>
      </c>
      <c r="F511" s="77">
        <v>48797</v>
      </c>
    </row>
    <row r="512" spans="1:6" s="920" customFormat="1" ht="12.75">
      <c r="A512" s="67" t="s">
        <v>1193</v>
      </c>
      <c r="B512" s="77">
        <v>33528234</v>
      </c>
      <c r="C512" s="77">
        <v>52500</v>
      </c>
      <c r="D512" s="77">
        <v>52500</v>
      </c>
      <c r="E512" s="364">
        <v>0.1565844476031753</v>
      </c>
      <c r="F512" s="77">
        <v>52500</v>
      </c>
    </row>
    <row r="513" spans="1:6" s="920" customFormat="1" ht="12.75">
      <c r="A513" s="67" t="s">
        <v>1195</v>
      </c>
      <c r="B513" s="233">
        <v>70420020</v>
      </c>
      <c r="C513" s="233">
        <v>4590130</v>
      </c>
      <c r="D513" s="233">
        <v>-3703</v>
      </c>
      <c r="E513" s="364">
        <v>-0.005258447810722008</v>
      </c>
      <c r="F513" s="77">
        <v>-3703</v>
      </c>
    </row>
    <row r="514" spans="1:6" s="920" customFormat="1" ht="12.75">
      <c r="A514" s="67" t="s">
        <v>1196</v>
      </c>
      <c r="B514" s="77">
        <v>92821560</v>
      </c>
      <c r="C514" s="77">
        <v>4642630</v>
      </c>
      <c r="D514" s="77">
        <v>2794959</v>
      </c>
      <c r="E514" s="364">
        <v>3.011109703392186</v>
      </c>
      <c r="F514" s="77">
        <v>2794959</v>
      </c>
    </row>
    <row r="515" spans="1:6" s="922" customFormat="1" ht="12.75">
      <c r="A515" s="925" t="s">
        <v>1217</v>
      </c>
      <c r="B515" s="233">
        <v>3167100</v>
      </c>
      <c r="C515" s="233">
        <v>0</v>
      </c>
      <c r="D515" s="233">
        <v>0</v>
      </c>
      <c r="E515" s="364">
        <v>0</v>
      </c>
      <c r="F515" s="77">
        <v>0</v>
      </c>
    </row>
    <row r="516" spans="1:6" s="922" customFormat="1" ht="12.75">
      <c r="A516" s="928" t="s">
        <v>649</v>
      </c>
      <c r="B516" s="233">
        <v>3167100</v>
      </c>
      <c r="C516" s="233">
        <v>0</v>
      </c>
      <c r="D516" s="233">
        <v>0</v>
      </c>
      <c r="E516" s="364">
        <v>0</v>
      </c>
      <c r="F516" s="77">
        <v>0</v>
      </c>
    </row>
    <row r="517" spans="1:6" s="915" customFormat="1" ht="12.75">
      <c r="A517" s="67" t="s">
        <v>1203</v>
      </c>
      <c r="B517" s="233">
        <v>89654460</v>
      </c>
      <c r="C517" s="233">
        <v>4642630</v>
      </c>
      <c r="D517" s="233">
        <v>2794959</v>
      </c>
      <c r="E517" s="364">
        <v>3.117479041198843</v>
      </c>
      <c r="F517" s="77">
        <v>2794959</v>
      </c>
    </row>
    <row r="518" spans="1:6" s="915" customFormat="1" ht="12.75">
      <c r="A518" s="928" t="s">
        <v>1218</v>
      </c>
      <c r="B518" s="233">
        <v>1855410</v>
      </c>
      <c r="C518" s="233">
        <v>30000</v>
      </c>
      <c r="D518" s="233">
        <v>0</v>
      </c>
      <c r="E518" s="364">
        <v>0</v>
      </c>
      <c r="F518" s="77">
        <v>0</v>
      </c>
    </row>
    <row r="519" spans="1:6" s="915" customFormat="1" ht="12.75">
      <c r="A519" s="67" t="s">
        <v>1205</v>
      </c>
      <c r="B519" s="233">
        <v>87799050</v>
      </c>
      <c r="C519" s="233">
        <v>4612630</v>
      </c>
      <c r="D519" s="233">
        <v>2794959</v>
      </c>
      <c r="E519" s="364">
        <v>3.1833590454566423</v>
      </c>
      <c r="F519" s="77">
        <v>2794959</v>
      </c>
    </row>
    <row r="520" spans="1:6" s="915" customFormat="1" ht="12.75">
      <c r="A520" s="67" t="s">
        <v>1206</v>
      </c>
      <c r="B520" s="233">
        <v>11126694</v>
      </c>
      <c r="C520" s="233">
        <v>0</v>
      </c>
      <c r="D520" s="233">
        <v>-2746162</v>
      </c>
      <c r="E520" s="369" t="s">
        <v>1434</v>
      </c>
      <c r="F520" s="77">
        <v>-2746162</v>
      </c>
    </row>
    <row r="521" spans="1:6" s="915" customFormat="1" ht="38.25">
      <c r="A521" s="932" t="s">
        <v>454</v>
      </c>
      <c r="B521" s="233">
        <v>241597</v>
      </c>
      <c r="C521" s="233"/>
      <c r="D521" s="233"/>
      <c r="E521" s="369"/>
      <c r="F521" s="77">
        <v>0</v>
      </c>
    </row>
    <row r="522" spans="1:6" s="915" customFormat="1" ht="24.75" customHeight="1">
      <c r="A522" s="244" t="s">
        <v>1208</v>
      </c>
      <c r="B522" s="233">
        <v>-11368291</v>
      </c>
      <c r="C522" s="233">
        <v>0</v>
      </c>
      <c r="D522" s="233">
        <v>2746162</v>
      </c>
      <c r="E522" s="233" t="s">
        <v>1434</v>
      </c>
      <c r="F522" s="77">
        <v>2746162</v>
      </c>
    </row>
    <row r="523" spans="1:6" s="232" customFormat="1" ht="12.75">
      <c r="A523" s="885" t="s">
        <v>1219</v>
      </c>
      <c r="B523" s="77"/>
      <c r="C523" s="77"/>
      <c r="D523" s="77"/>
      <c r="E523" s="233"/>
      <c r="F523" s="77">
        <v>0</v>
      </c>
    </row>
    <row r="524" spans="1:6" s="907" customFormat="1" ht="12.75">
      <c r="A524" s="67" t="s">
        <v>1269</v>
      </c>
      <c r="B524" s="233">
        <v>29135185</v>
      </c>
      <c r="C524" s="233">
        <v>3500000</v>
      </c>
      <c r="D524" s="233">
        <v>3500000</v>
      </c>
      <c r="E524" s="364">
        <v>12.012966452761498</v>
      </c>
      <c r="F524" s="77">
        <v>3500000</v>
      </c>
    </row>
    <row r="525" spans="1:6" s="924" customFormat="1" ht="11.25" customHeight="1">
      <c r="A525" s="67" t="s">
        <v>1193</v>
      </c>
      <c r="B525" s="233">
        <v>29135185</v>
      </c>
      <c r="C525" s="233">
        <v>3500000</v>
      </c>
      <c r="D525" s="233">
        <v>3500000</v>
      </c>
      <c r="E525" s="364">
        <v>12.012966452761498</v>
      </c>
      <c r="F525" s="77">
        <v>3500000</v>
      </c>
    </row>
    <row r="526" spans="1:6" s="922" customFormat="1" ht="12.75">
      <c r="A526" s="67" t="s">
        <v>1196</v>
      </c>
      <c r="B526" s="233">
        <v>29135185</v>
      </c>
      <c r="C526" s="233">
        <v>3500000</v>
      </c>
      <c r="D526" s="233">
        <v>3497277</v>
      </c>
      <c r="E526" s="364">
        <v>12.003620364861249</v>
      </c>
      <c r="F526" s="77">
        <v>3497277</v>
      </c>
    </row>
    <row r="527" spans="1:6" s="907" customFormat="1" ht="12" customHeight="1">
      <c r="A527" s="67" t="s">
        <v>1203</v>
      </c>
      <c r="B527" s="233">
        <v>29135185</v>
      </c>
      <c r="C527" s="233">
        <v>3500000</v>
      </c>
      <c r="D527" s="233">
        <v>3497277</v>
      </c>
      <c r="E527" s="364">
        <v>12.003620364861249</v>
      </c>
      <c r="F527" s="77">
        <v>3497277</v>
      </c>
    </row>
    <row r="528" spans="1:6" s="924" customFormat="1" ht="12.75">
      <c r="A528" s="67" t="s">
        <v>1205</v>
      </c>
      <c r="B528" s="233">
        <v>29135185</v>
      </c>
      <c r="C528" s="233">
        <v>3500000</v>
      </c>
      <c r="D528" s="233">
        <v>3497277</v>
      </c>
      <c r="E528" s="364">
        <v>12.003620364861249</v>
      </c>
      <c r="F528" s="77">
        <v>3497277</v>
      </c>
    </row>
    <row r="529" spans="1:6" s="924" customFormat="1" ht="12.75">
      <c r="A529" s="885" t="s">
        <v>1270</v>
      </c>
      <c r="B529" s="77"/>
      <c r="C529" s="77"/>
      <c r="D529" s="77"/>
      <c r="E529" s="364"/>
      <c r="F529" s="77"/>
    </row>
    <row r="530" spans="1:6" s="922" customFormat="1" ht="12.75">
      <c r="A530" s="67" t="s">
        <v>1269</v>
      </c>
      <c r="B530" s="233">
        <v>6700</v>
      </c>
      <c r="C530" s="233">
        <v>0</v>
      </c>
      <c r="D530" s="233">
        <v>0</v>
      </c>
      <c r="E530" s="364">
        <v>0</v>
      </c>
      <c r="F530" s="77">
        <v>0</v>
      </c>
    </row>
    <row r="531" spans="1:6" s="907" customFormat="1" ht="12.75">
      <c r="A531" s="928" t="s">
        <v>387</v>
      </c>
      <c r="B531" s="233">
        <v>6700</v>
      </c>
      <c r="C531" s="233"/>
      <c r="D531" s="233"/>
      <c r="E531" s="364">
        <v>0</v>
      </c>
      <c r="F531" s="77">
        <v>0</v>
      </c>
    </row>
    <row r="532" spans="1:6" s="907" customFormat="1" ht="12.75">
      <c r="A532" s="67" t="s">
        <v>1196</v>
      </c>
      <c r="B532" s="233">
        <v>6700</v>
      </c>
      <c r="C532" s="233">
        <v>0</v>
      </c>
      <c r="D532" s="233">
        <v>0</v>
      </c>
      <c r="E532" s="364">
        <v>0</v>
      </c>
      <c r="F532" s="77">
        <v>0</v>
      </c>
    </row>
    <row r="533" spans="1:6" s="907" customFormat="1" ht="12.75">
      <c r="A533" s="925" t="s">
        <v>1217</v>
      </c>
      <c r="B533" s="233">
        <v>6700</v>
      </c>
      <c r="C533" s="233">
        <v>0</v>
      </c>
      <c r="D533" s="233">
        <v>0</v>
      </c>
      <c r="E533" s="364">
        <v>0</v>
      </c>
      <c r="F533" s="77">
        <v>0</v>
      </c>
    </row>
    <row r="534" spans="1:6" s="907" customFormat="1" ht="12.75">
      <c r="A534" s="928" t="s">
        <v>649</v>
      </c>
      <c r="B534" s="233">
        <v>6700</v>
      </c>
      <c r="C534" s="233"/>
      <c r="D534" s="233"/>
      <c r="E534" s="364">
        <v>0</v>
      </c>
      <c r="F534" s="77">
        <v>0</v>
      </c>
    </row>
    <row r="535" spans="1:6" s="907" customFormat="1" ht="12.75">
      <c r="A535" s="88" t="s">
        <v>1232</v>
      </c>
      <c r="B535" s="233"/>
      <c r="C535" s="233"/>
      <c r="D535" s="233"/>
      <c r="E535" s="364"/>
      <c r="F535" s="77"/>
    </row>
    <row r="536" spans="1:6" s="907" customFormat="1" ht="12.75">
      <c r="A536" s="925" t="s">
        <v>1231</v>
      </c>
      <c r="B536" s="233">
        <v>5913490</v>
      </c>
      <c r="C536" s="233">
        <v>0</v>
      </c>
      <c r="D536" s="233">
        <v>0</v>
      </c>
      <c r="E536" s="364">
        <v>0</v>
      </c>
      <c r="F536" s="77">
        <v>0</v>
      </c>
    </row>
    <row r="537" spans="1:6" s="907" customFormat="1" ht="12.75">
      <c r="A537" s="928" t="s">
        <v>1234</v>
      </c>
      <c r="B537" s="233">
        <v>5913490</v>
      </c>
      <c r="C537" s="233"/>
      <c r="D537" s="233"/>
      <c r="E537" s="364">
        <v>0</v>
      </c>
      <c r="F537" s="77">
        <v>0</v>
      </c>
    </row>
    <row r="538" spans="1:6" s="907" customFormat="1" ht="12.75">
      <c r="A538" s="925" t="s">
        <v>1243</v>
      </c>
      <c r="B538" s="233">
        <v>5913490</v>
      </c>
      <c r="C538" s="233">
        <v>0</v>
      </c>
      <c r="D538" s="233">
        <v>0</v>
      </c>
      <c r="E538" s="364">
        <v>0</v>
      </c>
      <c r="F538" s="77">
        <v>0</v>
      </c>
    </row>
    <row r="539" spans="1:6" s="907" customFormat="1" ht="12.75">
      <c r="A539" s="928" t="s">
        <v>352</v>
      </c>
      <c r="B539" s="233">
        <v>5913490</v>
      </c>
      <c r="C539" s="233">
        <v>0</v>
      </c>
      <c r="D539" s="233">
        <v>0</v>
      </c>
      <c r="E539" s="364">
        <v>0</v>
      </c>
      <c r="F539" s="77">
        <v>0</v>
      </c>
    </row>
    <row r="540" spans="1:6" s="907" customFormat="1" ht="12.75">
      <c r="A540" s="923" t="s">
        <v>550</v>
      </c>
      <c r="B540" s="233">
        <v>4583937</v>
      </c>
      <c r="C540" s="233"/>
      <c r="D540" s="233"/>
      <c r="E540" s="364">
        <v>0</v>
      </c>
      <c r="F540" s="77">
        <v>0</v>
      </c>
    </row>
    <row r="541" spans="1:6" s="907" customFormat="1" ht="12.75">
      <c r="A541" s="923" t="s">
        <v>936</v>
      </c>
      <c r="B541" s="233">
        <v>1217800</v>
      </c>
      <c r="C541" s="233"/>
      <c r="D541" s="233"/>
      <c r="E541" s="364">
        <v>0</v>
      </c>
      <c r="F541" s="77">
        <v>0</v>
      </c>
    </row>
    <row r="542" spans="1:6" s="907" customFormat="1" ht="12.75">
      <c r="A542" s="923" t="s">
        <v>649</v>
      </c>
      <c r="B542" s="233">
        <v>111753</v>
      </c>
      <c r="C542" s="233">
        <v>0</v>
      </c>
      <c r="D542" s="233">
        <v>0</v>
      </c>
      <c r="E542" s="364">
        <v>0</v>
      </c>
      <c r="F542" s="77">
        <v>0</v>
      </c>
    </row>
    <row r="543" spans="1:6" s="907" customFormat="1" ht="12.75">
      <c r="A543" s="930" t="s">
        <v>437</v>
      </c>
      <c r="B543" s="233">
        <v>111753</v>
      </c>
      <c r="C543" s="233"/>
      <c r="D543" s="233"/>
      <c r="E543" s="364">
        <v>0</v>
      </c>
      <c r="F543" s="77">
        <v>0</v>
      </c>
    </row>
    <row r="544" spans="1:6" s="916" customFormat="1" ht="12.75">
      <c r="A544" s="68" t="s">
        <v>1271</v>
      </c>
      <c r="B544" s="77"/>
      <c r="C544" s="77"/>
      <c r="D544" s="77"/>
      <c r="E544" s="364"/>
      <c r="F544" s="77"/>
    </row>
    <row r="545" spans="1:6" s="915" customFormat="1" ht="12.75">
      <c r="A545" s="68" t="s">
        <v>1236</v>
      </c>
      <c r="B545" s="77"/>
      <c r="C545" s="77"/>
      <c r="D545" s="77"/>
      <c r="E545" s="364"/>
      <c r="F545" s="77"/>
    </row>
    <row r="546" spans="1:6" s="920" customFormat="1" ht="12.75">
      <c r="A546" s="67" t="s">
        <v>1192</v>
      </c>
      <c r="B546" s="77">
        <v>1285502</v>
      </c>
      <c r="C546" s="77">
        <v>6116</v>
      </c>
      <c r="D546" s="77">
        <v>4261</v>
      </c>
      <c r="E546" s="364">
        <v>0.33146583980421657</v>
      </c>
      <c r="F546" s="77">
        <v>4261</v>
      </c>
    </row>
    <row r="547" spans="1:6" s="920" customFormat="1" ht="12.75">
      <c r="A547" s="67" t="s">
        <v>1193</v>
      </c>
      <c r="B547" s="77">
        <v>294147</v>
      </c>
      <c r="C547" s="77">
        <v>4226</v>
      </c>
      <c r="D547" s="77">
        <v>4226</v>
      </c>
      <c r="E547" s="364">
        <v>1.4366966176775557</v>
      </c>
      <c r="F547" s="77">
        <v>4226</v>
      </c>
    </row>
    <row r="548" spans="1:6" s="920" customFormat="1" ht="12.75">
      <c r="A548" s="67" t="s">
        <v>1195</v>
      </c>
      <c r="B548" s="77">
        <v>991355</v>
      </c>
      <c r="C548" s="77">
        <v>1890</v>
      </c>
      <c r="D548" s="77">
        <v>35</v>
      </c>
      <c r="E548" s="364">
        <v>0.00353052135713241</v>
      </c>
      <c r="F548" s="77">
        <v>35</v>
      </c>
    </row>
    <row r="549" spans="1:6" s="920" customFormat="1" ht="12.75">
      <c r="A549" s="67" t="s">
        <v>1196</v>
      </c>
      <c r="B549" s="77">
        <v>1285502</v>
      </c>
      <c r="C549" s="77">
        <v>6116</v>
      </c>
      <c r="D549" s="77">
        <v>35</v>
      </c>
      <c r="E549" s="364">
        <v>0.0027226717655826284</v>
      </c>
      <c r="F549" s="77">
        <v>35</v>
      </c>
    </row>
    <row r="550" spans="1:6" s="921" customFormat="1" ht="12.75">
      <c r="A550" s="67" t="s">
        <v>1197</v>
      </c>
      <c r="B550" s="77">
        <v>408684</v>
      </c>
      <c r="C550" s="77">
        <v>6116</v>
      </c>
      <c r="D550" s="77">
        <v>35</v>
      </c>
      <c r="E550" s="364">
        <v>0.008564073954448914</v>
      </c>
      <c r="F550" s="77">
        <v>35</v>
      </c>
    </row>
    <row r="551" spans="1:6" s="921" customFormat="1" ht="12.75">
      <c r="A551" s="67" t="s">
        <v>1198</v>
      </c>
      <c r="B551" s="77">
        <v>408684</v>
      </c>
      <c r="C551" s="77">
        <v>6116</v>
      </c>
      <c r="D551" s="77">
        <v>35</v>
      </c>
      <c r="E551" s="364">
        <v>0.008564073954448914</v>
      </c>
      <c r="F551" s="77">
        <v>35</v>
      </c>
    </row>
    <row r="552" spans="1:6" s="915" customFormat="1" ht="12.75">
      <c r="A552" s="67" t="s">
        <v>1203</v>
      </c>
      <c r="B552" s="77">
        <v>876818</v>
      </c>
      <c r="C552" s="77">
        <v>0</v>
      </c>
      <c r="D552" s="77">
        <v>0</v>
      </c>
      <c r="E552" s="364">
        <v>0</v>
      </c>
      <c r="F552" s="77">
        <v>0</v>
      </c>
    </row>
    <row r="553" spans="1:6" s="915" customFormat="1" ht="12" customHeight="1">
      <c r="A553" s="67" t="s">
        <v>1204</v>
      </c>
      <c r="B553" s="77">
        <v>735068</v>
      </c>
      <c r="C553" s="77"/>
      <c r="D553" s="77"/>
      <c r="E553" s="364">
        <v>0</v>
      </c>
      <c r="F553" s="77">
        <v>0</v>
      </c>
    </row>
    <row r="554" spans="1:6" s="915" customFormat="1" ht="12" customHeight="1">
      <c r="A554" s="67" t="s">
        <v>1205</v>
      </c>
      <c r="B554" s="77">
        <v>141750</v>
      </c>
      <c r="C554" s="77"/>
      <c r="D554" s="77"/>
      <c r="E554" s="364">
        <v>0</v>
      </c>
      <c r="F554" s="77">
        <v>0</v>
      </c>
    </row>
    <row r="555" spans="1:6" s="915" customFormat="1" ht="12" customHeight="1">
      <c r="A555" s="88" t="s">
        <v>1248</v>
      </c>
      <c r="B555" s="77"/>
      <c r="C555" s="77"/>
      <c r="D555" s="77"/>
      <c r="E555" s="364"/>
      <c r="F555" s="77"/>
    </row>
    <row r="556" spans="1:6" s="915" customFormat="1" ht="12" customHeight="1">
      <c r="A556" s="911" t="s">
        <v>1249</v>
      </c>
      <c r="B556" s="77">
        <v>390119</v>
      </c>
      <c r="C556" s="77">
        <v>996</v>
      </c>
      <c r="D556" s="77">
        <v>996</v>
      </c>
      <c r="E556" s="364">
        <v>0.2553067141051833</v>
      </c>
      <c r="F556" s="77">
        <v>996</v>
      </c>
    </row>
    <row r="557" spans="1:6" s="915" customFormat="1" ht="12" customHeight="1">
      <c r="A557" s="912" t="s">
        <v>1234</v>
      </c>
      <c r="B557" s="77">
        <v>31319</v>
      </c>
      <c r="C557" s="77">
        <v>996</v>
      </c>
      <c r="D557" s="77">
        <v>996</v>
      </c>
      <c r="E557" s="364">
        <v>3.1801781666081297</v>
      </c>
      <c r="F557" s="77">
        <v>996</v>
      </c>
    </row>
    <row r="558" spans="1:6" s="915" customFormat="1" ht="12" customHeight="1">
      <c r="A558" s="912" t="s">
        <v>387</v>
      </c>
      <c r="B558" s="77">
        <v>358800</v>
      </c>
      <c r="C558" s="77"/>
      <c r="D558" s="77"/>
      <c r="E558" s="364">
        <v>0</v>
      </c>
      <c r="F558" s="77">
        <v>0</v>
      </c>
    </row>
    <row r="559" spans="1:6" s="915" customFormat="1" ht="12" customHeight="1">
      <c r="A559" s="67" t="s">
        <v>1196</v>
      </c>
      <c r="B559" s="77">
        <v>390119</v>
      </c>
      <c r="C559" s="77">
        <v>996</v>
      </c>
      <c r="D559" s="77">
        <v>0</v>
      </c>
      <c r="E559" s="364">
        <v>0</v>
      </c>
      <c r="F559" s="77">
        <v>0</v>
      </c>
    </row>
    <row r="560" spans="1:6" s="915" customFormat="1" ht="12" customHeight="1">
      <c r="A560" s="928" t="s">
        <v>1217</v>
      </c>
      <c r="B560" s="77">
        <v>377661</v>
      </c>
      <c r="C560" s="77">
        <v>996</v>
      </c>
      <c r="D560" s="77">
        <v>0</v>
      </c>
      <c r="E560" s="364">
        <v>0</v>
      </c>
      <c r="F560" s="77">
        <v>0</v>
      </c>
    </row>
    <row r="561" spans="1:6" s="915" customFormat="1" ht="12" customHeight="1">
      <c r="A561" s="930" t="s">
        <v>550</v>
      </c>
      <c r="B561" s="77">
        <v>377661</v>
      </c>
      <c r="C561" s="77">
        <v>996</v>
      </c>
      <c r="D561" s="77"/>
      <c r="E561" s="364">
        <v>0</v>
      </c>
      <c r="F561" s="77">
        <v>0</v>
      </c>
    </row>
    <row r="562" spans="1:6" s="915" customFormat="1" ht="12" customHeight="1">
      <c r="A562" s="925" t="s">
        <v>1203</v>
      </c>
      <c r="B562" s="77">
        <v>12458</v>
      </c>
      <c r="C562" s="77">
        <v>0</v>
      </c>
      <c r="D562" s="77">
        <v>0</v>
      </c>
      <c r="E562" s="364">
        <v>0</v>
      </c>
      <c r="F562" s="77">
        <v>0</v>
      </c>
    </row>
    <row r="563" spans="1:6" s="915" customFormat="1" ht="12" customHeight="1">
      <c r="A563" s="930" t="s">
        <v>963</v>
      </c>
      <c r="B563" s="77">
        <v>12458</v>
      </c>
      <c r="C563" s="77">
        <v>0</v>
      </c>
      <c r="D563" s="77"/>
      <c r="E563" s="364">
        <v>0</v>
      </c>
      <c r="F563" s="77">
        <v>0</v>
      </c>
    </row>
    <row r="564" spans="1:6" s="39" customFormat="1" ht="12" customHeight="1">
      <c r="A564" s="68" t="s">
        <v>1219</v>
      </c>
      <c r="B564" s="77"/>
      <c r="C564" s="77"/>
      <c r="D564" s="77"/>
      <c r="E564" s="364"/>
      <c r="F564" s="77"/>
    </row>
    <row r="565" spans="1:6" s="39" customFormat="1" ht="12" customHeight="1">
      <c r="A565" s="67" t="s">
        <v>1269</v>
      </c>
      <c r="B565" s="77">
        <v>4434897</v>
      </c>
      <c r="C565" s="77">
        <v>284814</v>
      </c>
      <c r="D565" s="77">
        <v>284814</v>
      </c>
      <c r="E565" s="364">
        <v>6.422110817906256</v>
      </c>
      <c r="F565" s="77">
        <v>284814</v>
      </c>
    </row>
    <row r="566" spans="1:6" s="39" customFormat="1" ht="12" customHeight="1">
      <c r="A566" s="67" t="s">
        <v>1193</v>
      </c>
      <c r="B566" s="77">
        <v>4434897</v>
      </c>
      <c r="C566" s="77">
        <v>284814</v>
      </c>
      <c r="D566" s="77">
        <v>284814</v>
      </c>
      <c r="E566" s="364">
        <v>6.422110817906256</v>
      </c>
      <c r="F566" s="77">
        <v>284814</v>
      </c>
    </row>
    <row r="567" spans="1:6" s="39" customFormat="1" ht="12" customHeight="1">
      <c r="A567" s="67" t="s">
        <v>1196</v>
      </c>
      <c r="B567" s="77">
        <v>4434897</v>
      </c>
      <c r="C567" s="77">
        <v>284814</v>
      </c>
      <c r="D567" s="77">
        <v>35922</v>
      </c>
      <c r="E567" s="364">
        <v>0.8099849895048296</v>
      </c>
      <c r="F567" s="77">
        <v>35922</v>
      </c>
    </row>
    <row r="568" spans="1:6" s="39" customFormat="1" ht="12" customHeight="1">
      <c r="A568" s="928" t="s">
        <v>1217</v>
      </c>
      <c r="B568" s="77">
        <v>529346</v>
      </c>
      <c r="C568" s="77">
        <v>45700</v>
      </c>
      <c r="D568" s="77">
        <v>11704</v>
      </c>
      <c r="E568" s="364">
        <v>2.2110302146422187</v>
      </c>
      <c r="F568" s="77">
        <v>11704</v>
      </c>
    </row>
    <row r="569" spans="1:6" s="39" customFormat="1" ht="12" customHeight="1">
      <c r="A569" s="923" t="s">
        <v>550</v>
      </c>
      <c r="B569" s="77">
        <v>529346</v>
      </c>
      <c r="C569" s="77">
        <v>45700</v>
      </c>
      <c r="D569" s="77">
        <v>11704</v>
      </c>
      <c r="E569" s="364">
        <v>2.2110302146422187</v>
      </c>
      <c r="F569" s="77">
        <v>11704</v>
      </c>
    </row>
    <row r="570" spans="1:6" s="39" customFormat="1" ht="12" customHeight="1">
      <c r="A570" s="67" t="s">
        <v>1203</v>
      </c>
      <c r="B570" s="77">
        <v>3905551</v>
      </c>
      <c r="C570" s="77">
        <v>239114</v>
      </c>
      <c r="D570" s="77">
        <v>24218</v>
      </c>
      <c r="E570" s="364">
        <v>0.6200917617002056</v>
      </c>
      <c r="F570" s="77">
        <v>24218</v>
      </c>
    </row>
    <row r="571" spans="1:6" s="39" customFormat="1" ht="12" customHeight="1">
      <c r="A571" s="928" t="s">
        <v>1218</v>
      </c>
      <c r="B571" s="77">
        <v>52718</v>
      </c>
      <c r="C571" s="77">
        <v>5570</v>
      </c>
      <c r="D571" s="77">
        <v>0</v>
      </c>
      <c r="E571" s="364">
        <v>0</v>
      </c>
      <c r="F571" s="77">
        <v>0</v>
      </c>
    </row>
    <row r="572" spans="1:6" s="39" customFormat="1" ht="12" customHeight="1">
      <c r="A572" s="67" t="s">
        <v>1205</v>
      </c>
      <c r="B572" s="77">
        <v>3852833</v>
      </c>
      <c r="C572" s="77">
        <v>233544</v>
      </c>
      <c r="D572" s="77">
        <v>24218</v>
      </c>
      <c r="E572" s="364">
        <v>0.6285764267488365</v>
      </c>
      <c r="F572" s="77">
        <v>24218</v>
      </c>
    </row>
    <row r="573" spans="1:6" s="39" customFormat="1" ht="12" customHeight="1">
      <c r="A573" s="68" t="s">
        <v>1222</v>
      </c>
      <c r="B573" s="77"/>
      <c r="C573" s="77"/>
      <c r="D573" s="77"/>
      <c r="E573" s="364"/>
      <c r="F573" s="77"/>
    </row>
    <row r="574" spans="1:6" s="39" customFormat="1" ht="12" customHeight="1">
      <c r="A574" s="67" t="s">
        <v>1269</v>
      </c>
      <c r="B574" s="77">
        <v>25150456</v>
      </c>
      <c r="C574" s="77">
        <v>834762</v>
      </c>
      <c r="D574" s="77">
        <v>834762</v>
      </c>
      <c r="E574" s="364">
        <v>3.3190730219762217</v>
      </c>
      <c r="F574" s="77">
        <v>834762</v>
      </c>
    </row>
    <row r="575" spans="1:6" s="39" customFormat="1" ht="12" customHeight="1">
      <c r="A575" s="67" t="s">
        <v>1193</v>
      </c>
      <c r="B575" s="77">
        <v>25150456</v>
      </c>
      <c r="C575" s="77">
        <v>834762</v>
      </c>
      <c r="D575" s="77">
        <v>834762</v>
      </c>
      <c r="E575" s="364">
        <v>3.3190730219762217</v>
      </c>
      <c r="F575" s="77">
        <v>834762</v>
      </c>
    </row>
    <row r="576" spans="1:6" s="39" customFormat="1" ht="12" customHeight="1">
      <c r="A576" s="67" t="s">
        <v>1272</v>
      </c>
      <c r="B576" s="77">
        <v>25150456</v>
      </c>
      <c r="C576" s="77">
        <v>834762</v>
      </c>
      <c r="D576" s="77">
        <v>333634</v>
      </c>
      <c r="E576" s="364">
        <v>1.3265524887501046</v>
      </c>
      <c r="F576" s="77">
        <v>333634</v>
      </c>
    </row>
    <row r="577" spans="1:6" s="39" customFormat="1" ht="12" customHeight="1">
      <c r="A577" s="928" t="s">
        <v>1217</v>
      </c>
      <c r="B577" s="77">
        <v>25150456</v>
      </c>
      <c r="C577" s="77">
        <v>834762</v>
      </c>
      <c r="D577" s="77">
        <v>333634</v>
      </c>
      <c r="E577" s="364">
        <v>1.3265524887501046</v>
      </c>
      <c r="F577" s="77">
        <v>333634</v>
      </c>
    </row>
    <row r="578" spans="1:6" s="39" customFormat="1" ht="12" customHeight="1">
      <c r="A578" s="923" t="s">
        <v>550</v>
      </c>
      <c r="B578" s="77">
        <v>20640266</v>
      </c>
      <c r="C578" s="77">
        <v>799366</v>
      </c>
      <c r="D578" s="77">
        <v>311821</v>
      </c>
      <c r="E578" s="364">
        <v>1.5107411890912648</v>
      </c>
      <c r="F578" s="77">
        <v>311821</v>
      </c>
    </row>
    <row r="579" spans="1:6" s="39" customFormat="1" ht="12" customHeight="1">
      <c r="A579" s="923" t="s">
        <v>1273</v>
      </c>
      <c r="B579" s="77">
        <v>4510190</v>
      </c>
      <c r="C579" s="77">
        <v>35396</v>
      </c>
      <c r="D579" s="77">
        <v>21813</v>
      </c>
      <c r="E579" s="364">
        <v>0.48363816158521034</v>
      </c>
      <c r="F579" s="77">
        <v>21813</v>
      </c>
    </row>
    <row r="580" spans="1:6" s="39" customFormat="1" ht="12" customHeight="1">
      <c r="A580" s="930" t="s">
        <v>1224</v>
      </c>
      <c r="B580" s="77">
        <v>610008</v>
      </c>
      <c r="C580" s="77">
        <v>35396</v>
      </c>
      <c r="D580" s="77">
        <v>21813</v>
      </c>
      <c r="E580" s="364">
        <v>3.575854742888618</v>
      </c>
      <c r="F580" s="77">
        <v>21813</v>
      </c>
    </row>
    <row r="581" spans="1:6" s="39" customFormat="1" ht="12" customHeight="1">
      <c r="A581" s="930" t="s">
        <v>440</v>
      </c>
      <c r="B581" s="77">
        <v>3900182</v>
      </c>
      <c r="C581" s="77">
        <v>0</v>
      </c>
      <c r="D581" s="77">
        <v>0</v>
      </c>
      <c r="E581" s="364">
        <v>0</v>
      </c>
      <c r="F581" s="77">
        <v>0</v>
      </c>
    </row>
    <row r="582" spans="1:6" s="39" customFormat="1" ht="12" customHeight="1">
      <c r="A582" s="68" t="s">
        <v>1274</v>
      </c>
      <c r="B582" s="77"/>
      <c r="C582" s="77"/>
      <c r="D582" s="77"/>
      <c r="E582" s="364"/>
      <c r="F582" s="77"/>
    </row>
    <row r="583" spans="1:6" s="39" customFormat="1" ht="12" customHeight="1">
      <c r="A583" s="67" t="s">
        <v>1269</v>
      </c>
      <c r="B583" s="77">
        <v>4288426</v>
      </c>
      <c r="C583" s="77">
        <v>113013</v>
      </c>
      <c r="D583" s="77">
        <v>113013</v>
      </c>
      <c r="E583" s="364">
        <v>2.6353025562292554</v>
      </c>
      <c r="F583" s="77">
        <v>113013</v>
      </c>
    </row>
    <row r="584" spans="1:6" s="39" customFormat="1" ht="12" customHeight="1">
      <c r="A584" s="67" t="s">
        <v>1193</v>
      </c>
      <c r="B584" s="77">
        <v>4288426</v>
      </c>
      <c r="C584" s="77">
        <v>113013</v>
      </c>
      <c r="D584" s="77">
        <v>113013</v>
      </c>
      <c r="E584" s="364">
        <v>2.6353025562292554</v>
      </c>
      <c r="F584" s="77">
        <v>113013</v>
      </c>
    </row>
    <row r="585" spans="1:6" s="39" customFormat="1" ht="12" customHeight="1">
      <c r="A585" s="67" t="s">
        <v>1196</v>
      </c>
      <c r="B585" s="77">
        <v>4288426</v>
      </c>
      <c r="C585" s="77">
        <v>113013</v>
      </c>
      <c r="D585" s="77">
        <v>11078</v>
      </c>
      <c r="E585" s="364">
        <v>0.2583232169565244</v>
      </c>
      <c r="F585" s="77">
        <v>11078</v>
      </c>
    </row>
    <row r="586" spans="1:6" s="39" customFormat="1" ht="12" customHeight="1">
      <c r="A586" s="925" t="s">
        <v>1217</v>
      </c>
      <c r="B586" s="77">
        <v>4288426</v>
      </c>
      <c r="C586" s="77">
        <v>113013</v>
      </c>
      <c r="D586" s="77">
        <v>11078</v>
      </c>
      <c r="E586" s="364">
        <v>0.2583232169565244</v>
      </c>
      <c r="F586" s="77">
        <v>11078</v>
      </c>
    </row>
    <row r="587" spans="1:6" s="39" customFormat="1" ht="12" customHeight="1">
      <c r="A587" s="67" t="s">
        <v>1198</v>
      </c>
      <c r="B587" s="77">
        <v>196042</v>
      </c>
      <c r="C587" s="77">
        <v>16337</v>
      </c>
      <c r="D587" s="77">
        <v>11078</v>
      </c>
      <c r="E587" s="364">
        <v>5.6508299241999165</v>
      </c>
      <c r="F587" s="77">
        <v>11078</v>
      </c>
    </row>
    <row r="588" spans="1:6" s="39" customFormat="1" ht="12" customHeight="1">
      <c r="A588" s="928" t="s">
        <v>1273</v>
      </c>
      <c r="B588" s="77">
        <v>4092384</v>
      </c>
      <c r="C588" s="77">
        <v>96676</v>
      </c>
      <c r="D588" s="77">
        <v>0</v>
      </c>
      <c r="E588" s="364">
        <v>0</v>
      </c>
      <c r="F588" s="77">
        <v>0</v>
      </c>
    </row>
    <row r="589" spans="1:6" s="39" customFormat="1" ht="12" customHeight="1">
      <c r="A589" s="923" t="s">
        <v>1224</v>
      </c>
      <c r="B589" s="77">
        <v>2254487</v>
      </c>
      <c r="C589" s="77">
        <v>96676</v>
      </c>
      <c r="D589" s="77"/>
      <c r="E589" s="364">
        <v>0</v>
      </c>
      <c r="F589" s="77">
        <v>0</v>
      </c>
    </row>
    <row r="590" spans="1:6" s="39" customFormat="1" ht="12" customHeight="1">
      <c r="A590" s="923" t="s">
        <v>440</v>
      </c>
      <c r="B590" s="77">
        <v>1837897</v>
      </c>
      <c r="C590" s="77"/>
      <c r="D590" s="77"/>
      <c r="E590" s="364">
        <v>0</v>
      </c>
      <c r="F590" s="77">
        <v>0</v>
      </c>
    </row>
    <row r="591" spans="1:6" s="39" customFormat="1" ht="12" customHeight="1">
      <c r="A591" s="88" t="s">
        <v>1232</v>
      </c>
      <c r="B591" s="77"/>
      <c r="C591" s="77"/>
      <c r="D591" s="77"/>
      <c r="E591" s="364"/>
      <c r="F591" s="77"/>
    </row>
    <row r="592" spans="1:6" s="39" customFormat="1" ht="12" customHeight="1">
      <c r="A592" s="911" t="s">
        <v>1231</v>
      </c>
      <c r="B592" s="77">
        <v>285743</v>
      </c>
      <c r="C592" s="77">
        <v>0</v>
      </c>
      <c r="D592" s="77">
        <v>0</v>
      </c>
      <c r="E592" s="364">
        <v>0</v>
      </c>
      <c r="F592" s="77">
        <v>0</v>
      </c>
    </row>
    <row r="593" spans="1:6" s="39" customFormat="1" ht="12" customHeight="1">
      <c r="A593" s="912" t="s">
        <v>1234</v>
      </c>
      <c r="B593" s="77">
        <v>285743</v>
      </c>
      <c r="C593" s="77"/>
      <c r="D593" s="77"/>
      <c r="E593" s="364">
        <v>0</v>
      </c>
      <c r="F593" s="77">
        <v>0</v>
      </c>
    </row>
    <row r="594" spans="1:6" s="39" customFormat="1" ht="12" customHeight="1">
      <c r="A594" s="911" t="s">
        <v>344</v>
      </c>
      <c r="B594" s="77">
        <v>285743</v>
      </c>
      <c r="C594" s="77">
        <v>0</v>
      </c>
      <c r="D594" s="77">
        <v>0</v>
      </c>
      <c r="E594" s="364">
        <v>0</v>
      </c>
      <c r="F594" s="77">
        <v>0</v>
      </c>
    </row>
    <row r="595" spans="1:6" s="39" customFormat="1" ht="12" customHeight="1">
      <c r="A595" s="912" t="s">
        <v>352</v>
      </c>
      <c r="B595" s="77">
        <v>285743</v>
      </c>
      <c r="C595" s="77">
        <v>0</v>
      </c>
      <c r="D595" s="77">
        <v>0</v>
      </c>
      <c r="E595" s="364">
        <v>0</v>
      </c>
      <c r="F595" s="77">
        <v>0</v>
      </c>
    </row>
    <row r="596" spans="1:6" s="39" customFormat="1" ht="12" customHeight="1">
      <c r="A596" s="913" t="s">
        <v>936</v>
      </c>
      <c r="B596" s="77">
        <v>19963</v>
      </c>
      <c r="C596" s="77"/>
      <c r="D596" s="77"/>
      <c r="E596" s="364">
        <v>0</v>
      </c>
      <c r="F596" s="77">
        <v>0</v>
      </c>
    </row>
    <row r="597" spans="1:6" s="39" customFormat="1" ht="12" customHeight="1">
      <c r="A597" s="913" t="s">
        <v>649</v>
      </c>
      <c r="B597" s="77">
        <v>265780</v>
      </c>
      <c r="C597" s="77">
        <v>0</v>
      </c>
      <c r="D597" s="77">
        <v>0</v>
      </c>
      <c r="E597" s="364">
        <v>0</v>
      </c>
      <c r="F597" s="77">
        <v>0</v>
      </c>
    </row>
    <row r="598" spans="1:6" s="39" customFormat="1" ht="12" customHeight="1">
      <c r="A598" s="914" t="s">
        <v>437</v>
      </c>
      <c r="B598" s="77">
        <v>265780</v>
      </c>
      <c r="C598" s="77"/>
      <c r="D598" s="77"/>
      <c r="E598" s="364">
        <v>0</v>
      </c>
      <c r="F598" s="77">
        <v>0</v>
      </c>
    </row>
    <row r="599" spans="1:6" s="916" customFormat="1" ht="12.75">
      <c r="A599" s="68" t="s">
        <v>1275</v>
      </c>
      <c r="B599" s="77"/>
      <c r="C599" s="77"/>
      <c r="D599" s="77"/>
      <c r="E599" s="364"/>
      <c r="F599" s="77"/>
    </row>
    <row r="600" spans="1:6" s="915" customFormat="1" ht="12.75">
      <c r="A600" s="68" t="s">
        <v>1236</v>
      </c>
      <c r="B600" s="77"/>
      <c r="C600" s="77"/>
      <c r="D600" s="77"/>
      <c r="E600" s="364"/>
      <c r="F600" s="77"/>
    </row>
    <row r="601" spans="1:6" s="920" customFormat="1" ht="12.75">
      <c r="A601" s="67" t="s">
        <v>1192</v>
      </c>
      <c r="B601" s="77">
        <v>388446</v>
      </c>
      <c r="C601" s="77">
        <v>0</v>
      </c>
      <c r="D601" s="77">
        <v>0</v>
      </c>
      <c r="E601" s="364">
        <v>0</v>
      </c>
      <c r="F601" s="77">
        <v>0</v>
      </c>
    </row>
    <row r="602" spans="1:6" s="920" customFormat="1" ht="12.75">
      <c r="A602" s="67" t="s">
        <v>1259</v>
      </c>
      <c r="B602" s="77">
        <v>202938</v>
      </c>
      <c r="C602" s="77"/>
      <c r="D602" s="77"/>
      <c r="E602" s="364">
        <v>0</v>
      </c>
      <c r="F602" s="77">
        <v>0</v>
      </c>
    </row>
    <row r="603" spans="1:6" s="920" customFormat="1" ht="12.75">
      <c r="A603" s="928" t="s">
        <v>518</v>
      </c>
      <c r="B603" s="77">
        <v>11710</v>
      </c>
      <c r="C603" s="77"/>
      <c r="D603" s="77"/>
      <c r="E603" s="364">
        <v>0</v>
      </c>
      <c r="F603" s="77">
        <v>0</v>
      </c>
    </row>
    <row r="604" spans="1:6" s="920" customFormat="1" ht="12.75">
      <c r="A604" s="67" t="s">
        <v>1237</v>
      </c>
      <c r="B604" s="77">
        <v>173798</v>
      </c>
      <c r="C604" s="77"/>
      <c r="D604" s="77"/>
      <c r="E604" s="364">
        <v>0</v>
      </c>
      <c r="F604" s="77">
        <v>0</v>
      </c>
    </row>
    <row r="605" spans="1:6" s="920" customFormat="1" ht="12.75">
      <c r="A605" s="67" t="s">
        <v>1196</v>
      </c>
      <c r="B605" s="77">
        <v>388446</v>
      </c>
      <c r="C605" s="77">
        <v>0</v>
      </c>
      <c r="D605" s="77">
        <v>0</v>
      </c>
      <c r="E605" s="364">
        <v>0</v>
      </c>
      <c r="F605" s="77">
        <v>0</v>
      </c>
    </row>
    <row r="606" spans="1:6" s="921" customFormat="1" ht="12.75">
      <c r="A606" s="67" t="s">
        <v>1197</v>
      </c>
      <c r="B606" s="77">
        <v>74080</v>
      </c>
      <c r="C606" s="77">
        <v>0</v>
      </c>
      <c r="D606" s="77">
        <v>0</v>
      </c>
      <c r="E606" s="364">
        <v>0</v>
      </c>
      <c r="F606" s="77">
        <v>0</v>
      </c>
    </row>
    <row r="607" spans="1:6" s="921" customFormat="1" ht="12.75">
      <c r="A607" s="67" t="s">
        <v>1198</v>
      </c>
      <c r="B607" s="77">
        <v>74080</v>
      </c>
      <c r="C607" s="77"/>
      <c r="D607" s="77"/>
      <c r="E607" s="364">
        <v>0</v>
      </c>
      <c r="F607" s="77">
        <v>0</v>
      </c>
    </row>
    <row r="608" spans="1:6" s="915" customFormat="1" ht="12.75">
      <c r="A608" s="67" t="s">
        <v>1203</v>
      </c>
      <c r="B608" s="77">
        <v>314366</v>
      </c>
      <c r="C608" s="77">
        <v>0</v>
      </c>
      <c r="D608" s="77">
        <v>0</v>
      </c>
      <c r="E608" s="364">
        <v>0</v>
      </c>
      <c r="F608" s="77">
        <v>0</v>
      </c>
    </row>
    <row r="609" spans="1:6" s="915" customFormat="1" ht="12.75">
      <c r="A609" s="67" t="s">
        <v>1204</v>
      </c>
      <c r="B609" s="77">
        <v>314366</v>
      </c>
      <c r="C609" s="77"/>
      <c r="D609" s="77"/>
      <c r="E609" s="364">
        <v>0</v>
      </c>
      <c r="F609" s="77">
        <v>0</v>
      </c>
    </row>
    <row r="610" spans="1:6" s="915" customFormat="1" ht="12.75">
      <c r="A610" s="88" t="s">
        <v>1248</v>
      </c>
      <c r="B610" s="77"/>
      <c r="C610" s="77"/>
      <c r="D610" s="77"/>
      <c r="E610" s="364"/>
      <c r="F610" s="77"/>
    </row>
    <row r="611" spans="1:6" s="915" customFormat="1" ht="12.75">
      <c r="A611" s="925" t="s">
        <v>1249</v>
      </c>
      <c r="B611" s="77">
        <v>1206206</v>
      </c>
      <c r="C611" s="77">
        <v>0</v>
      </c>
      <c r="D611" s="77">
        <v>0</v>
      </c>
      <c r="E611" s="364">
        <v>0</v>
      </c>
      <c r="F611" s="77">
        <v>0</v>
      </c>
    </row>
    <row r="612" spans="1:6" s="915" customFormat="1" ht="12.75">
      <c r="A612" s="928" t="s">
        <v>1234</v>
      </c>
      <c r="B612" s="77">
        <v>53252</v>
      </c>
      <c r="C612" s="77"/>
      <c r="D612" s="77"/>
      <c r="E612" s="364">
        <v>0</v>
      </c>
      <c r="F612" s="77">
        <v>0</v>
      </c>
    </row>
    <row r="613" spans="1:6" s="915" customFormat="1" ht="12.75">
      <c r="A613" s="928" t="s">
        <v>387</v>
      </c>
      <c r="B613" s="77">
        <v>1152954</v>
      </c>
      <c r="C613" s="77"/>
      <c r="D613" s="77"/>
      <c r="E613" s="364">
        <v>0</v>
      </c>
      <c r="F613" s="77">
        <v>0</v>
      </c>
    </row>
    <row r="614" spans="1:6" s="915" customFormat="1" ht="12.75">
      <c r="A614" s="67" t="s">
        <v>1196</v>
      </c>
      <c r="B614" s="77">
        <v>1206206</v>
      </c>
      <c r="C614" s="77">
        <v>0</v>
      </c>
      <c r="D614" s="77">
        <v>0</v>
      </c>
      <c r="E614" s="364">
        <v>0</v>
      </c>
      <c r="F614" s="77">
        <v>0</v>
      </c>
    </row>
    <row r="615" spans="1:6" s="915" customFormat="1" ht="12.75">
      <c r="A615" s="928" t="s">
        <v>1217</v>
      </c>
      <c r="B615" s="77">
        <v>1206206</v>
      </c>
      <c r="C615" s="77">
        <v>0</v>
      </c>
      <c r="D615" s="77">
        <v>0</v>
      </c>
      <c r="E615" s="364">
        <v>0</v>
      </c>
      <c r="F615" s="77">
        <v>0</v>
      </c>
    </row>
    <row r="616" spans="1:6" s="915" customFormat="1" ht="12.75">
      <c r="A616" s="923" t="s">
        <v>550</v>
      </c>
      <c r="B616" s="77">
        <v>1206206</v>
      </c>
      <c r="C616" s="77"/>
      <c r="D616" s="77"/>
      <c r="E616" s="364">
        <v>0</v>
      </c>
      <c r="F616" s="77">
        <v>0</v>
      </c>
    </row>
    <row r="617" spans="1:6" s="915" customFormat="1" ht="25.5">
      <c r="A617" s="885" t="s">
        <v>1241</v>
      </c>
      <c r="B617" s="23"/>
      <c r="C617" s="23"/>
      <c r="D617" s="23"/>
      <c r="E617" s="364"/>
      <c r="F617" s="77"/>
    </row>
    <row r="618" spans="1:6" s="920" customFormat="1" ht="12.75">
      <c r="A618" s="67" t="s">
        <v>1192</v>
      </c>
      <c r="B618" s="77">
        <v>2615385</v>
      </c>
      <c r="C618" s="77">
        <v>0</v>
      </c>
      <c r="D618" s="77">
        <v>0</v>
      </c>
      <c r="E618" s="364">
        <v>0</v>
      </c>
      <c r="F618" s="77">
        <v>0</v>
      </c>
    </row>
    <row r="619" spans="1:6" s="920" customFormat="1" ht="12.75">
      <c r="A619" s="67" t="s">
        <v>1193</v>
      </c>
      <c r="B619" s="77">
        <v>2615385</v>
      </c>
      <c r="C619" s="77"/>
      <c r="D619" s="77"/>
      <c r="E619" s="364">
        <v>0</v>
      </c>
      <c r="F619" s="77">
        <v>0</v>
      </c>
    </row>
    <row r="620" spans="1:6" s="920" customFormat="1" ht="12.75">
      <c r="A620" s="67" t="s">
        <v>1196</v>
      </c>
      <c r="B620" s="77">
        <v>2615385</v>
      </c>
      <c r="C620" s="77">
        <v>0</v>
      </c>
      <c r="D620" s="77">
        <v>0</v>
      </c>
      <c r="E620" s="364">
        <v>0</v>
      </c>
      <c r="F620" s="77">
        <v>0</v>
      </c>
    </row>
    <row r="621" spans="1:6" s="915" customFormat="1" ht="12.75">
      <c r="A621" s="67" t="s">
        <v>1203</v>
      </c>
      <c r="B621" s="77">
        <v>2615385</v>
      </c>
      <c r="C621" s="77">
        <v>0</v>
      </c>
      <c r="D621" s="77">
        <v>0</v>
      </c>
      <c r="E621" s="364">
        <v>0</v>
      </c>
      <c r="F621" s="77">
        <v>0</v>
      </c>
    </row>
    <row r="622" spans="1:6" s="915" customFormat="1" ht="12.75">
      <c r="A622" s="67" t="s">
        <v>1205</v>
      </c>
      <c r="B622" s="77">
        <v>2615385</v>
      </c>
      <c r="C622" s="77"/>
      <c r="D622" s="77"/>
      <c r="E622" s="364">
        <v>0</v>
      </c>
      <c r="F622" s="77">
        <v>0</v>
      </c>
    </row>
    <row r="623" spans="1:6" s="866" customFormat="1" ht="12.75">
      <c r="A623" s="88" t="s">
        <v>1232</v>
      </c>
      <c r="B623" s="77"/>
      <c r="C623" s="77"/>
      <c r="D623" s="77"/>
      <c r="E623" s="364"/>
      <c r="F623" s="77"/>
    </row>
    <row r="624" spans="1:6" s="866" customFormat="1" ht="12.75">
      <c r="A624" s="925" t="s">
        <v>1231</v>
      </c>
      <c r="B624" s="77">
        <v>157047</v>
      </c>
      <c r="C624" s="77">
        <v>0</v>
      </c>
      <c r="D624" s="77">
        <v>0</v>
      </c>
      <c r="E624" s="364">
        <v>0</v>
      </c>
      <c r="F624" s="77">
        <v>0</v>
      </c>
    </row>
    <row r="625" spans="1:6" s="866" customFormat="1" ht="12.75">
      <c r="A625" s="928" t="s">
        <v>1234</v>
      </c>
      <c r="B625" s="77">
        <v>30602</v>
      </c>
      <c r="C625" s="77"/>
      <c r="D625" s="77"/>
      <c r="E625" s="364">
        <v>0</v>
      </c>
      <c r="F625" s="77">
        <v>0</v>
      </c>
    </row>
    <row r="626" spans="1:6" s="866" customFormat="1" ht="12.75">
      <c r="A626" s="928" t="s">
        <v>518</v>
      </c>
      <c r="B626" s="77">
        <v>126445</v>
      </c>
      <c r="C626" s="77"/>
      <c r="D626" s="77"/>
      <c r="E626" s="364">
        <v>0</v>
      </c>
      <c r="F626" s="77">
        <v>0</v>
      </c>
    </row>
    <row r="627" spans="1:6" s="866" customFormat="1" ht="12.75">
      <c r="A627" s="925" t="s">
        <v>1243</v>
      </c>
      <c r="B627" s="77">
        <v>157047</v>
      </c>
      <c r="C627" s="77">
        <v>0</v>
      </c>
      <c r="D627" s="77">
        <v>0</v>
      </c>
      <c r="E627" s="364">
        <v>0</v>
      </c>
      <c r="F627" s="77">
        <v>0</v>
      </c>
    </row>
    <row r="628" spans="1:6" s="866" customFormat="1" ht="12.75">
      <c r="A628" s="928" t="s">
        <v>352</v>
      </c>
      <c r="B628" s="77">
        <v>157047</v>
      </c>
      <c r="C628" s="77">
        <v>0</v>
      </c>
      <c r="D628" s="77">
        <v>0</v>
      </c>
      <c r="E628" s="364">
        <v>0</v>
      </c>
      <c r="F628" s="77">
        <v>0</v>
      </c>
    </row>
    <row r="629" spans="1:6" s="866" customFormat="1" ht="12.75">
      <c r="A629" s="923" t="s">
        <v>550</v>
      </c>
      <c r="B629" s="77">
        <v>89400</v>
      </c>
      <c r="C629" s="77"/>
      <c r="D629" s="77"/>
      <c r="E629" s="364">
        <v>0</v>
      </c>
      <c r="F629" s="77">
        <v>0</v>
      </c>
    </row>
    <row r="630" spans="1:6" s="866" customFormat="1" ht="12.75">
      <c r="A630" s="923" t="s">
        <v>936</v>
      </c>
      <c r="B630" s="77">
        <v>37045</v>
      </c>
      <c r="C630" s="77"/>
      <c r="D630" s="77"/>
      <c r="E630" s="364">
        <v>0</v>
      </c>
      <c r="F630" s="77">
        <v>0</v>
      </c>
    </row>
    <row r="631" spans="1:6" s="866" customFormat="1" ht="12.75">
      <c r="A631" s="923" t="s">
        <v>649</v>
      </c>
      <c r="B631" s="77">
        <v>30602</v>
      </c>
      <c r="C631" s="77">
        <v>0</v>
      </c>
      <c r="D631" s="77">
        <v>0</v>
      </c>
      <c r="E631" s="364">
        <v>0</v>
      </c>
      <c r="F631" s="77">
        <v>0</v>
      </c>
    </row>
    <row r="632" spans="1:6" s="866" customFormat="1" ht="12.75">
      <c r="A632" s="930" t="s">
        <v>437</v>
      </c>
      <c r="B632" s="77">
        <v>30602</v>
      </c>
      <c r="C632" s="77"/>
      <c r="D632" s="77"/>
      <c r="E632" s="364">
        <v>0</v>
      </c>
      <c r="F632" s="77">
        <v>0</v>
      </c>
    </row>
    <row r="633" spans="1:6" ht="12.75">
      <c r="A633" s="68" t="s">
        <v>1276</v>
      </c>
      <c r="B633" s="931"/>
      <c r="C633" s="931"/>
      <c r="D633" s="931"/>
      <c r="E633" s="364"/>
      <c r="F633" s="77"/>
    </row>
    <row r="634" spans="1:6" s="866" customFormat="1" ht="12.75">
      <c r="A634" s="68" t="s">
        <v>1236</v>
      </c>
      <c r="B634" s="77"/>
      <c r="C634" s="77"/>
      <c r="D634" s="77"/>
      <c r="E634" s="364"/>
      <c r="F634" s="77"/>
    </row>
    <row r="635" spans="1:6" s="916" customFormat="1" ht="12.75">
      <c r="A635" s="64" t="s">
        <v>1192</v>
      </c>
      <c r="B635" s="77">
        <v>2285619</v>
      </c>
      <c r="C635" s="77">
        <v>0</v>
      </c>
      <c r="D635" s="77">
        <v>0</v>
      </c>
      <c r="E635" s="364">
        <v>0</v>
      </c>
      <c r="F635" s="77">
        <v>0</v>
      </c>
    </row>
    <row r="636" spans="1:6" s="916" customFormat="1" ht="12.75">
      <c r="A636" s="64" t="s">
        <v>1193</v>
      </c>
      <c r="B636" s="77">
        <v>406984</v>
      </c>
      <c r="C636" s="77"/>
      <c r="D636" s="77"/>
      <c r="E636" s="364">
        <v>0</v>
      </c>
      <c r="F636" s="77">
        <v>0</v>
      </c>
    </row>
    <row r="637" spans="1:6" s="916" customFormat="1" ht="12.75">
      <c r="A637" s="64" t="s">
        <v>1195</v>
      </c>
      <c r="B637" s="77">
        <v>1878635</v>
      </c>
      <c r="C637" s="77"/>
      <c r="D637" s="77"/>
      <c r="E637" s="364">
        <v>0</v>
      </c>
      <c r="F637" s="77">
        <v>0</v>
      </c>
    </row>
    <row r="638" spans="1:6" s="916" customFormat="1" ht="12.75">
      <c r="A638" s="64" t="s">
        <v>1196</v>
      </c>
      <c r="B638" s="77">
        <v>2285619</v>
      </c>
      <c r="C638" s="77">
        <v>0</v>
      </c>
      <c r="D638" s="77">
        <v>0</v>
      </c>
      <c r="E638" s="364">
        <v>0</v>
      </c>
      <c r="F638" s="77">
        <v>0</v>
      </c>
    </row>
    <row r="639" spans="1:6" s="917" customFormat="1" ht="12.75">
      <c r="A639" s="64" t="s">
        <v>1197</v>
      </c>
      <c r="B639" s="77">
        <v>786121</v>
      </c>
      <c r="C639" s="77">
        <v>0</v>
      </c>
      <c r="D639" s="77">
        <v>0</v>
      </c>
      <c r="E639" s="364">
        <v>0</v>
      </c>
      <c r="F639" s="77">
        <v>0</v>
      </c>
    </row>
    <row r="640" spans="1:6" s="917" customFormat="1" ht="12.75">
      <c r="A640" s="64" t="s">
        <v>1198</v>
      </c>
      <c r="B640" s="77">
        <v>786121</v>
      </c>
      <c r="C640" s="77"/>
      <c r="D640" s="77"/>
      <c r="E640" s="364">
        <v>0</v>
      </c>
      <c r="F640" s="77">
        <v>0</v>
      </c>
    </row>
    <row r="641" spans="1:6" s="866" customFormat="1" ht="12.75">
      <c r="A641" s="64" t="s">
        <v>1203</v>
      </c>
      <c r="B641" s="77">
        <v>1499498</v>
      </c>
      <c r="C641" s="77">
        <v>0</v>
      </c>
      <c r="D641" s="77">
        <v>0</v>
      </c>
      <c r="E641" s="364">
        <v>0</v>
      </c>
      <c r="F641" s="77">
        <v>0</v>
      </c>
    </row>
    <row r="642" spans="1:6" s="866" customFormat="1" ht="12.75">
      <c r="A642" s="64" t="s">
        <v>1204</v>
      </c>
      <c r="B642" s="77">
        <v>1499498</v>
      </c>
      <c r="C642" s="77"/>
      <c r="D642" s="77">
        <v>0</v>
      </c>
      <c r="E642" s="364">
        <v>0</v>
      </c>
      <c r="F642" s="77">
        <v>0</v>
      </c>
    </row>
    <row r="643" spans="1:6" s="915" customFormat="1" ht="25.5">
      <c r="A643" s="885" t="s">
        <v>1241</v>
      </c>
      <c r="B643" s="23"/>
      <c r="C643" s="23"/>
      <c r="D643" s="23"/>
      <c r="E643" s="364"/>
      <c r="F643" s="77"/>
    </row>
    <row r="644" spans="1:6" s="920" customFormat="1" ht="12.75">
      <c r="A644" s="67" t="s">
        <v>1192</v>
      </c>
      <c r="B644" s="77">
        <v>1270000</v>
      </c>
      <c r="C644" s="77">
        <v>0</v>
      </c>
      <c r="D644" s="77">
        <v>0</v>
      </c>
      <c r="E644" s="364">
        <v>0</v>
      </c>
      <c r="F644" s="77">
        <v>0</v>
      </c>
    </row>
    <row r="645" spans="1:6" s="920" customFormat="1" ht="12.75">
      <c r="A645" s="67" t="s">
        <v>1193</v>
      </c>
      <c r="B645" s="77">
        <v>1270000</v>
      </c>
      <c r="C645" s="77"/>
      <c r="D645" s="77"/>
      <c r="E645" s="364">
        <v>0</v>
      </c>
      <c r="F645" s="77">
        <v>0</v>
      </c>
    </row>
    <row r="646" spans="1:6" s="920" customFormat="1" ht="12.75">
      <c r="A646" s="67" t="s">
        <v>1196</v>
      </c>
      <c r="B646" s="77">
        <v>1270000</v>
      </c>
      <c r="C646" s="77">
        <v>0</v>
      </c>
      <c r="D646" s="77">
        <v>0</v>
      </c>
      <c r="E646" s="364">
        <v>0</v>
      </c>
      <c r="F646" s="77">
        <v>0</v>
      </c>
    </row>
    <row r="647" spans="1:6" s="915" customFormat="1" ht="12.75">
      <c r="A647" s="67" t="s">
        <v>1203</v>
      </c>
      <c r="B647" s="77">
        <v>1270000</v>
      </c>
      <c r="C647" s="77">
        <v>0</v>
      </c>
      <c r="D647" s="77">
        <v>0</v>
      </c>
      <c r="E647" s="364">
        <v>0</v>
      </c>
      <c r="F647" s="77">
        <v>0</v>
      </c>
    </row>
    <row r="648" spans="1:6" s="915" customFormat="1" ht="12.75">
      <c r="A648" s="67" t="s">
        <v>1205</v>
      </c>
      <c r="B648" s="77">
        <v>1270000</v>
      </c>
      <c r="C648" s="77"/>
      <c r="D648" s="77"/>
      <c r="E648" s="364">
        <v>0</v>
      </c>
      <c r="F648" s="77">
        <v>0</v>
      </c>
    </row>
    <row r="649" spans="1:6" s="915" customFormat="1" ht="12.75">
      <c r="A649" s="885" t="s">
        <v>1215</v>
      </c>
      <c r="B649" s="23"/>
      <c r="C649" s="23"/>
      <c r="D649" s="23"/>
      <c r="E649" s="364"/>
      <c r="F649" s="77"/>
    </row>
    <row r="650" spans="1:6" s="920" customFormat="1" ht="12.75">
      <c r="A650" s="67" t="s">
        <v>1192</v>
      </c>
      <c r="B650" s="77">
        <v>33129260</v>
      </c>
      <c r="C650" s="77">
        <v>2021132</v>
      </c>
      <c r="D650" s="77">
        <v>60525</v>
      </c>
      <c r="E650" s="364">
        <v>0.18269348606035873</v>
      </c>
      <c r="F650" s="77">
        <v>60525</v>
      </c>
    </row>
    <row r="651" spans="1:6" s="920" customFormat="1" ht="12.75">
      <c r="A651" s="928" t="s">
        <v>1277</v>
      </c>
      <c r="B651" s="77">
        <v>7646295</v>
      </c>
      <c r="C651" s="77">
        <v>61928</v>
      </c>
      <c r="D651" s="77">
        <v>61928</v>
      </c>
      <c r="E651" s="364">
        <v>0.8099085897156728</v>
      </c>
      <c r="F651" s="77">
        <v>61928</v>
      </c>
    </row>
    <row r="652" spans="1:6" s="920" customFormat="1" ht="12.75">
      <c r="A652" s="928" t="s">
        <v>1216</v>
      </c>
      <c r="B652" s="77"/>
      <c r="C652" s="77">
        <v>0</v>
      </c>
      <c r="D652" s="77">
        <v>-12</v>
      </c>
      <c r="E652" s="364">
        <v>0</v>
      </c>
      <c r="F652" s="77">
        <v>-12</v>
      </c>
    </row>
    <row r="653" spans="1:6" s="920" customFormat="1" ht="12.75">
      <c r="A653" s="67" t="s">
        <v>1195</v>
      </c>
      <c r="B653" s="77">
        <v>25482965</v>
      </c>
      <c r="C653" s="77">
        <v>1959204</v>
      </c>
      <c r="D653" s="77">
        <v>-1391</v>
      </c>
      <c r="E653" s="364">
        <v>-0.0054585484852331745</v>
      </c>
      <c r="F653" s="77">
        <v>-1391</v>
      </c>
    </row>
    <row r="654" spans="1:6" s="920" customFormat="1" ht="12.75">
      <c r="A654" s="67" t="s">
        <v>1196</v>
      </c>
      <c r="B654" s="77">
        <v>40622075</v>
      </c>
      <c r="C654" s="77">
        <v>3638635</v>
      </c>
      <c r="D654" s="77">
        <v>34263</v>
      </c>
      <c r="E654" s="364">
        <v>0.08434576520278692</v>
      </c>
      <c r="F654" s="77">
        <v>34263</v>
      </c>
    </row>
    <row r="655" spans="1:6" s="39" customFormat="1" ht="12" customHeight="1">
      <c r="A655" s="925" t="s">
        <v>324</v>
      </c>
      <c r="B655" s="77">
        <v>9459200</v>
      </c>
      <c r="C655" s="77">
        <v>741212</v>
      </c>
      <c r="D655" s="77">
        <v>5789</v>
      </c>
      <c r="E655" s="364">
        <v>0.06119967861975643</v>
      </c>
      <c r="F655" s="77">
        <v>5789</v>
      </c>
    </row>
    <row r="656" spans="1:6" s="39" customFormat="1" ht="12" customHeight="1">
      <c r="A656" s="928" t="s">
        <v>346</v>
      </c>
      <c r="B656" s="77">
        <v>8577039</v>
      </c>
      <c r="C656" s="77">
        <v>741212</v>
      </c>
      <c r="D656" s="77">
        <v>5789</v>
      </c>
      <c r="E656" s="364">
        <v>0.06749415503415572</v>
      </c>
      <c r="F656" s="77">
        <v>5789</v>
      </c>
    </row>
    <row r="657" spans="1:6" s="39" customFormat="1" ht="12" customHeight="1">
      <c r="A657" s="928" t="s">
        <v>1273</v>
      </c>
      <c r="B657" s="77">
        <v>882161</v>
      </c>
      <c r="C657" s="77">
        <v>0</v>
      </c>
      <c r="D657" s="77">
        <v>0</v>
      </c>
      <c r="E657" s="364">
        <v>0</v>
      </c>
      <c r="F657" s="77">
        <v>0</v>
      </c>
    </row>
    <row r="658" spans="1:6" s="915" customFormat="1" ht="12.75">
      <c r="A658" s="67" t="s">
        <v>1203</v>
      </c>
      <c r="B658" s="77">
        <v>31162875</v>
      </c>
      <c r="C658" s="77">
        <v>2897423</v>
      </c>
      <c r="D658" s="77">
        <v>28474</v>
      </c>
      <c r="E658" s="364">
        <v>0.09137154386429365</v>
      </c>
      <c r="F658" s="77">
        <v>28474</v>
      </c>
    </row>
    <row r="659" spans="1:6" s="915" customFormat="1" ht="12.75">
      <c r="A659" s="67" t="s">
        <v>1205</v>
      </c>
      <c r="B659" s="77">
        <v>31162875</v>
      </c>
      <c r="C659" s="77">
        <v>2897423</v>
      </c>
      <c r="D659" s="77">
        <v>28474</v>
      </c>
      <c r="E659" s="364">
        <v>0.09137154386429365</v>
      </c>
      <c r="F659" s="77">
        <v>28474</v>
      </c>
    </row>
    <row r="660" spans="1:6" s="915" customFormat="1" ht="12.75">
      <c r="A660" s="67" t="s">
        <v>1206</v>
      </c>
      <c r="B660" s="77">
        <v>-7492815</v>
      </c>
      <c r="C660" s="77">
        <v>-1617503</v>
      </c>
      <c r="D660" s="77">
        <v>26262</v>
      </c>
      <c r="E660" s="369" t="s">
        <v>1434</v>
      </c>
      <c r="F660" s="77">
        <v>26262</v>
      </c>
    </row>
    <row r="661" spans="1:6" s="915" customFormat="1" ht="38.25">
      <c r="A661" s="932" t="s">
        <v>454</v>
      </c>
      <c r="B661" s="77">
        <v>39584</v>
      </c>
      <c r="C661" s="77"/>
      <c r="D661" s="77"/>
      <c r="E661" s="369"/>
      <c r="F661" s="77">
        <v>0</v>
      </c>
    </row>
    <row r="662" spans="1:6" s="915" customFormat="1" ht="24.75" customHeight="1">
      <c r="A662" s="244" t="s">
        <v>1208</v>
      </c>
      <c r="B662" s="77">
        <v>7453231</v>
      </c>
      <c r="C662" s="77">
        <v>1617503</v>
      </c>
      <c r="D662" s="77">
        <v>-26262</v>
      </c>
      <c r="E662" s="369" t="s">
        <v>1434</v>
      </c>
      <c r="F662" s="77">
        <v>0</v>
      </c>
    </row>
    <row r="663" spans="1:6" s="39" customFormat="1" ht="12.75" customHeight="1">
      <c r="A663" s="885" t="s">
        <v>1219</v>
      </c>
      <c r="B663" s="77"/>
      <c r="C663" s="77"/>
      <c r="D663" s="77"/>
      <c r="E663" s="364"/>
      <c r="F663" s="77">
        <v>0</v>
      </c>
    </row>
    <row r="664" spans="1:6" s="39" customFormat="1" ht="12.75" customHeight="1">
      <c r="A664" s="67" t="s">
        <v>1192</v>
      </c>
      <c r="B664" s="77">
        <v>2110931</v>
      </c>
      <c r="C664" s="77">
        <v>19961</v>
      </c>
      <c r="D664" s="77">
        <v>19961</v>
      </c>
      <c r="E664" s="364">
        <v>0.9456017273894789</v>
      </c>
      <c r="F664" s="77">
        <v>19961</v>
      </c>
    </row>
    <row r="665" spans="1:6" s="39" customFormat="1" ht="12" customHeight="1">
      <c r="A665" s="67" t="s">
        <v>1193</v>
      </c>
      <c r="B665" s="77">
        <v>2110931</v>
      </c>
      <c r="C665" s="77">
        <v>19961</v>
      </c>
      <c r="D665" s="77">
        <v>19961</v>
      </c>
      <c r="E665" s="364">
        <v>0.9456017273894789</v>
      </c>
      <c r="F665" s="77">
        <v>19961</v>
      </c>
    </row>
    <row r="666" spans="1:6" s="39" customFormat="1" ht="12" customHeight="1">
      <c r="A666" s="67" t="s">
        <v>1196</v>
      </c>
      <c r="B666" s="77">
        <v>2110931</v>
      </c>
      <c r="C666" s="77">
        <v>19961</v>
      </c>
      <c r="D666" s="77">
        <v>209</v>
      </c>
      <c r="E666" s="364">
        <v>0.009900844698381898</v>
      </c>
      <c r="F666" s="77">
        <v>209</v>
      </c>
    </row>
    <row r="667" spans="1:6" s="39" customFormat="1" ht="12" customHeight="1">
      <c r="A667" s="928" t="s">
        <v>1217</v>
      </c>
      <c r="B667" s="77">
        <v>122503</v>
      </c>
      <c r="C667" s="77">
        <v>4595</v>
      </c>
      <c r="D667" s="77">
        <v>0</v>
      </c>
      <c r="E667" s="364">
        <v>0</v>
      </c>
      <c r="F667" s="77">
        <v>0</v>
      </c>
    </row>
    <row r="668" spans="1:6" s="39" customFormat="1" ht="12" customHeight="1">
      <c r="A668" s="923" t="s">
        <v>550</v>
      </c>
      <c r="B668" s="77">
        <v>122503</v>
      </c>
      <c r="C668" s="77">
        <v>4595</v>
      </c>
      <c r="D668" s="77">
        <v>0</v>
      </c>
      <c r="E668" s="364">
        <v>0</v>
      </c>
      <c r="F668" s="77">
        <v>0</v>
      </c>
    </row>
    <row r="669" spans="1:6" s="39" customFormat="1" ht="12" customHeight="1">
      <c r="A669" s="67" t="s">
        <v>1203</v>
      </c>
      <c r="B669" s="77">
        <v>1988428</v>
      </c>
      <c r="C669" s="77">
        <v>15366</v>
      </c>
      <c r="D669" s="77">
        <v>209</v>
      </c>
      <c r="E669" s="364">
        <v>0.010510815578939745</v>
      </c>
      <c r="F669" s="77">
        <v>209</v>
      </c>
    </row>
    <row r="670" spans="1:6" s="39" customFormat="1" ht="12" customHeight="1">
      <c r="A670" s="928" t="s">
        <v>963</v>
      </c>
      <c r="B670" s="77">
        <v>30400</v>
      </c>
      <c r="C670" s="77"/>
      <c r="D670" s="77"/>
      <c r="E670" s="364">
        <v>0</v>
      </c>
      <c r="F670" s="77">
        <v>0</v>
      </c>
    </row>
    <row r="671" spans="1:6" s="39" customFormat="1" ht="12" customHeight="1">
      <c r="A671" s="67" t="s">
        <v>1278</v>
      </c>
      <c r="B671" s="77">
        <v>1958028</v>
      </c>
      <c r="C671" s="77">
        <v>15366</v>
      </c>
      <c r="D671" s="77">
        <v>209</v>
      </c>
      <c r="E671" s="364">
        <v>0.010674004661833231</v>
      </c>
      <c r="F671" s="77">
        <v>209</v>
      </c>
    </row>
    <row r="672" spans="1:6" s="39" customFormat="1" ht="12" customHeight="1">
      <c r="A672" s="88" t="s">
        <v>1229</v>
      </c>
      <c r="B672" s="77"/>
      <c r="C672" s="77"/>
      <c r="D672" s="77"/>
      <c r="E672" s="364"/>
      <c r="F672" s="77"/>
    </row>
    <row r="673" spans="1:6" s="39" customFormat="1" ht="12" customHeight="1">
      <c r="A673" s="925" t="s">
        <v>1249</v>
      </c>
      <c r="B673" s="77">
        <v>150000</v>
      </c>
      <c r="C673" s="77">
        <v>11427</v>
      </c>
      <c r="D673" s="77">
        <v>11427</v>
      </c>
      <c r="E673" s="364">
        <v>7.617999999999999</v>
      </c>
      <c r="F673" s="77">
        <v>11427</v>
      </c>
    </row>
    <row r="674" spans="1:6" s="39" customFormat="1" ht="12" customHeight="1">
      <c r="A674" s="928" t="s">
        <v>1234</v>
      </c>
      <c r="B674" s="77">
        <v>150000</v>
      </c>
      <c r="C674" s="77">
        <v>11427</v>
      </c>
      <c r="D674" s="77">
        <v>11427</v>
      </c>
      <c r="E674" s="364">
        <v>7.617999999999999</v>
      </c>
      <c r="F674" s="77">
        <v>11427</v>
      </c>
    </row>
    <row r="675" spans="1:6" s="39" customFormat="1" ht="12" customHeight="1">
      <c r="A675" s="925" t="s">
        <v>350</v>
      </c>
      <c r="B675" s="77">
        <v>150000</v>
      </c>
      <c r="C675" s="77">
        <v>11427</v>
      </c>
      <c r="D675" s="77">
        <v>993</v>
      </c>
      <c r="E675" s="364">
        <v>0.662</v>
      </c>
      <c r="F675" s="77">
        <v>993</v>
      </c>
    </row>
    <row r="676" spans="1:6" s="39" customFormat="1" ht="12" customHeight="1">
      <c r="A676" s="928" t="s">
        <v>1217</v>
      </c>
      <c r="B676" s="77">
        <v>141100</v>
      </c>
      <c r="C676" s="77">
        <v>11427</v>
      </c>
      <c r="D676" s="77">
        <v>993</v>
      </c>
      <c r="E676" s="364">
        <v>0.7037562012756909</v>
      </c>
      <c r="F676" s="77">
        <v>993</v>
      </c>
    </row>
    <row r="677" spans="1:6" s="39" customFormat="1" ht="12" customHeight="1">
      <c r="A677" s="923" t="s">
        <v>550</v>
      </c>
      <c r="B677" s="77">
        <v>21100</v>
      </c>
      <c r="C677" s="77">
        <v>1427</v>
      </c>
      <c r="D677" s="77">
        <v>993</v>
      </c>
      <c r="E677" s="364">
        <v>4.706161137440758</v>
      </c>
      <c r="F677" s="77">
        <v>993</v>
      </c>
    </row>
    <row r="678" spans="1:6" s="39" customFormat="1" ht="12" customHeight="1">
      <c r="A678" s="923" t="s">
        <v>649</v>
      </c>
      <c r="B678" s="77">
        <v>120000</v>
      </c>
      <c r="C678" s="77">
        <v>10000</v>
      </c>
      <c r="D678" s="77">
        <v>0</v>
      </c>
      <c r="E678" s="364">
        <v>0</v>
      </c>
      <c r="F678" s="77">
        <v>0</v>
      </c>
    </row>
    <row r="679" spans="1:6" s="39" customFormat="1" ht="12" customHeight="1">
      <c r="A679" s="930" t="s">
        <v>1224</v>
      </c>
      <c r="B679" s="77">
        <v>120000</v>
      </c>
      <c r="C679" s="77">
        <v>10000</v>
      </c>
      <c r="D679" s="77"/>
      <c r="E679" s="364">
        <v>0</v>
      </c>
      <c r="F679" s="77">
        <v>0</v>
      </c>
    </row>
    <row r="680" spans="1:6" s="39" customFormat="1" ht="12" customHeight="1">
      <c r="A680" s="928" t="s">
        <v>334</v>
      </c>
      <c r="B680" s="77">
        <v>8900</v>
      </c>
      <c r="C680" s="77">
        <v>0</v>
      </c>
      <c r="D680" s="77">
        <v>0</v>
      </c>
      <c r="E680" s="364">
        <v>0</v>
      </c>
      <c r="F680" s="77">
        <v>0</v>
      </c>
    </row>
    <row r="681" spans="1:6" s="39" customFormat="1" ht="12" customHeight="1">
      <c r="A681" s="923" t="s">
        <v>963</v>
      </c>
      <c r="B681" s="77">
        <v>8900</v>
      </c>
      <c r="C681" s="77"/>
      <c r="D681" s="77"/>
      <c r="E681" s="364">
        <v>0</v>
      </c>
      <c r="F681" s="77">
        <v>0</v>
      </c>
    </row>
    <row r="682" spans="1:6" s="39" customFormat="1" ht="12" customHeight="1">
      <c r="A682" s="88" t="s">
        <v>1232</v>
      </c>
      <c r="B682" s="77"/>
      <c r="C682" s="77"/>
      <c r="D682" s="77"/>
      <c r="E682" s="364"/>
      <c r="F682" s="77"/>
    </row>
    <row r="683" spans="1:6" s="39" customFormat="1" ht="12" customHeight="1">
      <c r="A683" s="925" t="s">
        <v>1231</v>
      </c>
      <c r="B683" s="77">
        <v>293375</v>
      </c>
      <c r="C683" s="77">
        <v>0</v>
      </c>
      <c r="D683" s="77">
        <v>0</v>
      </c>
      <c r="E683" s="364">
        <v>0</v>
      </c>
      <c r="F683" s="77">
        <v>0</v>
      </c>
    </row>
    <row r="684" spans="1:6" s="39" customFormat="1" ht="12" customHeight="1">
      <c r="A684" s="928" t="s">
        <v>1234</v>
      </c>
      <c r="B684" s="77">
        <v>293375</v>
      </c>
      <c r="C684" s="77"/>
      <c r="D684" s="77"/>
      <c r="E684" s="364">
        <v>0</v>
      </c>
      <c r="F684" s="77">
        <v>0</v>
      </c>
    </row>
    <row r="685" spans="1:6" s="39" customFormat="1" ht="12" customHeight="1">
      <c r="A685" s="925" t="s">
        <v>344</v>
      </c>
      <c r="B685" s="77">
        <v>293375</v>
      </c>
      <c r="C685" s="77">
        <v>0</v>
      </c>
      <c r="D685" s="77">
        <v>0</v>
      </c>
      <c r="E685" s="364">
        <v>0</v>
      </c>
      <c r="F685" s="77">
        <v>0</v>
      </c>
    </row>
    <row r="686" spans="1:6" s="39" customFormat="1" ht="12" customHeight="1">
      <c r="A686" s="928" t="s">
        <v>352</v>
      </c>
      <c r="B686" s="77">
        <v>293375</v>
      </c>
      <c r="C686" s="77">
        <v>0</v>
      </c>
      <c r="D686" s="77">
        <v>0</v>
      </c>
      <c r="E686" s="364">
        <v>0</v>
      </c>
      <c r="F686" s="77">
        <v>0</v>
      </c>
    </row>
    <row r="687" spans="1:6" s="39" customFormat="1" ht="12" customHeight="1">
      <c r="A687" s="923" t="s">
        <v>649</v>
      </c>
      <c r="B687" s="77">
        <v>293375</v>
      </c>
      <c r="C687" s="77">
        <v>0</v>
      </c>
      <c r="D687" s="77">
        <v>0</v>
      </c>
      <c r="E687" s="364">
        <v>0</v>
      </c>
      <c r="F687" s="77">
        <v>0</v>
      </c>
    </row>
    <row r="688" spans="1:6" s="39" customFormat="1" ht="12" customHeight="1">
      <c r="A688" s="930" t="s">
        <v>437</v>
      </c>
      <c r="B688" s="77">
        <v>293375</v>
      </c>
      <c r="C688" s="77"/>
      <c r="D688" s="77"/>
      <c r="E688" s="364">
        <v>0</v>
      </c>
      <c r="F688" s="77">
        <v>0</v>
      </c>
    </row>
    <row r="689" spans="1:6" ht="12.75">
      <c r="A689" s="919" t="s">
        <v>1279</v>
      </c>
      <c r="B689" s="23"/>
      <c r="C689" s="23"/>
      <c r="D689" s="23"/>
      <c r="E689" s="364"/>
      <c r="F689" s="77"/>
    </row>
    <row r="690" spans="1:6" s="915" customFormat="1" ht="12.75">
      <c r="A690" s="68" t="s">
        <v>1236</v>
      </c>
      <c r="B690" s="77"/>
      <c r="C690" s="77"/>
      <c r="D690" s="77"/>
      <c r="E690" s="364"/>
      <c r="F690" s="77"/>
    </row>
    <row r="691" spans="1:6" s="920" customFormat="1" ht="12.75">
      <c r="A691" s="67" t="s">
        <v>1192</v>
      </c>
      <c r="B691" s="77">
        <v>157452</v>
      </c>
      <c r="C691" s="77">
        <v>16676</v>
      </c>
      <c r="D691" s="77">
        <v>1303</v>
      </c>
      <c r="E691" s="364">
        <v>0.8275537941721922</v>
      </c>
      <c r="F691" s="77">
        <v>1303</v>
      </c>
    </row>
    <row r="692" spans="1:6" s="920" customFormat="1" ht="12.75">
      <c r="A692" s="67" t="s">
        <v>1193</v>
      </c>
      <c r="B692" s="77">
        <v>15514</v>
      </c>
      <c r="C692" s="77">
        <v>1303</v>
      </c>
      <c r="D692" s="77">
        <v>1303</v>
      </c>
      <c r="E692" s="364">
        <v>8.398865540801856</v>
      </c>
      <c r="F692" s="77">
        <v>1303</v>
      </c>
    </row>
    <row r="693" spans="1:6" s="920" customFormat="1" ht="12.75">
      <c r="A693" s="67" t="s">
        <v>1195</v>
      </c>
      <c r="B693" s="77">
        <v>141938</v>
      </c>
      <c r="C693" s="77">
        <v>15373</v>
      </c>
      <c r="D693" s="77">
        <v>0</v>
      </c>
      <c r="E693" s="364">
        <v>0</v>
      </c>
      <c r="F693" s="77">
        <v>0</v>
      </c>
    </row>
    <row r="694" spans="1:6" s="920" customFormat="1" ht="12.75">
      <c r="A694" s="67" t="s">
        <v>1196</v>
      </c>
      <c r="B694" s="77">
        <v>157452</v>
      </c>
      <c r="C694" s="77">
        <v>16676</v>
      </c>
      <c r="D694" s="77">
        <v>0</v>
      </c>
      <c r="E694" s="364">
        <v>0</v>
      </c>
      <c r="F694" s="77">
        <v>0</v>
      </c>
    </row>
    <row r="695" spans="1:6" s="921" customFormat="1" ht="12.75">
      <c r="A695" s="67" t="s">
        <v>1197</v>
      </c>
      <c r="B695" s="77">
        <v>156370</v>
      </c>
      <c r="C695" s="77">
        <v>16076</v>
      </c>
      <c r="D695" s="77">
        <v>0</v>
      </c>
      <c r="E695" s="364">
        <v>0</v>
      </c>
      <c r="F695" s="77">
        <v>0</v>
      </c>
    </row>
    <row r="696" spans="1:6" s="866" customFormat="1" ht="12.75">
      <c r="A696" s="64" t="s">
        <v>1238</v>
      </c>
      <c r="B696" s="77">
        <v>156370</v>
      </c>
      <c r="C696" s="77">
        <v>16076</v>
      </c>
      <c r="D696" s="77">
        <v>0</v>
      </c>
      <c r="E696" s="364">
        <v>0</v>
      </c>
      <c r="F696" s="77">
        <v>0</v>
      </c>
    </row>
    <row r="697" spans="1:6" s="915" customFormat="1" ht="12.75">
      <c r="A697" s="64" t="s">
        <v>1203</v>
      </c>
      <c r="B697" s="77">
        <v>1082</v>
      </c>
      <c r="C697" s="77">
        <v>600</v>
      </c>
      <c r="D697" s="77">
        <v>0</v>
      </c>
      <c r="E697" s="364">
        <v>0</v>
      </c>
      <c r="F697" s="77">
        <v>0</v>
      </c>
    </row>
    <row r="698" spans="1:6" s="866" customFormat="1" ht="12.75">
      <c r="A698" s="64" t="s">
        <v>1204</v>
      </c>
      <c r="B698" s="77">
        <v>1082</v>
      </c>
      <c r="C698" s="77">
        <v>600</v>
      </c>
      <c r="D698" s="77"/>
      <c r="E698" s="364">
        <v>0</v>
      </c>
      <c r="F698" s="77">
        <v>0</v>
      </c>
    </row>
    <row r="699" spans="1:6" s="866" customFormat="1" ht="12.75">
      <c r="A699" s="88" t="s">
        <v>1219</v>
      </c>
      <c r="B699" s="77"/>
      <c r="C699" s="77"/>
      <c r="D699" s="77"/>
      <c r="E699" s="364"/>
      <c r="F699" s="77"/>
    </row>
    <row r="700" spans="1:6" s="866" customFormat="1" ht="12.75">
      <c r="A700" s="911" t="s">
        <v>1249</v>
      </c>
      <c r="B700" s="77">
        <v>1894716</v>
      </c>
      <c r="C700" s="77">
        <v>106949</v>
      </c>
      <c r="D700" s="77">
        <v>106949</v>
      </c>
      <c r="E700" s="364">
        <v>5.6445926460746625</v>
      </c>
      <c r="F700" s="77">
        <v>106949</v>
      </c>
    </row>
    <row r="701" spans="1:6" s="866" customFormat="1" ht="12.75">
      <c r="A701" s="912" t="s">
        <v>1234</v>
      </c>
      <c r="B701" s="77">
        <v>1894716</v>
      </c>
      <c r="C701" s="77">
        <v>106949</v>
      </c>
      <c r="D701" s="77">
        <v>106949</v>
      </c>
      <c r="E701" s="364">
        <v>5.6445926460746625</v>
      </c>
      <c r="F701" s="77">
        <v>106949</v>
      </c>
    </row>
    <row r="702" spans="1:6" s="866" customFormat="1" ht="12.75">
      <c r="A702" s="911" t="s">
        <v>350</v>
      </c>
      <c r="B702" s="77">
        <v>1894716</v>
      </c>
      <c r="C702" s="77">
        <v>106949</v>
      </c>
      <c r="D702" s="77">
        <v>0</v>
      </c>
      <c r="E702" s="364">
        <v>0</v>
      </c>
      <c r="F702" s="77">
        <v>0</v>
      </c>
    </row>
    <row r="703" spans="1:6" s="866" customFormat="1" ht="12.75">
      <c r="A703" s="912" t="s">
        <v>1217</v>
      </c>
      <c r="B703" s="77">
        <v>11436</v>
      </c>
      <c r="C703" s="77">
        <v>732</v>
      </c>
      <c r="D703" s="77">
        <v>0</v>
      </c>
      <c r="E703" s="364">
        <v>0</v>
      </c>
      <c r="F703" s="77">
        <v>0</v>
      </c>
    </row>
    <row r="704" spans="1:6" s="866" customFormat="1" ht="12.75">
      <c r="A704" s="913" t="s">
        <v>550</v>
      </c>
      <c r="B704" s="77">
        <v>11436</v>
      </c>
      <c r="C704" s="77">
        <v>732</v>
      </c>
      <c r="D704" s="77"/>
      <c r="E704" s="364">
        <v>0</v>
      </c>
      <c r="F704" s="77">
        <v>0</v>
      </c>
    </row>
    <row r="705" spans="1:6" s="866" customFormat="1" ht="12.75">
      <c r="A705" s="911" t="s">
        <v>334</v>
      </c>
      <c r="B705" s="77">
        <v>1883280</v>
      </c>
      <c r="C705" s="77">
        <v>106217</v>
      </c>
      <c r="D705" s="77">
        <v>0</v>
      </c>
      <c r="E705" s="364">
        <v>0</v>
      </c>
      <c r="F705" s="77">
        <v>0</v>
      </c>
    </row>
    <row r="706" spans="1:6" s="866" customFormat="1" ht="12.75">
      <c r="A706" s="912" t="s">
        <v>967</v>
      </c>
      <c r="B706" s="77">
        <v>1883280</v>
      </c>
      <c r="C706" s="77">
        <v>106217</v>
      </c>
      <c r="D706" s="77"/>
      <c r="E706" s="364">
        <v>0</v>
      </c>
      <c r="F706" s="77">
        <v>0</v>
      </c>
    </row>
    <row r="707" spans="1:6" s="915" customFormat="1" ht="25.5">
      <c r="A707" s="885" t="s">
        <v>1241</v>
      </c>
      <c r="B707" s="23"/>
      <c r="C707" s="23"/>
      <c r="D707" s="23"/>
      <c r="E707" s="364"/>
      <c r="F707" s="77"/>
    </row>
    <row r="708" spans="1:6" s="920" customFormat="1" ht="12.75">
      <c r="A708" s="67" t="s">
        <v>1192</v>
      </c>
      <c r="B708" s="77">
        <v>70000</v>
      </c>
      <c r="C708" s="77">
        <v>500</v>
      </c>
      <c r="D708" s="77">
        <v>500</v>
      </c>
      <c r="E708" s="364">
        <v>0.7142857142857143</v>
      </c>
      <c r="F708" s="77">
        <v>500</v>
      </c>
    </row>
    <row r="709" spans="1:6" s="920" customFormat="1" ht="12.75">
      <c r="A709" s="67" t="s">
        <v>1193</v>
      </c>
      <c r="B709" s="77">
        <v>70000</v>
      </c>
      <c r="C709" s="77">
        <v>500</v>
      </c>
      <c r="D709" s="77">
        <v>500</v>
      </c>
      <c r="E709" s="364">
        <v>0.7142857142857143</v>
      </c>
      <c r="F709" s="77">
        <v>500</v>
      </c>
    </row>
    <row r="710" spans="1:6" s="920" customFormat="1" ht="12.75">
      <c r="A710" s="67" t="s">
        <v>1196</v>
      </c>
      <c r="B710" s="77">
        <v>70000</v>
      </c>
      <c r="C710" s="77">
        <v>500</v>
      </c>
      <c r="D710" s="77">
        <v>128</v>
      </c>
      <c r="E710" s="364">
        <v>0.18285714285714286</v>
      </c>
      <c r="F710" s="77">
        <v>128</v>
      </c>
    </row>
    <row r="711" spans="1:6" s="915" customFormat="1" ht="12.75">
      <c r="A711" s="67" t="s">
        <v>1203</v>
      </c>
      <c r="B711" s="77">
        <v>70000</v>
      </c>
      <c r="C711" s="77">
        <v>500</v>
      </c>
      <c r="D711" s="77">
        <v>128</v>
      </c>
      <c r="E711" s="364">
        <v>0.18285714285714286</v>
      </c>
      <c r="F711" s="77">
        <v>128</v>
      </c>
    </row>
    <row r="712" spans="1:6" s="915" customFormat="1" ht="12.75">
      <c r="A712" s="67" t="s">
        <v>1205</v>
      </c>
      <c r="B712" s="77">
        <v>70000</v>
      </c>
      <c r="C712" s="77">
        <v>500</v>
      </c>
      <c r="D712" s="77">
        <v>128</v>
      </c>
      <c r="E712" s="364">
        <v>0.18285714285714286</v>
      </c>
      <c r="F712" s="77">
        <v>128</v>
      </c>
    </row>
    <row r="713" spans="1:6" s="915" customFormat="1" ht="12.75">
      <c r="A713" s="88" t="s">
        <v>1232</v>
      </c>
      <c r="B713" s="77"/>
      <c r="C713" s="77"/>
      <c r="D713" s="77"/>
      <c r="E713" s="364"/>
      <c r="F713" s="77"/>
    </row>
    <row r="714" spans="1:6" s="915" customFormat="1" ht="12.75">
      <c r="A714" s="911" t="s">
        <v>1280</v>
      </c>
      <c r="B714" s="77">
        <v>68863</v>
      </c>
      <c r="C714" s="77">
        <v>0</v>
      </c>
      <c r="D714" s="77">
        <v>0</v>
      </c>
      <c r="E714" s="364">
        <v>0</v>
      </c>
      <c r="F714" s="77">
        <v>0</v>
      </c>
    </row>
    <row r="715" spans="1:6" s="915" customFormat="1" ht="12.75">
      <c r="A715" s="912" t="s">
        <v>1211</v>
      </c>
      <c r="B715" s="77">
        <v>68863</v>
      </c>
      <c r="C715" s="77"/>
      <c r="D715" s="77"/>
      <c r="E715" s="364">
        <v>0</v>
      </c>
      <c r="F715" s="77">
        <v>0</v>
      </c>
    </row>
    <row r="716" spans="1:6" s="915" customFormat="1" ht="12.75">
      <c r="A716" s="911" t="s">
        <v>344</v>
      </c>
      <c r="B716" s="77">
        <v>68863</v>
      </c>
      <c r="C716" s="77">
        <v>0</v>
      </c>
      <c r="D716" s="77">
        <v>0</v>
      </c>
      <c r="E716" s="364">
        <v>0</v>
      </c>
      <c r="F716" s="77">
        <v>0</v>
      </c>
    </row>
    <row r="717" spans="1:6" s="915" customFormat="1" ht="12.75">
      <c r="A717" s="928" t="s">
        <v>352</v>
      </c>
      <c r="B717" s="77">
        <v>68863</v>
      </c>
      <c r="C717" s="77">
        <v>0</v>
      </c>
      <c r="D717" s="77">
        <v>0</v>
      </c>
      <c r="E717" s="364">
        <v>0</v>
      </c>
      <c r="F717" s="77">
        <v>0</v>
      </c>
    </row>
    <row r="718" spans="1:6" s="915" customFormat="1" ht="12.75">
      <c r="A718" s="923" t="s">
        <v>649</v>
      </c>
      <c r="B718" s="77">
        <v>68863</v>
      </c>
      <c r="C718" s="77">
        <v>0</v>
      </c>
      <c r="D718" s="77">
        <v>0</v>
      </c>
      <c r="E718" s="364">
        <v>0</v>
      </c>
      <c r="F718" s="77">
        <v>0</v>
      </c>
    </row>
    <row r="719" spans="1:6" s="915" customFormat="1" ht="12.75">
      <c r="A719" s="930" t="s">
        <v>437</v>
      </c>
      <c r="B719" s="77">
        <v>68863</v>
      </c>
      <c r="C719" s="77"/>
      <c r="D719" s="77"/>
      <c r="E719" s="364">
        <v>0</v>
      </c>
      <c r="F719" s="77">
        <v>0</v>
      </c>
    </row>
    <row r="720" spans="1:6" ht="12.75">
      <c r="A720" s="919" t="s">
        <v>1281</v>
      </c>
      <c r="B720" s="23"/>
      <c r="C720" s="23"/>
      <c r="D720" s="23"/>
      <c r="E720" s="364"/>
      <c r="F720" s="77"/>
    </row>
    <row r="721" spans="1:6" s="915" customFormat="1" ht="12.75">
      <c r="A721" s="68" t="s">
        <v>1236</v>
      </c>
      <c r="B721" s="77"/>
      <c r="C721" s="77"/>
      <c r="D721" s="77"/>
      <c r="E721" s="364"/>
      <c r="F721" s="77"/>
    </row>
    <row r="722" spans="1:6" s="920" customFormat="1" ht="12.75">
      <c r="A722" s="67" t="s">
        <v>1192</v>
      </c>
      <c r="B722" s="77">
        <v>410305</v>
      </c>
      <c r="C722" s="77">
        <v>0</v>
      </c>
      <c r="D722" s="77">
        <v>0</v>
      </c>
      <c r="E722" s="364">
        <v>0</v>
      </c>
      <c r="F722" s="77">
        <v>0</v>
      </c>
    </row>
    <row r="723" spans="1:6" s="920" customFormat="1" ht="12.75">
      <c r="A723" s="67" t="s">
        <v>1195</v>
      </c>
      <c r="B723" s="77">
        <v>410305</v>
      </c>
      <c r="C723" s="77"/>
      <c r="D723" s="77"/>
      <c r="E723" s="364">
        <v>0</v>
      </c>
      <c r="F723" s="77">
        <v>0</v>
      </c>
    </row>
    <row r="724" spans="1:6" s="920" customFormat="1" ht="12.75">
      <c r="A724" s="67" t="s">
        <v>1196</v>
      </c>
      <c r="B724" s="77">
        <v>410305</v>
      </c>
      <c r="C724" s="77">
        <v>0</v>
      </c>
      <c r="D724" s="77">
        <v>0</v>
      </c>
      <c r="E724" s="364">
        <v>0</v>
      </c>
      <c r="F724" s="77">
        <v>0</v>
      </c>
    </row>
    <row r="725" spans="1:6" s="921" customFormat="1" ht="12.75">
      <c r="A725" s="67" t="s">
        <v>1197</v>
      </c>
      <c r="B725" s="77">
        <v>357105</v>
      </c>
      <c r="C725" s="77">
        <v>0</v>
      </c>
      <c r="D725" s="77">
        <v>0</v>
      </c>
      <c r="E725" s="364">
        <v>0</v>
      </c>
      <c r="F725" s="77">
        <v>0</v>
      </c>
    </row>
    <row r="726" spans="1:6" s="915" customFormat="1" ht="12.75">
      <c r="A726" s="67" t="s">
        <v>1198</v>
      </c>
      <c r="B726" s="77">
        <v>357105</v>
      </c>
      <c r="C726" s="77"/>
      <c r="D726" s="77"/>
      <c r="E726" s="364">
        <v>0</v>
      </c>
      <c r="F726" s="77">
        <v>0</v>
      </c>
    </row>
    <row r="727" spans="1:6" s="866" customFormat="1" ht="12.75">
      <c r="A727" s="64" t="s">
        <v>1203</v>
      </c>
      <c r="B727" s="77">
        <v>53200</v>
      </c>
      <c r="C727" s="77">
        <v>0</v>
      </c>
      <c r="D727" s="77">
        <v>0</v>
      </c>
      <c r="E727" s="364">
        <v>0</v>
      </c>
      <c r="F727" s="77">
        <v>0</v>
      </c>
    </row>
    <row r="728" spans="1:6" s="866" customFormat="1" ht="12.75">
      <c r="A728" s="64" t="s">
        <v>1204</v>
      </c>
      <c r="B728" s="77">
        <v>53200</v>
      </c>
      <c r="C728" s="77"/>
      <c r="D728" s="77"/>
      <c r="E728" s="364">
        <v>0</v>
      </c>
      <c r="F728" s="77">
        <v>0</v>
      </c>
    </row>
    <row r="729" spans="1:6" s="866" customFormat="1" ht="12.75">
      <c r="A729" s="88" t="s">
        <v>1232</v>
      </c>
      <c r="B729" s="77"/>
      <c r="C729" s="77"/>
      <c r="D729" s="77"/>
      <c r="E729" s="364"/>
      <c r="F729" s="77"/>
    </row>
    <row r="730" spans="1:6" s="866" customFormat="1" ht="12.75">
      <c r="A730" s="911" t="s">
        <v>1282</v>
      </c>
      <c r="B730" s="77">
        <v>500</v>
      </c>
      <c r="C730" s="77">
        <v>0</v>
      </c>
      <c r="D730" s="77">
        <v>0</v>
      </c>
      <c r="E730" s="364">
        <v>0</v>
      </c>
      <c r="F730" s="77">
        <v>0</v>
      </c>
    </row>
    <row r="731" spans="1:6" s="866" customFormat="1" ht="12.75">
      <c r="A731" s="912" t="s">
        <v>1234</v>
      </c>
      <c r="B731" s="77">
        <v>500</v>
      </c>
      <c r="C731" s="77"/>
      <c r="D731" s="77"/>
      <c r="E731" s="364">
        <v>0</v>
      </c>
      <c r="F731" s="77">
        <v>0</v>
      </c>
    </row>
    <row r="732" spans="1:6" s="866" customFormat="1" ht="12.75">
      <c r="A732" s="911" t="s">
        <v>350</v>
      </c>
      <c r="B732" s="77">
        <v>500</v>
      </c>
      <c r="C732" s="77">
        <v>0</v>
      </c>
      <c r="D732" s="77">
        <v>0</v>
      </c>
      <c r="E732" s="364">
        <v>0</v>
      </c>
      <c r="F732" s="77">
        <v>0</v>
      </c>
    </row>
    <row r="733" spans="1:6" s="866" customFormat="1" ht="12.75">
      <c r="A733" s="912" t="s">
        <v>352</v>
      </c>
      <c r="B733" s="77">
        <v>500</v>
      </c>
      <c r="C733" s="77">
        <v>0</v>
      </c>
      <c r="D733" s="77">
        <v>0</v>
      </c>
      <c r="E733" s="364">
        <v>0</v>
      </c>
      <c r="F733" s="77">
        <v>0</v>
      </c>
    </row>
    <row r="734" spans="1:6" s="866" customFormat="1" ht="12.75">
      <c r="A734" s="912" t="s">
        <v>649</v>
      </c>
      <c r="B734" s="77">
        <v>500</v>
      </c>
      <c r="C734" s="77">
        <v>0</v>
      </c>
      <c r="D734" s="77">
        <v>0</v>
      </c>
      <c r="E734" s="364">
        <v>0</v>
      </c>
      <c r="F734" s="77">
        <v>0</v>
      </c>
    </row>
    <row r="735" spans="1:6" s="866" customFormat="1" ht="12.75">
      <c r="A735" s="913" t="s">
        <v>437</v>
      </c>
      <c r="B735" s="77">
        <v>500</v>
      </c>
      <c r="C735" s="77"/>
      <c r="D735" s="77"/>
      <c r="E735" s="364">
        <v>0</v>
      </c>
      <c r="F735" s="77">
        <v>0</v>
      </c>
    </row>
    <row r="736" spans="1:6" s="866" customFormat="1" ht="12.75">
      <c r="A736" s="88" t="s">
        <v>1283</v>
      </c>
      <c r="B736" s="77"/>
      <c r="C736" s="77"/>
      <c r="D736" s="77"/>
      <c r="E736" s="364"/>
      <c r="F736" s="77"/>
    </row>
    <row r="737" spans="1:6" s="866" customFormat="1" ht="12.75">
      <c r="A737" s="88" t="s">
        <v>1232</v>
      </c>
      <c r="B737" s="77"/>
      <c r="C737" s="77"/>
      <c r="D737" s="77"/>
      <c r="E737" s="364"/>
      <c r="F737" s="77"/>
    </row>
    <row r="738" spans="1:6" s="866" customFormat="1" ht="12.75">
      <c r="A738" s="911" t="s">
        <v>1231</v>
      </c>
      <c r="B738" s="77">
        <v>1310</v>
      </c>
      <c r="C738" s="77">
        <v>0</v>
      </c>
      <c r="D738" s="77">
        <v>0</v>
      </c>
      <c r="E738" s="364">
        <v>0</v>
      </c>
      <c r="F738" s="77">
        <v>0</v>
      </c>
    </row>
    <row r="739" spans="1:6" s="866" customFormat="1" ht="12.75">
      <c r="A739" s="912" t="s">
        <v>1234</v>
      </c>
      <c r="B739" s="77">
        <v>1310</v>
      </c>
      <c r="C739" s="77"/>
      <c r="D739" s="77"/>
      <c r="E739" s="364">
        <v>0</v>
      </c>
      <c r="F739" s="77">
        <v>0</v>
      </c>
    </row>
    <row r="740" spans="1:6" s="866" customFormat="1" ht="12.75">
      <c r="A740" s="911" t="s">
        <v>344</v>
      </c>
      <c r="B740" s="77">
        <v>1310</v>
      </c>
      <c r="C740" s="77">
        <v>0</v>
      </c>
      <c r="D740" s="77">
        <v>0</v>
      </c>
      <c r="E740" s="364">
        <v>0</v>
      </c>
      <c r="F740" s="77">
        <v>0</v>
      </c>
    </row>
    <row r="741" spans="1:6" s="866" customFormat="1" ht="12.75">
      <c r="A741" s="912" t="s">
        <v>352</v>
      </c>
      <c r="B741" s="77">
        <v>1310</v>
      </c>
      <c r="C741" s="77">
        <v>0</v>
      </c>
      <c r="D741" s="77">
        <v>0</v>
      </c>
      <c r="E741" s="364">
        <v>0</v>
      </c>
      <c r="F741" s="77">
        <v>0</v>
      </c>
    </row>
    <row r="742" spans="1:6" s="866" customFormat="1" ht="12.75">
      <c r="A742" s="913" t="s">
        <v>649</v>
      </c>
      <c r="B742" s="77">
        <v>1310</v>
      </c>
      <c r="C742" s="77">
        <v>0</v>
      </c>
      <c r="D742" s="77">
        <v>0</v>
      </c>
      <c r="E742" s="364">
        <v>0</v>
      </c>
      <c r="F742" s="77">
        <v>0</v>
      </c>
    </row>
    <row r="743" spans="1:6" s="866" customFormat="1" ht="12.75">
      <c r="A743" s="914" t="s">
        <v>437</v>
      </c>
      <c r="B743" s="77">
        <v>1310</v>
      </c>
      <c r="C743" s="77"/>
      <c r="D743" s="77"/>
      <c r="E743" s="364">
        <v>0</v>
      </c>
      <c r="F743" s="77">
        <v>0</v>
      </c>
    </row>
    <row r="744" spans="1:6" ht="12.75">
      <c r="A744" s="919" t="s">
        <v>1284</v>
      </c>
      <c r="B744" s="23"/>
      <c r="C744" s="23"/>
      <c r="D744" s="23"/>
      <c r="E744" s="364"/>
      <c r="F744" s="77"/>
    </row>
    <row r="745" spans="1:6" s="915" customFormat="1" ht="12.75">
      <c r="A745" s="68" t="s">
        <v>1236</v>
      </c>
      <c r="B745" s="77"/>
      <c r="C745" s="77"/>
      <c r="D745" s="77"/>
      <c r="E745" s="364"/>
      <c r="F745" s="77"/>
    </row>
    <row r="746" spans="1:6" s="920" customFormat="1" ht="12.75">
      <c r="A746" s="67" t="s">
        <v>1192</v>
      </c>
      <c r="B746" s="77">
        <v>2667075</v>
      </c>
      <c r="C746" s="77">
        <v>19912</v>
      </c>
      <c r="D746" s="77">
        <v>2430</v>
      </c>
      <c r="E746" s="364">
        <v>0.09111104862067995</v>
      </c>
      <c r="F746" s="77">
        <v>2430</v>
      </c>
    </row>
    <row r="747" spans="1:6" s="920" customFormat="1" ht="12.75">
      <c r="A747" s="67" t="s">
        <v>1193</v>
      </c>
      <c r="B747" s="77">
        <v>431519</v>
      </c>
      <c r="C747" s="77">
        <v>2430</v>
      </c>
      <c r="D747" s="77">
        <v>2430</v>
      </c>
      <c r="E747" s="364">
        <v>0.5631270002016133</v>
      </c>
      <c r="F747" s="77">
        <v>2430</v>
      </c>
    </row>
    <row r="748" spans="1:6" s="920" customFormat="1" ht="12.75">
      <c r="A748" s="928" t="s">
        <v>321</v>
      </c>
      <c r="B748" s="77">
        <v>201344</v>
      </c>
      <c r="C748" s="77">
        <v>0</v>
      </c>
      <c r="D748" s="77">
        <v>0</v>
      </c>
      <c r="E748" s="364">
        <v>0</v>
      </c>
      <c r="F748" s="77">
        <v>0</v>
      </c>
    </row>
    <row r="749" spans="1:6" s="920" customFormat="1" ht="12.75">
      <c r="A749" s="67" t="s">
        <v>1195</v>
      </c>
      <c r="B749" s="77">
        <v>2034212</v>
      </c>
      <c r="C749" s="77">
        <v>17482</v>
      </c>
      <c r="D749" s="77">
        <v>0</v>
      </c>
      <c r="E749" s="364">
        <v>0</v>
      </c>
      <c r="F749" s="77">
        <v>0</v>
      </c>
    </row>
    <row r="750" spans="1:6" s="920" customFormat="1" ht="12.75">
      <c r="A750" s="67" t="s">
        <v>1196</v>
      </c>
      <c r="B750" s="77">
        <v>2667075</v>
      </c>
      <c r="C750" s="77">
        <v>19912</v>
      </c>
      <c r="D750" s="77">
        <v>1151</v>
      </c>
      <c r="E750" s="364">
        <v>0.04315589175407516</v>
      </c>
      <c r="F750" s="77">
        <v>1151</v>
      </c>
    </row>
    <row r="751" spans="1:6" s="921" customFormat="1" ht="12.75">
      <c r="A751" s="67" t="s">
        <v>1197</v>
      </c>
      <c r="B751" s="77">
        <v>626081</v>
      </c>
      <c r="C751" s="77">
        <v>19912</v>
      </c>
      <c r="D751" s="77">
        <v>1151</v>
      </c>
      <c r="E751" s="364">
        <v>0.18384202683039413</v>
      </c>
      <c r="F751" s="77">
        <v>1151</v>
      </c>
    </row>
    <row r="752" spans="1:6" s="921" customFormat="1" ht="12.75">
      <c r="A752" s="67" t="s">
        <v>1198</v>
      </c>
      <c r="B752" s="77">
        <v>626081</v>
      </c>
      <c r="C752" s="77">
        <v>19912</v>
      </c>
      <c r="D752" s="77">
        <v>1151</v>
      </c>
      <c r="E752" s="364">
        <v>0.18384202683039413</v>
      </c>
      <c r="F752" s="77">
        <v>1151</v>
      </c>
    </row>
    <row r="753" spans="1:6" s="866" customFormat="1" ht="12.75">
      <c r="A753" s="64" t="s">
        <v>1203</v>
      </c>
      <c r="B753" s="77">
        <v>2040994</v>
      </c>
      <c r="C753" s="77">
        <v>0</v>
      </c>
      <c r="D753" s="77">
        <v>0</v>
      </c>
      <c r="E753" s="364">
        <v>0</v>
      </c>
      <c r="F753" s="77">
        <v>0</v>
      </c>
    </row>
    <row r="754" spans="1:6" s="866" customFormat="1" ht="12.75">
      <c r="A754" s="64" t="s">
        <v>1204</v>
      </c>
      <c r="B754" s="77">
        <v>2040994</v>
      </c>
      <c r="C754" s="77"/>
      <c r="D754" s="77"/>
      <c r="E754" s="364">
        <v>0</v>
      </c>
      <c r="F754" s="77">
        <v>0</v>
      </c>
    </row>
    <row r="755" spans="1:6" s="866" customFormat="1" ht="12.75">
      <c r="A755" s="88" t="s">
        <v>1248</v>
      </c>
      <c r="B755" s="77"/>
      <c r="C755" s="77"/>
      <c r="D755" s="77"/>
      <c r="E755" s="364"/>
      <c r="F755" s="77"/>
    </row>
    <row r="756" spans="1:6" s="866" customFormat="1" ht="12.75">
      <c r="A756" s="911" t="s">
        <v>1249</v>
      </c>
      <c r="B756" s="77">
        <v>245803</v>
      </c>
      <c r="C756" s="77">
        <v>0</v>
      </c>
      <c r="D756" s="77">
        <v>0</v>
      </c>
      <c r="E756" s="364">
        <v>0</v>
      </c>
      <c r="F756" s="77">
        <v>0</v>
      </c>
    </row>
    <row r="757" spans="1:6" s="866" customFormat="1" ht="12.75">
      <c r="A757" s="912" t="s">
        <v>1234</v>
      </c>
      <c r="B757" s="77">
        <v>73993</v>
      </c>
      <c r="C757" s="77"/>
      <c r="D757" s="77"/>
      <c r="E757" s="364">
        <v>0</v>
      </c>
      <c r="F757" s="77">
        <v>0</v>
      </c>
    </row>
    <row r="758" spans="1:6" s="866" customFormat="1" ht="12.75">
      <c r="A758" s="912" t="s">
        <v>387</v>
      </c>
      <c r="B758" s="77">
        <v>171810</v>
      </c>
      <c r="C758" s="77"/>
      <c r="D758" s="77"/>
      <c r="E758" s="364">
        <v>0</v>
      </c>
      <c r="F758" s="77">
        <v>0</v>
      </c>
    </row>
    <row r="759" spans="1:6" s="866" customFormat="1" ht="12.75">
      <c r="A759" s="67" t="s">
        <v>1196</v>
      </c>
      <c r="B759" s="77">
        <v>245803</v>
      </c>
      <c r="C759" s="77">
        <v>0</v>
      </c>
      <c r="D759" s="77">
        <v>0</v>
      </c>
      <c r="E759" s="364">
        <v>0</v>
      </c>
      <c r="F759" s="77">
        <v>0</v>
      </c>
    </row>
    <row r="760" spans="1:6" s="866" customFormat="1" ht="12.75">
      <c r="A760" s="928" t="s">
        <v>1217</v>
      </c>
      <c r="B760" s="77">
        <v>6414</v>
      </c>
      <c r="C760" s="77">
        <v>0</v>
      </c>
      <c r="D760" s="77">
        <v>0</v>
      </c>
      <c r="E760" s="364">
        <v>0</v>
      </c>
      <c r="F760" s="77">
        <v>0</v>
      </c>
    </row>
    <row r="761" spans="1:6" s="866" customFormat="1" ht="12.75">
      <c r="A761" s="923" t="s">
        <v>550</v>
      </c>
      <c r="B761" s="77">
        <v>6414</v>
      </c>
      <c r="C761" s="77"/>
      <c r="D761" s="77"/>
      <c r="E761" s="364">
        <v>0</v>
      </c>
      <c r="F761" s="77">
        <v>0</v>
      </c>
    </row>
    <row r="762" spans="1:6" s="866" customFormat="1" ht="12.75">
      <c r="A762" s="67" t="s">
        <v>1203</v>
      </c>
      <c r="B762" s="77">
        <v>239389</v>
      </c>
      <c r="C762" s="77">
        <v>0</v>
      </c>
      <c r="D762" s="77">
        <v>0</v>
      </c>
      <c r="E762" s="364">
        <v>0</v>
      </c>
      <c r="F762" s="77">
        <v>0</v>
      </c>
    </row>
    <row r="763" spans="1:6" s="866" customFormat="1" ht="12.75">
      <c r="A763" s="928" t="s">
        <v>963</v>
      </c>
      <c r="B763" s="77">
        <v>239389</v>
      </c>
      <c r="C763" s="77"/>
      <c r="D763" s="77"/>
      <c r="E763" s="364">
        <v>0</v>
      </c>
      <c r="F763" s="77">
        <v>0</v>
      </c>
    </row>
    <row r="764" spans="1:6" s="866" customFormat="1" ht="12.75">
      <c r="A764" s="88" t="s">
        <v>1219</v>
      </c>
      <c r="B764" s="77"/>
      <c r="C764" s="77"/>
      <c r="D764" s="77"/>
      <c r="E764" s="364"/>
      <c r="F764" s="77"/>
    </row>
    <row r="765" spans="1:6" s="866" customFormat="1" ht="12.75">
      <c r="A765" s="925" t="s">
        <v>1249</v>
      </c>
      <c r="B765" s="77">
        <v>3417022</v>
      </c>
      <c r="C765" s="77">
        <v>1582</v>
      </c>
      <c r="D765" s="77">
        <v>1582</v>
      </c>
      <c r="E765" s="364">
        <v>0.04629762407148681</v>
      </c>
      <c r="F765" s="77">
        <v>1582</v>
      </c>
    </row>
    <row r="766" spans="1:6" s="866" customFormat="1" ht="12.75">
      <c r="A766" s="928" t="s">
        <v>1234</v>
      </c>
      <c r="B766" s="77">
        <v>3417022</v>
      </c>
      <c r="C766" s="77">
        <v>1582</v>
      </c>
      <c r="D766" s="77">
        <v>1582</v>
      </c>
      <c r="E766" s="364">
        <v>0.04629762407148681</v>
      </c>
      <c r="F766" s="77">
        <v>1582</v>
      </c>
    </row>
    <row r="767" spans="1:6" s="866" customFormat="1" ht="12.75">
      <c r="A767" s="925" t="s">
        <v>1239</v>
      </c>
      <c r="B767" s="77">
        <v>3417022</v>
      </c>
      <c r="C767" s="77">
        <v>1582</v>
      </c>
      <c r="D767" s="77">
        <v>470</v>
      </c>
      <c r="E767" s="364">
        <v>0.013754667075599749</v>
      </c>
      <c r="F767" s="77">
        <v>470</v>
      </c>
    </row>
    <row r="768" spans="1:6" s="866" customFormat="1" ht="12.75">
      <c r="A768" s="928" t="s">
        <v>1217</v>
      </c>
      <c r="B768" s="77">
        <v>29782</v>
      </c>
      <c r="C768" s="77">
        <v>0</v>
      </c>
      <c r="D768" s="77">
        <v>0</v>
      </c>
      <c r="E768" s="364">
        <v>0</v>
      </c>
      <c r="F768" s="77">
        <v>0</v>
      </c>
    </row>
    <row r="769" spans="1:6" s="866" customFormat="1" ht="12.75">
      <c r="A769" s="923" t="s">
        <v>550</v>
      </c>
      <c r="B769" s="77">
        <v>29782</v>
      </c>
      <c r="C769" s="77"/>
      <c r="D769" s="77"/>
      <c r="E769" s="364">
        <v>0</v>
      </c>
      <c r="F769" s="77">
        <v>0</v>
      </c>
    </row>
    <row r="770" spans="1:6" s="866" customFormat="1" ht="12.75">
      <c r="A770" s="928" t="s">
        <v>334</v>
      </c>
      <c r="B770" s="77">
        <v>3387240</v>
      </c>
      <c r="C770" s="77">
        <v>1582</v>
      </c>
      <c r="D770" s="77">
        <v>470</v>
      </c>
      <c r="E770" s="364">
        <v>0.01387560373637534</v>
      </c>
      <c r="F770" s="77">
        <v>470</v>
      </c>
    </row>
    <row r="771" spans="1:6" s="866" customFormat="1" ht="12.75">
      <c r="A771" s="923" t="s">
        <v>967</v>
      </c>
      <c r="B771" s="77">
        <v>3387240</v>
      </c>
      <c r="C771" s="77">
        <v>1582</v>
      </c>
      <c r="D771" s="77">
        <v>470</v>
      </c>
      <c r="E771" s="364">
        <v>0.01387560373637534</v>
      </c>
      <c r="F771" s="77">
        <v>470</v>
      </c>
    </row>
    <row r="772" spans="1:6" s="866" customFormat="1" ht="12.75">
      <c r="A772" s="88" t="s">
        <v>1222</v>
      </c>
      <c r="B772" s="77"/>
      <c r="C772" s="77"/>
      <c r="D772" s="77"/>
      <c r="E772" s="364"/>
      <c r="F772" s="77"/>
    </row>
    <row r="773" spans="1:6" s="866" customFormat="1" ht="12.75">
      <c r="A773" s="925" t="s">
        <v>1249</v>
      </c>
      <c r="B773" s="77">
        <v>173564</v>
      </c>
      <c r="C773" s="77">
        <v>14430</v>
      </c>
      <c r="D773" s="77">
        <v>14430</v>
      </c>
      <c r="E773" s="364">
        <v>8.313936069691872</v>
      </c>
      <c r="F773" s="77">
        <v>14430</v>
      </c>
    </row>
    <row r="774" spans="1:6" s="866" customFormat="1" ht="12.75">
      <c r="A774" s="928" t="s">
        <v>1211</v>
      </c>
      <c r="B774" s="77">
        <v>173564</v>
      </c>
      <c r="C774" s="77">
        <v>14430</v>
      </c>
      <c r="D774" s="77">
        <v>14430</v>
      </c>
      <c r="E774" s="364">
        <v>8.313936069691872</v>
      </c>
      <c r="F774" s="77">
        <v>14430</v>
      </c>
    </row>
    <row r="775" spans="1:6" s="866" customFormat="1" ht="12.75">
      <c r="A775" s="925" t="s">
        <v>350</v>
      </c>
      <c r="B775" s="77">
        <v>173564</v>
      </c>
      <c r="C775" s="77">
        <v>14430</v>
      </c>
      <c r="D775" s="77">
        <v>5222</v>
      </c>
      <c r="E775" s="364">
        <v>3.008688437694453</v>
      </c>
      <c r="F775" s="77">
        <v>5222</v>
      </c>
    </row>
    <row r="776" spans="1:6" s="866" customFormat="1" ht="12.75">
      <c r="A776" s="928" t="s">
        <v>1217</v>
      </c>
      <c r="B776" s="77">
        <v>173564</v>
      </c>
      <c r="C776" s="77">
        <v>14430</v>
      </c>
      <c r="D776" s="77">
        <v>5222</v>
      </c>
      <c r="E776" s="364">
        <v>3.008688437694453</v>
      </c>
      <c r="F776" s="77">
        <v>5222</v>
      </c>
    </row>
    <row r="777" spans="1:6" s="866" customFormat="1" ht="12.75">
      <c r="A777" s="923" t="s">
        <v>550</v>
      </c>
      <c r="B777" s="77">
        <v>173564</v>
      </c>
      <c r="C777" s="77">
        <v>14430</v>
      </c>
      <c r="D777" s="77">
        <v>5222</v>
      </c>
      <c r="E777" s="364">
        <v>3.008688437694453</v>
      </c>
      <c r="F777" s="77">
        <v>5222</v>
      </c>
    </row>
    <row r="778" spans="1:6" s="866" customFormat="1" ht="12.75">
      <c r="A778" s="88" t="s">
        <v>1228</v>
      </c>
      <c r="B778" s="77"/>
      <c r="C778" s="77"/>
      <c r="D778" s="77"/>
      <c r="E778" s="364"/>
      <c r="F778" s="77"/>
    </row>
    <row r="779" spans="1:6" s="866" customFormat="1" ht="12.75">
      <c r="A779" s="925" t="s">
        <v>1249</v>
      </c>
      <c r="B779" s="77">
        <v>21464</v>
      </c>
      <c r="C779" s="77">
        <v>1000</v>
      </c>
      <c r="D779" s="77">
        <v>1000</v>
      </c>
      <c r="E779" s="364">
        <v>4.658963846440551</v>
      </c>
      <c r="F779" s="77">
        <v>1000</v>
      </c>
    </row>
    <row r="780" spans="1:6" s="866" customFormat="1" ht="12.75">
      <c r="A780" s="928" t="s">
        <v>1211</v>
      </c>
      <c r="B780" s="77">
        <v>21464</v>
      </c>
      <c r="C780" s="77">
        <v>1000</v>
      </c>
      <c r="D780" s="77">
        <v>1000</v>
      </c>
      <c r="E780" s="364">
        <v>4.658963846440551</v>
      </c>
      <c r="F780" s="77">
        <v>1000</v>
      </c>
    </row>
    <row r="781" spans="1:6" s="866" customFormat="1" ht="12.75">
      <c r="A781" s="925" t="s">
        <v>1239</v>
      </c>
      <c r="B781" s="77">
        <v>21464</v>
      </c>
      <c r="C781" s="77">
        <v>1000</v>
      </c>
      <c r="D781" s="77">
        <v>0</v>
      </c>
      <c r="E781" s="364">
        <v>0</v>
      </c>
      <c r="F781" s="77">
        <v>0</v>
      </c>
    </row>
    <row r="782" spans="1:6" s="866" customFormat="1" ht="12.75">
      <c r="A782" s="928" t="s">
        <v>1217</v>
      </c>
      <c r="B782" s="77">
        <v>21464</v>
      </c>
      <c r="C782" s="77">
        <v>1000</v>
      </c>
      <c r="D782" s="77">
        <v>0</v>
      </c>
      <c r="E782" s="364">
        <v>0</v>
      </c>
      <c r="F782" s="77">
        <v>0</v>
      </c>
    </row>
    <row r="783" spans="1:6" s="866" customFormat="1" ht="12.75">
      <c r="A783" s="923" t="s">
        <v>550</v>
      </c>
      <c r="B783" s="77">
        <v>21464</v>
      </c>
      <c r="C783" s="77">
        <v>1000</v>
      </c>
      <c r="D783" s="77"/>
      <c r="E783" s="364">
        <v>0</v>
      </c>
      <c r="F783" s="77">
        <v>0</v>
      </c>
    </row>
    <row r="784" spans="1:6" s="866" customFormat="1" ht="12.75">
      <c r="A784" s="88" t="s">
        <v>1229</v>
      </c>
      <c r="B784" s="77"/>
      <c r="C784" s="77"/>
      <c r="D784" s="77"/>
      <c r="E784" s="364"/>
      <c r="F784" s="77"/>
    </row>
    <row r="785" spans="1:6" s="866" customFormat="1" ht="12.75">
      <c r="A785" s="911" t="s">
        <v>1249</v>
      </c>
      <c r="B785" s="77">
        <v>71146</v>
      </c>
      <c r="C785" s="77">
        <v>5916</v>
      </c>
      <c r="D785" s="77">
        <v>2958</v>
      </c>
      <c r="E785" s="364">
        <v>4.157647654119698</v>
      </c>
      <c r="F785" s="77">
        <v>2958</v>
      </c>
    </row>
    <row r="786" spans="1:6" s="866" customFormat="1" ht="12.75">
      <c r="A786" s="912" t="s">
        <v>1211</v>
      </c>
      <c r="B786" s="77">
        <v>35573</v>
      </c>
      <c r="C786" s="77">
        <v>2958</v>
      </c>
      <c r="D786" s="77">
        <v>2958</v>
      </c>
      <c r="E786" s="364">
        <v>8.315295308239396</v>
      </c>
      <c r="F786" s="77">
        <v>2958</v>
      </c>
    </row>
    <row r="787" spans="1:6" s="866" customFormat="1" ht="12.75">
      <c r="A787" s="912" t="s">
        <v>387</v>
      </c>
      <c r="B787" s="77">
        <v>35573</v>
      </c>
      <c r="C787" s="77">
        <v>2958</v>
      </c>
      <c r="D787" s="77"/>
      <c r="E787" s="364">
        <v>0</v>
      </c>
      <c r="F787" s="77">
        <v>0</v>
      </c>
    </row>
    <row r="788" spans="1:6" s="866" customFormat="1" ht="12.75">
      <c r="A788" s="911" t="s">
        <v>350</v>
      </c>
      <c r="B788" s="77">
        <v>71146</v>
      </c>
      <c r="C788" s="77">
        <v>5916</v>
      </c>
      <c r="D788" s="77">
        <v>957</v>
      </c>
      <c r="E788" s="364">
        <v>1.3451212998622553</v>
      </c>
      <c r="F788" s="77">
        <v>957</v>
      </c>
    </row>
    <row r="789" spans="1:6" s="866" customFormat="1" ht="12.75">
      <c r="A789" s="912" t="s">
        <v>1217</v>
      </c>
      <c r="B789" s="77">
        <v>67146</v>
      </c>
      <c r="C789" s="77">
        <v>5590</v>
      </c>
      <c r="D789" s="77">
        <v>957</v>
      </c>
      <c r="E789" s="364">
        <v>1.4252524349924045</v>
      </c>
      <c r="F789" s="77">
        <v>957</v>
      </c>
    </row>
    <row r="790" spans="1:6" s="866" customFormat="1" ht="12.75">
      <c r="A790" s="913" t="s">
        <v>550</v>
      </c>
      <c r="B790" s="77">
        <v>67146</v>
      </c>
      <c r="C790" s="77">
        <v>5590</v>
      </c>
      <c r="D790" s="77">
        <v>957</v>
      </c>
      <c r="E790" s="364">
        <v>1.4252524349924045</v>
      </c>
      <c r="F790" s="77">
        <v>957</v>
      </c>
    </row>
    <row r="791" spans="1:6" s="866" customFormat="1" ht="12.75">
      <c r="A791" s="928" t="s">
        <v>334</v>
      </c>
      <c r="B791" s="77">
        <v>4000</v>
      </c>
      <c r="C791" s="77">
        <v>326</v>
      </c>
      <c r="D791" s="77">
        <v>0</v>
      </c>
      <c r="E791" s="364">
        <v>0</v>
      </c>
      <c r="F791" s="77">
        <v>0</v>
      </c>
    </row>
    <row r="792" spans="1:6" s="866" customFormat="1" ht="12.75">
      <c r="A792" s="923" t="s">
        <v>963</v>
      </c>
      <c r="B792" s="77">
        <v>4000</v>
      </c>
      <c r="C792" s="77">
        <v>326</v>
      </c>
      <c r="D792" s="77"/>
      <c r="E792" s="364">
        <v>0</v>
      </c>
      <c r="F792" s="77">
        <v>0</v>
      </c>
    </row>
    <row r="793" spans="1:6" s="39" customFormat="1" ht="25.5" customHeight="1">
      <c r="A793" s="885" t="s">
        <v>1285</v>
      </c>
      <c r="B793" s="77"/>
      <c r="C793" s="77"/>
      <c r="D793" s="77"/>
      <c r="E793" s="364"/>
      <c r="F793" s="77"/>
    </row>
    <row r="794" spans="1:6" s="39" customFormat="1" ht="12" customHeight="1">
      <c r="A794" s="67" t="s">
        <v>1269</v>
      </c>
      <c r="B794" s="77">
        <v>30000</v>
      </c>
      <c r="C794" s="77">
        <v>0</v>
      </c>
      <c r="D794" s="77">
        <v>0</v>
      </c>
      <c r="E794" s="364">
        <v>0</v>
      </c>
      <c r="F794" s="77">
        <v>0</v>
      </c>
    </row>
    <row r="795" spans="1:6" s="39" customFormat="1" ht="12" customHeight="1">
      <c r="A795" s="67" t="s">
        <v>1193</v>
      </c>
      <c r="B795" s="77">
        <v>30000</v>
      </c>
      <c r="C795" s="77"/>
      <c r="D795" s="77"/>
      <c r="E795" s="364">
        <v>0</v>
      </c>
      <c r="F795" s="77">
        <v>0</v>
      </c>
    </row>
    <row r="796" spans="1:6" s="39" customFormat="1" ht="12" customHeight="1">
      <c r="A796" s="67" t="s">
        <v>1196</v>
      </c>
      <c r="B796" s="77">
        <v>30000</v>
      </c>
      <c r="C796" s="77">
        <v>0</v>
      </c>
      <c r="D796" s="77">
        <v>0</v>
      </c>
      <c r="E796" s="364">
        <v>0</v>
      </c>
      <c r="F796" s="77">
        <v>0</v>
      </c>
    </row>
    <row r="797" spans="1:6" s="39" customFormat="1" ht="12" customHeight="1">
      <c r="A797" s="67" t="s">
        <v>1203</v>
      </c>
      <c r="B797" s="77">
        <v>30000</v>
      </c>
      <c r="C797" s="77">
        <v>0</v>
      </c>
      <c r="D797" s="77">
        <v>0</v>
      </c>
      <c r="E797" s="364">
        <v>0</v>
      </c>
      <c r="F797" s="77">
        <v>0</v>
      </c>
    </row>
    <row r="798" spans="1:6" s="39" customFormat="1" ht="12" customHeight="1">
      <c r="A798" s="928" t="s">
        <v>1286</v>
      </c>
      <c r="B798" s="77">
        <v>30000</v>
      </c>
      <c r="C798" s="77"/>
      <c r="D798" s="77"/>
      <c r="E798" s="364">
        <v>0</v>
      </c>
      <c r="F798" s="77">
        <v>0</v>
      </c>
    </row>
    <row r="799" spans="1:6" s="39" customFormat="1" ht="12" customHeight="1">
      <c r="A799" s="88" t="s">
        <v>1232</v>
      </c>
      <c r="B799" s="77"/>
      <c r="C799" s="77"/>
      <c r="D799" s="77"/>
      <c r="E799" s="364"/>
      <c r="F799" s="77"/>
    </row>
    <row r="800" spans="1:6" s="39" customFormat="1" ht="12" customHeight="1">
      <c r="A800" s="925" t="s">
        <v>1231</v>
      </c>
      <c r="B800" s="77">
        <v>2368693</v>
      </c>
      <c r="C800" s="77">
        <v>146680</v>
      </c>
      <c r="D800" s="77">
        <v>159750</v>
      </c>
      <c r="E800" s="364">
        <v>6.744225613027945</v>
      </c>
      <c r="F800" s="77">
        <v>159750</v>
      </c>
    </row>
    <row r="801" spans="1:6" s="39" customFormat="1" ht="12" customHeight="1">
      <c r="A801" s="928" t="s">
        <v>1211</v>
      </c>
      <c r="B801" s="77">
        <v>1005153</v>
      </c>
      <c r="C801" s="77">
        <v>146680</v>
      </c>
      <c r="D801" s="77">
        <v>146680</v>
      </c>
      <c r="E801" s="364">
        <v>14.592803284674075</v>
      </c>
      <c r="F801" s="77">
        <v>146680</v>
      </c>
    </row>
    <row r="802" spans="1:6" s="39" customFormat="1" ht="12" customHeight="1">
      <c r="A802" s="928" t="s">
        <v>518</v>
      </c>
      <c r="B802" s="77">
        <v>1363540</v>
      </c>
      <c r="C802" s="77">
        <v>0</v>
      </c>
      <c r="D802" s="77">
        <v>13070</v>
      </c>
      <c r="E802" s="364">
        <v>0.958534403097819</v>
      </c>
      <c r="F802" s="77">
        <v>13070</v>
      </c>
    </row>
    <row r="803" spans="1:6" s="39" customFormat="1" ht="12" customHeight="1">
      <c r="A803" s="925" t="s">
        <v>344</v>
      </c>
      <c r="B803" s="77">
        <v>2368693</v>
      </c>
      <c r="C803" s="77">
        <v>146680</v>
      </c>
      <c r="D803" s="77">
        <v>127757</v>
      </c>
      <c r="E803" s="364">
        <v>5.393565143308989</v>
      </c>
      <c r="F803" s="77">
        <v>127757</v>
      </c>
    </row>
    <row r="804" spans="1:6" s="39" customFormat="1" ht="12" customHeight="1">
      <c r="A804" s="928" t="s">
        <v>352</v>
      </c>
      <c r="B804" s="77">
        <v>2368693</v>
      </c>
      <c r="C804" s="77">
        <v>146680</v>
      </c>
      <c r="D804" s="77">
        <v>127757</v>
      </c>
      <c r="E804" s="364">
        <v>5.393565143308989</v>
      </c>
      <c r="F804" s="77">
        <v>127757</v>
      </c>
    </row>
    <row r="805" spans="1:6" s="39" customFormat="1" ht="12" customHeight="1">
      <c r="A805" s="923" t="s">
        <v>550</v>
      </c>
      <c r="B805" s="77">
        <v>1630133</v>
      </c>
      <c r="C805" s="77"/>
      <c r="D805" s="77"/>
      <c r="E805" s="364">
        <v>0</v>
      </c>
      <c r="F805" s="77">
        <v>0</v>
      </c>
    </row>
    <row r="806" spans="1:6" s="39" customFormat="1" ht="12" customHeight="1">
      <c r="A806" s="923" t="s">
        <v>936</v>
      </c>
      <c r="B806" s="77">
        <v>541194</v>
      </c>
      <c r="C806" s="77"/>
      <c r="D806" s="77"/>
      <c r="E806" s="364">
        <v>0</v>
      </c>
      <c r="F806" s="77">
        <v>0</v>
      </c>
    </row>
    <row r="807" spans="1:6" s="39" customFormat="1" ht="12" customHeight="1">
      <c r="A807" s="923" t="s">
        <v>649</v>
      </c>
      <c r="B807" s="77">
        <v>197366</v>
      </c>
      <c r="C807" s="77">
        <v>146680</v>
      </c>
      <c r="D807" s="77">
        <v>127757</v>
      </c>
      <c r="E807" s="364">
        <v>64.73100736702371</v>
      </c>
      <c r="F807" s="77">
        <v>127757</v>
      </c>
    </row>
    <row r="808" spans="1:6" s="39" customFormat="1" ht="12" customHeight="1">
      <c r="A808" s="930" t="s">
        <v>1224</v>
      </c>
      <c r="B808" s="77"/>
      <c r="C808" s="77">
        <v>134950</v>
      </c>
      <c r="D808" s="77">
        <v>117541</v>
      </c>
      <c r="E808" s="364">
        <v>0</v>
      </c>
      <c r="F808" s="77">
        <v>117541</v>
      </c>
    </row>
    <row r="809" spans="1:6" s="39" customFormat="1" ht="12" customHeight="1">
      <c r="A809" s="930" t="s">
        <v>437</v>
      </c>
      <c r="B809" s="77">
        <v>197366</v>
      </c>
      <c r="C809" s="77">
        <v>11730</v>
      </c>
      <c r="D809" s="77">
        <v>10216</v>
      </c>
      <c r="E809" s="364">
        <v>5.176170161020642</v>
      </c>
      <c r="F809" s="77">
        <v>10216</v>
      </c>
    </row>
    <row r="810" spans="1:6" ht="12.75">
      <c r="A810" s="919" t="s">
        <v>1287</v>
      </c>
      <c r="B810" s="23"/>
      <c r="C810" s="23"/>
      <c r="D810" s="23"/>
      <c r="E810" s="364"/>
      <c r="F810" s="77"/>
    </row>
    <row r="811" spans="1:6" s="915" customFormat="1" ht="12.75">
      <c r="A811" s="68" t="s">
        <v>1236</v>
      </c>
      <c r="B811" s="77"/>
      <c r="C811" s="77"/>
      <c r="D811" s="77"/>
      <c r="E811" s="364"/>
      <c r="F811" s="77"/>
    </row>
    <row r="812" spans="1:6" s="920" customFormat="1" ht="12.75">
      <c r="A812" s="67" t="s">
        <v>1192</v>
      </c>
      <c r="B812" s="77">
        <v>20475</v>
      </c>
      <c r="C812" s="77">
        <v>0</v>
      </c>
      <c r="D812" s="77">
        <v>0</v>
      </c>
      <c r="E812" s="364">
        <v>0</v>
      </c>
      <c r="F812" s="77">
        <v>0</v>
      </c>
    </row>
    <row r="813" spans="1:6" s="920" customFormat="1" ht="12.75">
      <c r="A813" s="67" t="s">
        <v>1195</v>
      </c>
      <c r="B813" s="77">
        <v>20475</v>
      </c>
      <c r="C813" s="77"/>
      <c r="D813" s="77"/>
      <c r="E813" s="364">
        <v>0</v>
      </c>
      <c r="F813" s="77">
        <v>0</v>
      </c>
    </row>
    <row r="814" spans="1:6" s="920" customFormat="1" ht="12.75">
      <c r="A814" s="67" t="s">
        <v>1196</v>
      </c>
      <c r="B814" s="77">
        <v>20475</v>
      </c>
      <c r="C814" s="77">
        <v>0</v>
      </c>
      <c r="D814" s="77">
        <v>0</v>
      </c>
      <c r="E814" s="364">
        <v>0</v>
      </c>
      <c r="F814" s="77">
        <v>0</v>
      </c>
    </row>
    <row r="815" spans="1:6" s="921" customFormat="1" ht="12.75">
      <c r="A815" s="67" t="s">
        <v>1197</v>
      </c>
      <c r="B815" s="77">
        <v>20475</v>
      </c>
      <c r="C815" s="77">
        <v>0</v>
      </c>
      <c r="D815" s="77">
        <v>0</v>
      </c>
      <c r="E815" s="364">
        <v>0</v>
      </c>
      <c r="F815" s="77">
        <v>0</v>
      </c>
    </row>
    <row r="816" spans="1:6" s="921" customFormat="1" ht="12.75">
      <c r="A816" s="67" t="s">
        <v>1198</v>
      </c>
      <c r="B816" s="77">
        <v>20475</v>
      </c>
      <c r="C816" s="77"/>
      <c r="D816" s="77"/>
      <c r="E816" s="364">
        <v>0</v>
      </c>
      <c r="F816" s="77">
        <v>0</v>
      </c>
    </row>
    <row r="817" spans="1:6" s="866" customFormat="1" ht="12.75">
      <c r="A817" s="88" t="s">
        <v>1288</v>
      </c>
      <c r="B817" s="77"/>
      <c r="C817" s="77"/>
      <c r="D817" s="77"/>
      <c r="E817" s="364"/>
      <c r="F817" s="77"/>
    </row>
    <row r="818" spans="1:6" s="866" customFormat="1" ht="12.75">
      <c r="A818" s="88" t="s">
        <v>1232</v>
      </c>
      <c r="B818" s="77"/>
      <c r="C818" s="77"/>
      <c r="D818" s="77"/>
      <c r="E818" s="364"/>
      <c r="F818" s="77"/>
    </row>
    <row r="819" spans="1:6" s="866" customFormat="1" ht="12.75">
      <c r="A819" s="911" t="s">
        <v>1231</v>
      </c>
      <c r="B819" s="77">
        <v>759</v>
      </c>
      <c r="C819" s="77">
        <v>0</v>
      </c>
      <c r="D819" s="77">
        <v>0</v>
      </c>
      <c r="E819" s="364">
        <v>0</v>
      </c>
      <c r="F819" s="77">
        <v>0</v>
      </c>
    </row>
    <row r="820" spans="1:6" s="866" customFormat="1" ht="12.75">
      <c r="A820" s="912" t="s">
        <v>1211</v>
      </c>
      <c r="B820" s="77">
        <v>759</v>
      </c>
      <c r="C820" s="77"/>
      <c r="D820" s="77"/>
      <c r="E820" s="364">
        <v>0</v>
      </c>
      <c r="F820" s="77">
        <v>0</v>
      </c>
    </row>
    <row r="821" spans="1:6" s="866" customFormat="1" ht="12.75">
      <c r="A821" s="911" t="s">
        <v>344</v>
      </c>
      <c r="B821" s="77">
        <v>759</v>
      </c>
      <c r="C821" s="77">
        <v>0</v>
      </c>
      <c r="D821" s="77">
        <v>0</v>
      </c>
      <c r="E821" s="364">
        <v>0</v>
      </c>
      <c r="F821" s="77">
        <v>0</v>
      </c>
    </row>
    <row r="822" spans="1:6" s="866" customFormat="1" ht="12.75">
      <c r="A822" s="912" t="s">
        <v>352</v>
      </c>
      <c r="B822" s="77">
        <v>759</v>
      </c>
      <c r="C822" s="77">
        <v>0</v>
      </c>
      <c r="D822" s="77">
        <v>0</v>
      </c>
      <c r="E822" s="364">
        <v>0</v>
      </c>
      <c r="F822" s="77">
        <v>0</v>
      </c>
    </row>
    <row r="823" spans="1:6" s="866" customFormat="1" ht="12.75">
      <c r="A823" s="913" t="s">
        <v>649</v>
      </c>
      <c r="B823" s="77">
        <v>759</v>
      </c>
      <c r="C823" s="77">
        <v>0</v>
      </c>
      <c r="D823" s="77">
        <v>0</v>
      </c>
      <c r="E823" s="364">
        <v>0</v>
      </c>
      <c r="F823" s="77">
        <v>0</v>
      </c>
    </row>
    <row r="824" spans="1:6" s="866" customFormat="1" ht="12.75">
      <c r="A824" s="914" t="s">
        <v>437</v>
      </c>
      <c r="B824" s="77">
        <v>759</v>
      </c>
      <c r="C824" s="77"/>
      <c r="D824" s="77"/>
      <c r="E824" s="364">
        <v>0</v>
      </c>
      <c r="F824" s="77">
        <v>0</v>
      </c>
    </row>
    <row r="825" spans="1:6" ht="12.75" customHeight="1">
      <c r="A825" s="700" t="s">
        <v>1289</v>
      </c>
      <c r="B825" s="23"/>
      <c r="C825" s="23"/>
      <c r="D825" s="23"/>
      <c r="E825" s="364"/>
      <c r="F825" s="77"/>
    </row>
    <row r="826" spans="1:6" s="915" customFormat="1" ht="12.75" customHeight="1">
      <c r="A826" s="68" t="s">
        <v>1236</v>
      </c>
      <c r="B826" s="77"/>
      <c r="C826" s="77"/>
      <c r="D826" s="77"/>
      <c r="E826" s="364"/>
      <c r="F826" s="77"/>
    </row>
    <row r="827" spans="1:6" s="920" customFormat="1" ht="12.75" customHeight="1">
      <c r="A827" s="67" t="s">
        <v>1192</v>
      </c>
      <c r="B827" s="77">
        <v>2409549</v>
      </c>
      <c r="C827" s="77">
        <v>69862</v>
      </c>
      <c r="D827" s="77">
        <v>29162</v>
      </c>
      <c r="E827" s="364">
        <v>1.2102679796094622</v>
      </c>
      <c r="F827" s="77">
        <v>29162</v>
      </c>
    </row>
    <row r="828" spans="1:6" s="920" customFormat="1" ht="12.75" customHeight="1">
      <c r="A828" s="67" t="s">
        <v>1193</v>
      </c>
      <c r="B828" s="77">
        <v>339549</v>
      </c>
      <c r="C828" s="77">
        <v>29162</v>
      </c>
      <c r="D828" s="77">
        <v>29162</v>
      </c>
      <c r="E828" s="364">
        <v>8.588451151380214</v>
      </c>
      <c r="F828" s="77">
        <v>29162</v>
      </c>
    </row>
    <row r="829" spans="1:6" s="920" customFormat="1" ht="12.75" customHeight="1">
      <c r="A829" s="67" t="s">
        <v>1195</v>
      </c>
      <c r="B829" s="77">
        <v>2070000</v>
      </c>
      <c r="C829" s="77">
        <v>40700</v>
      </c>
      <c r="D829" s="77">
        <v>0</v>
      </c>
      <c r="E829" s="364">
        <v>0</v>
      </c>
      <c r="F829" s="77">
        <v>0</v>
      </c>
    </row>
    <row r="830" spans="1:6" s="920" customFormat="1" ht="12.75" customHeight="1">
      <c r="A830" s="67" t="s">
        <v>1196</v>
      </c>
      <c r="B830" s="77">
        <v>2409549</v>
      </c>
      <c r="C830" s="77">
        <v>69862</v>
      </c>
      <c r="D830" s="77">
        <v>2938</v>
      </c>
      <c r="E830" s="364">
        <v>0.12193153158537137</v>
      </c>
      <c r="F830" s="77">
        <v>2938</v>
      </c>
    </row>
    <row r="831" spans="1:6" s="921" customFormat="1" ht="12.75" customHeight="1">
      <c r="A831" s="67" t="s">
        <v>1197</v>
      </c>
      <c r="B831" s="77">
        <v>2409549</v>
      </c>
      <c r="C831" s="77">
        <v>69862</v>
      </c>
      <c r="D831" s="77">
        <v>2938</v>
      </c>
      <c r="E831" s="364">
        <v>0.12193153158537137</v>
      </c>
      <c r="F831" s="77">
        <v>2938</v>
      </c>
    </row>
    <row r="832" spans="1:6" s="921" customFormat="1" ht="12.75" customHeight="1">
      <c r="A832" s="67" t="s">
        <v>1198</v>
      </c>
      <c r="B832" s="77">
        <v>2409549</v>
      </c>
      <c r="C832" s="77">
        <v>69862</v>
      </c>
      <c r="D832" s="77">
        <v>2938</v>
      </c>
      <c r="E832" s="364">
        <v>0.12193153158537137</v>
      </c>
      <c r="F832" s="77">
        <v>2938</v>
      </c>
    </row>
    <row r="833" spans="1:6" s="866" customFormat="1" ht="12.75">
      <c r="A833" s="88" t="s">
        <v>1219</v>
      </c>
      <c r="B833" s="77"/>
      <c r="C833" s="77"/>
      <c r="D833" s="77"/>
      <c r="E833" s="364"/>
      <c r="F833" s="77"/>
    </row>
    <row r="834" spans="1:6" s="866" customFormat="1" ht="12.75">
      <c r="A834" s="925" t="s">
        <v>1249</v>
      </c>
      <c r="B834" s="77">
        <v>50592</v>
      </c>
      <c r="C834" s="77">
        <v>14145</v>
      </c>
      <c r="D834" s="77">
        <v>14145</v>
      </c>
      <c r="E834" s="364">
        <v>27.95896584440228</v>
      </c>
      <c r="F834" s="77">
        <v>14145</v>
      </c>
    </row>
    <row r="835" spans="1:6" s="866" customFormat="1" ht="12.75">
      <c r="A835" s="928" t="s">
        <v>1234</v>
      </c>
      <c r="B835" s="77">
        <v>50592</v>
      </c>
      <c r="C835" s="77">
        <v>14145</v>
      </c>
      <c r="D835" s="77">
        <v>14145</v>
      </c>
      <c r="E835" s="364">
        <v>27.95896584440228</v>
      </c>
      <c r="F835" s="77">
        <v>14145</v>
      </c>
    </row>
    <row r="836" spans="1:6" s="866" customFormat="1" ht="12.75">
      <c r="A836" s="925" t="s">
        <v>1239</v>
      </c>
      <c r="B836" s="77">
        <v>50592</v>
      </c>
      <c r="C836" s="77">
        <v>14145</v>
      </c>
      <c r="D836" s="77">
        <v>0</v>
      </c>
      <c r="E836" s="364">
        <v>0</v>
      </c>
      <c r="F836" s="77">
        <v>0</v>
      </c>
    </row>
    <row r="837" spans="1:6" s="866" customFormat="1" ht="12.75">
      <c r="A837" s="928" t="s">
        <v>1217</v>
      </c>
      <c r="B837" s="77">
        <v>38188</v>
      </c>
      <c r="C837" s="77">
        <v>14145</v>
      </c>
      <c r="D837" s="77">
        <v>0</v>
      </c>
      <c r="E837" s="364">
        <v>0</v>
      </c>
      <c r="F837" s="77">
        <v>0</v>
      </c>
    </row>
    <row r="838" spans="1:6" s="866" customFormat="1" ht="12.75">
      <c r="A838" s="923" t="s">
        <v>550</v>
      </c>
      <c r="B838" s="77">
        <v>38188</v>
      </c>
      <c r="C838" s="77">
        <v>14145</v>
      </c>
      <c r="D838" s="77">
        <v>0</v>
      </c>
      <c r="E838" s="364">
        <v>0</v>
      </c>
      <c r="F838" s="77">
        <v>0</v>
      </c>
    </row>
    <row r="839" spans="1:6" s="866" customFormat="1" ht="12.75">
      <c r="A839" s="928" t="s">
        <v>334</v>
      </c>
      <c r="B839" s="77">
        <v>12404</v>
      </c>
      <c r="C839" s="77">
        <v>0</v>
      </c>
      <c r="D839" s="77">
        <v>0</v>
      </c>
      <c r="E839" s="364">
        <v>0</v>
      </c>
      <c r="F839" s="77">
        <v>0</v>
      </c>
    </row>
    <row r="840" spans="1:6" s="866" customFormat="1" ht="12.75">
      <c r="A840" s="923" t="s">
        <v>963</v>
      </c>
      <c r="B840" s="77">
        <v>12404</v>
      </c>
      <c r="C840" s="77">
        <v>0</v>
      </c>
      <c r="D840" s="77">
        <v>0</v>
      </c>
      <c r="E840" s="364">
        <v>0</v>
      </c>
      <c r="F840" s="77">
        <v>0</v>
      </c>
    </row>
    <row r="841" spans="1:6" s="39" customFormat="1" ht="12" customHeight="1">
      <c r="A841" s="68" t="s">
        <v>1222</v>
      </c>
      <c r="B841" s="77"/>
      <c r="C841" s="77"/>
      <c r="D841" s="77"/>
      <c r="E841" s="364"/>
      <c r="F841" s="77"/>
    </row>
    <row r="842" spans="1:6" s="39" customFormat="1" ht="12" customHeight="1">
      <c r="A842" s="67" t="s">
        <v>1192</v>
      </c>
      <c r="B842" s="77">
        <v>50000</v>
      </c>
      <c r="C842" s="77">
        <v>0</v>
      </c>
      <c r="D842" s="77">
        <v>0</v>
      </c>
      <c r="E842" s="364">
        <v>0</v>
      </c>
      <c r="F842" s="77">
        <v>0</v>
      </c>
    </row>
    <row r="843" spans="1:6" s="39" customFormat="1" ht="12" customHeight="1">
      <c r="A843" s="67" t="s">
        <v>1193</v>
      </c>
      <c r="B843" s="77">
        <v>50000</v>
      </c>
      <c r="C843" s="77"/>
      <c r="D843" s="77"/>
      <c r="E843" s="364">
        <v>0</v>
      </c>
      <c r="F843" s="77">
        <v>0</v>
      </c>
    </row>
    <row r="844" spans="1:6" s="39" customFormat="1" ht="12" customHeight="1">
      <c r="A844" s="67" t="s">
        <v>1196</v>
      </c>
      <c r="B844" s="77">
        <v>50000</v>
      </c>
      <c r="C844" s="77">
        <v>0</v>
      </c>
      <c r="D844" s="77">
        <v>0</v>
      </c>
      <c r="E844" s="364">
        <v>0</v>
      </c>
      <c r="F844" s="77">
        <v>0</v>
      </c>
    </row>
    <row r="845" spans="1:6" s="39" customFormat="1" ht="12" customHeight="1">
      <c r="A845" s="67" t="s">
        <v>1197</v>
      </c>
      <c r="B845" s="77">
        <v>50000</v>
      </c>
      <c r="C845" s="77">
        <v>0</v>
      </c>
      <c r="D845" s="77">
        <v>0</v>
      </c>
      <c r="E845" s="364">
        <v>0</v>
      </c>
      <c r="F845" s="77">
        <v>0</v>
      </c>
    </row>
    <row r="846" spans="1:6" s="39" customFormat="1" ht="12" customHeight="1">
      <c r="A846" s="67" t="s">
        <v>1198</v>
      </c>
      <c r="B846" s="77">
        <v>50000</v>
      </c>
      <c r="C846" s="77"/>
      <c r="D846" s="77"/>
      <c r="E846" s="364">
        <v>0</v>
      </c>
      <c r="F846" s="77">
        <v>0</v>
      </c>
    </row>
    <row r="847" spans="1:6" s="866" customFormat="1" ht="25.5">
      <c r="A847" s="419" t="s">
        <v>1290</v>
      </c>
      <c r="B847" s="77"/>
      <c r="C847" s="77"/>
      <c r="D847" s="77"/>
      <c r="E847" s="364"/>
      <c r="F847" s="77"/>
    </row>
    <row r="848" spans="1:6" s="866" customFormat="1" ht="12.75">
      <c r="A848" s="88" t="s">
        <v>1219</v>
      </c>
      <c r="B848" s="77"/>
      <c r="C848" s="77"/>
      <c r="D848" s="77"/>
      <c r="E848" s="364"/>
      <c r="F848" s="77"/>
    </row>
    <row r="849" spans="1:6" s="866" customFormat="1" ht="12.75">
      <c r="A849" s="925" t="s">
        <v>1249</v>
      </c>
      <c r="B849" s="77">
        <v>1031124</v>
      </c>
      <c r="C849" s="77">
        <v>47026</v>
      </c>
      <c r="D849" s="77">
        <v>47026</v>
      </c>
      <c r="E849" s="364">
        <v>4.560654198719067</v>
      </c>
      <c r="F849" s="77">
        <v>47026</v>
      </c>
    </row>
    <row r="850" spans="1:6" s="866" customFormat="1" ht="12.75">
      <c r="A850" s="928" t="s">
        <v>1234</v>
      </c>
      <c r="B850" s="77">
        <v>1031124</v>
      </c>
      <c r="C850" s="77">
        <v>47026</v>
      </c>
      <c r="D850" s="77">
        <v>47026</v>
      </c>
      <c r="E850" s="364">
        <v>4.560654198719067</v>
      </c>
      <c r="F850" s="77">
        <v>47026</v>
      </c>
    </row>
    <row r="851" spans="1:6" s="866" customFormat="1" ht="12.75">
      <c r="A851" s="925" t="s">
        <v>1239</v>
      </c>
      <c r="B851" s="77">
        <v>1031124</v>
      </c>
      <c r="C851" s="77">
        <v>47026</v>
      </c>
      <c r="D851" s="77">
        <v>5203</v>
      </c>
      <c r="E851" s="364">
        <v>0.5045949856661274</v>
      </c>
      <c r="F851" s="77">
        <v>5203</v>
      </c>
    </row>
    <row r="852" spans="1:6" s="866" customFormat="1" ht="12.75">
      <c r="A852" s="928" t="s">
        <v>1217</v>
      </c>
      <c r="B852" s="77">
        <v>30930</v>
      </c>
      <c r="C852" s="77">
        <v>2477</v>
      </c>
      <c r="D852" s="77">
        <v>0</v>
      </c>
      <c r="E852" s="364">
        <v>0</v>
      </c>
      <c r="F852" s="77">
        <v>0</v>
      </c>
    </row>
    <row r="853" spans="1:6" s="866" customFormat="1" ht="12.75">
      <c r="A853" s="923" t="s">
        <v>550</v>
      </c>
      <c r="B853" s="77">
        <v>30930</v>
      </c>
      <c r="C853" s="77">
        <v>2477</v>
      </c>
      <c r="D853" s="77">
        <v>0</v>
      </c>
      <c r="E853" s="364">
        <v>0</v>
      </c>
      <c r="F853" s="77">
        <v>0</v>
      </c>
    </row>
    <row r="854" spans="1:6" s="866" customFormat="1" ht="12.75">
      <c r="A854" s="928" t="s">
        <v>334</v>
      </c>
      <c r="B854" s="77">
        <v>1000194</v>
      </c>
      <c r="C854" s="77">
        <v>44549</v>
      </c>
      <c r="D854" s="77">
        <v>5203</v>
      </c>
      <c r="E854" s="364">
        <v>0.5201990813782126</v>
      </c>
      <c r="F854" s="77">
        <v>5203</v>
      </c>
    </row>
    <row r="855" spans="1:6" s="866" customFormat="1" ht="12.75">
      <c r="A855" s="923" t="s">
        <v>963</v>
      </c>
      <c r="B855" s="77">
        <v>3000</v>
      </c>
      <c r="C855" s="77">
        <v>3000</v>
      </c>
      <c r="D855" s="77">
        <v>0</v>
      </c>
      <c r="E855" s="364">
        <v>0</v>
      </c>
      <c r="F855" s="77">
        <v>0</v>
      </c>
    </row>
    <row r="856" spans="1:6" s="866" customFormat="1" ht="12.75">
      <c r="A856" s="933" t="s">
        <v>967</v>
      </c>
      <c r="B856" s="77">
        <v>997194</v>
      </c>
      <c r="C856" s="77">
        <v>41549</v>
      </c>
      <c r="D856" s="77">
        <v>5203</v>
      </c>
      <c r="E856" s="364">
        <v>0.521764069980365</v>
      </c>
      <c r="F856" s="77">
        <v>5203</v>
      </c>
    </row>
    <row r="857" spans="1:6" ht="12.75">
      <c r="A857" s="919" t="s">
        <v>1291</v>
      </c>
      <c r="B857" s="23"/>
      <c r="C857" s="23"/>
      <c r="D857" s="23"/>
      <c r="E857" s="364"/>
      <c r="F857" s="77"/>
    </row>
    <row r="858" spans="1:6" s="915" customFormat="1" ht="12.75">
      <c r="A858" s="68" t="s">
        <v>1236</v>
      </c>
      <c r="B858" s="77"/>
      <c r="C858" s="77"/>
      <c r="D858" s="77"/>
      <c r="E858" s="364"/>
      <c r="F858" s="77"/>
    </row>
    <row r="859" spans="1:6" s="920" customFormat="1" ht="12" customHeight="1">
      <c r="A859" s="67" t="s">
        <v>1192</v>
      </c>
      <c r="B859" s="77">
        <v>1882239</v>
      </c>
      <c r="C859" s="77">
        <v>1287266</v>
      </c>
      <c r="D859" s="77">
        <v>270716</v>
      </c>
      <c r="E859" s="364">
        <v>14.382658100273133</v>
      </c>
      <c r="F859" s="77">
        <v>270716</v>
      </c>
    </row>
    <row r="860" spans="1:6" s="916" customFormat="1" ht="12.75">
      <c r="A860" s="64" t="s">
        <v>1193</v>
      </c>
      <c r="B860" s="77">
        <v>202036</v>
      </c>
      <c r="C860" s="77">
        <v>202036</v>
      </c>
      <c r="D860" s="77">
        <v>202036</v>
      </c>
      <c r="E860" s="364">
        <v>100</v>
      </c>
      <c r="F860" s="77">
        <v>202036</v>
      </c>
    </row>
    <row r="861" spans="1:6" s="920" customFormat="1" ht="12.75">
      <c r="A861" s="67" t="s">
        <v>1195</v>
      </c>
      <c r="B861" s="77">
        <v>1680203</v>
      </c>
      <c r="C861" s="77">
        <v>1085230</v>
      </c>
      <c r="D861" s="77">
        <v>68680</v>
      </c>
      <c r="E861" s="364">
        <v>4.087601319602452</v>
      </c>
      <c r="F861" s="77">
        <v>68680</v>
      </c>
    </row>
    <row r="862" spans="1:6" s="920" customFormat="1" ht="12.75">
      <c r="A862" s="67" t="s">
        <v>1196</v>
      </c>
      <c r="B862" s="77">
        <v>1882239</v>
      </c>
      <c r="C862" s="77">
        <v>1287266</v>
      </c>
      <c r="D862" s="77">
        <v>68680</v>
      </c>
      <c r="E862" s="364">
        <v>3.64884586920152</v>
      </c>
      <c r="F862" s="77">
        <v>68680</v>
      </c>
    </row>
    <row r="863" spans="1:6" s="921" customFormat="1" ht="12.75">
      <c r="A863" s="67" t="s">
        <v>1197</v>
      </c>
      <c r="B863" s="77">
        <v>1882239</v>
      </c>
      <c r="C863" s="77">
        <v>1287266</v>
      </c>
      <c r="D863" s="77">
        <v>68680</v>
      </c>
      <c r="E863" s="364">
        <v>3.64884586920152</v>
      </c>
      <c r="F863" s="77">
        <v>68680</v>
      </c>
    </row>
    <row r="864" spans="1:6" s="921" customFormat="1" ht="12.75">
      <c r="A864" s="67" t="s">
        <v>1198</v>
      </c>
      <c r="B864" s="77">
        <v>1680203</v>
      </c>
      <c r="C864" s="77">
        <v>1085230</v>
      </c>
      <c r="D864" s="77">
        <v>68680</v>
      </c>
      <c r="E864" s="364">
        <v>4.087601319602452</v>
      </c>
      <c r="F864" s="77">
        <v>68680</v>
      </c>
    </row>
    <row r="865" spans="1:6" s="915" customFormat="1" ht="12.75">
      <c r="A865" s="67" t="s">
        <v>1251</v>
      </c>
      <c r="B865" s="77">
        <v>202036</v>
      </c>
      <c r="C865" s="77">
        <v>202036</v>
      </c>
      <c r="D865" s="77">
        <v>0</v>
      </c>
      <c r="E865" s="364">
        <v>0</v>
      </c>
      <c r="F865" s="77">
        <v>0</v>
      </c>
    </row>
    <row r="866" spans="1:6" s="915" customFormat="1" ht="12.75">
      <c r="A866" s="64" t="s">
        <v>1200</v>
      </c>
      <c r="B866" s="77">
        <v>202036</v>
      </c>
      <c r="C866" s="77">
        <v>202036</v>
      </c>
      <c r="D866" s="77">
        <v>0</v>
      </c>
      <c r="E866" s="364">
        <v>0</v>
      </c>
      <c r="F866" s="77">
        <v>0</v>
      </c>
    </row>
    <row r="867" spans="1:6" s="39" customFormat="1" ht="12" customHeight="1">
      <c r="A867" s="68" t="s">
        <v>1219</v>
      </c>
      <c r="B867" s="77"/>
      <c r="C867" s="77"/>
      <c r="D867" s="77"/>
      <c r="E867" s="364"/>
      <c r="F867" s="77"/>
    </row>
    <row r="868" spans="1:6" s="39" customFormat="1" ht="12" customHeight="1">
      <c r="A868" s="67" t="s">
        <v>1269</v>
      </c>
      <c r="B868" s="77">
        <v>905566</v>
      </c>
      <c r="C868" s="77">
        <v>21463</v>
      </c>
      <c r="D868" s="77">
        <v>21463</v>
      </c>
      <c r="E868" s="364">
        <v>2.3701199029115494</v>
      </c>
      <c r="F868" s="77">
        <v>21463</v>
      </c>
    </row>
    <row r="869" spans="1:6" s="39" customFormat="1" ht="12" customHeight="1">
      <c r="A869" s="67" t="s">
        <v>1193</v>
      </c>
      <c r="B869" s="77">
        <v>905566</v>
      </c>
      <c r="C869" s="77">
        <v>21463</v>
      </c>
      <c r="D869" s="77">
        <v>21463</v>
      </c>
      <c r="E869" s="364">
        <v>2.3701199029115494</v>
      </c>
      <c r="F869" s="77">
        <v>21463</v>
      </c>
    </row>
    <row r="870" spans="1:6" s="39" customFormat="1" ht="12" customHeight="1">
      <c r="A870" s="67" t="s">
        <v>1196</v>
      </c>
      <c r="B870" s="77">
        <v>905566</v>
      </c>
      <c r="C870" s="77">
        <v>21463</v>
      </c>
      <c r="D870" s="77">
        <v>0</v>
      </c>
      <c r="E870" s="364">
        <v>0</v>
      </c>
      <c r="F870" s="77">
        <v>0</v>
      </c>
    </row>
    <row r="871" spans="1:6" s="39" customFormat="1" ht="12" customHeight="1">
      <c r="A871" s="67" t="s">
        <v>1197</v>
      </c>
      <c r="B871" s="77">
        <v>581482</v>
      </c>
      <c r="C871" s="77">
        <v>5067</v>
      </c>
      <c r="D871" s="77">
        <v>0</v>
      </c>
      <c r="E871" s="364">
        <v>0</v>
      </c>
      <c r="F871" s="77">
        <v>0</v>
      </c>
    </row>
    <row r="872" spans="1:6" s="39" customFormat="1" ht="12" customHeight="1">
      <c r="A872" s="923" t="s">
        <v>550</v>
      </c>
      <c r="B872" s="77">
        <v>581482</v>
      </c>
      <c r="C872" s="77">
        <v>5067</v>
      </c>
      <c r="D872" s="77"/>
      <c r="E872" s="364">
        <v>0</v>
      </c>
      <c r="F872" s="77">
        <v>0</v>
      </c>
    </row>
    <row r="873" spans="1:6" s="39" customFormat="1" ht="12" customHeight="1">
      <c r="A873" s="923" t="s">
        <v>334</v>
      </c>
      <c r="B873" s="77">
        <v>324084</v>
      </c>
      <c r="C873" s="77">
        <v>16396</v>
      </c>
      <c r="D873" s="77">
        <v>0</v>
      </c>
      <c r="E873" s="364">
        <v>0</v>
      </c>
      <c r="F873" s="77">
        <v>0</v>
      </c>
    </row>
    <row r="874" spans="1:6" s="39" customFormat="1" ht="12" customHeight="1">
      <c r="A874" s="930" t="s">
        <v>963</v>
      </c>
      <c r="B874" s="77">
        <v>324084</v>
      </c>
      <c r="C874" s="77">
        <v>16396</v>
      </c>
      <c r="D874" s="77">
        <v>0</v>
      </c>
      <c r="E874" s="364">
        <v>0</v>
      </c>
      <c r="F874" s="77">
        <v>0</v>
      </c>
    </row>
    <row r="875" spans="1:6" s="39" customFormat="1" ht="12" customHeight="1">
      <c r="A875" s="88" t="s">
        <v>1228</v>
      </c>
      <c r="B875" s="77"/>
      <c r="C875" s="77"/>
      <c r="D875" s="77"/>
      <c r="E875" s="364"/>
      <c r="F875" s="77"/>
    </row>
    <row r="876" spans="1:6" s="39" customFormat="1" ht="12" customHeight="1">
      <c r="A876" s="925" t="s">
        <v>1292</v>
      </c>
      <c r="B876" s="77">
        <v>2899258</v>
      </c>
      <c r="C876" s="77">
        <v>11800</v>
      </c>
      <c r="D876" s="77">
        <v>11800</v>
      </c>
      <c r="E876" s="364">
        <v>0.4070006877621791</v>
      </c>
      <c r="F876" s="77">
        <v>11800</v>
      </c>
    </row>
    <row r="877" spans="1:6" s="39" customFormat="1" ht="12" customHeight="1">
      <c r="A877" s="928" t="s">
        <v>1211</v>
      </c>
      <c r="B877" s="77">
        <v>2899258</v>
      </c>
      <c r="C877" s="77">
        <v>11800</v>
      </c>
      <c r="D877" s="77">
        <v>11800</v>
      </c>
      <c r="E877" s="364">
        <v>0.4070006877621791</v>
      </c>
      <c r="F877" s="77">
        <v>11800</v>
      </c>
    </row>
    <row r="878" spans="1:6" s="39" customFormat="1" ht="12" customHeight="1">
      <c r="A878" s="925" t="s">
        <v>1243</v>
      </c>
      <c r="B878" s="77">
        <v>2899258</v>
      </c>
      <c r="C878" s="77">
        <v>11800</v>
      </c>
      <c r="D878" s="77">
        <v>1106</v>
      </c>
      <c r="E878" s="364">
        <v>0.03814769158177713</v>
      </c>
      <c r="F878" s="77">
        <v>1106</v>
      </c>
    </row>
    <row r="879" spans="1:6" s="39" customFormat="1" ht="12" customHeight="1">
      <c r="A879" s="928" t="s">
        <v>352</v>
      </c>
      <c r="B879" s="77">
        <v>2899258</v>
      </c>
      <c r="C879" s="77">
        <v>11800</v>
      </c>
      <c r="D879" s="77">
        <v>1106</v>
      </c>
      <c r="E879" s="364">
        <v>0.03814769158177713</v>
      </c>
      <c r="F879" s="77">
        <v>1106</v>
      </c>
    </row>
    <row r="880" spans="1:6" s="39" customFormat="1" ht="12" customHeight="1">
      <c r="A880" s="923" t="s">
        <v>550</v>
      </c>
      <c r="B880" s="77">
        <v>304045</v>
      </c>
      <c r="C880" s="77">
        <v>11800</v>
      </c>
      <c r="D880" s="77">
        <v>1106</v>
      </c>
      <c r="E880" s="364">
        <v>0.36376194313341775</v>
      </c>
      <c r="F880" s="77">
        <v>1106</v>
      </c>
    </row>
    <row r="881" spans="1:6" s="39" customFormat="1" ht="12" customHeight="1">
      <c r="A881" s="923" t="s">
        <v>649</v>
      </c>
      <c r="B881" s="77">
        <v>2595213</v>
      </c>
      <c r="C881" s="77">
        <v>0</v>
      </c>
      <c r="D881" s="77">
        <v>0</v>
      </c>
      <c r="E881" s="934">
        <v>0</v>
      </c>
      <c r="F881" s="77">
        <v>0</v>
      </c>
    </row>
    <row r="882" spans="1:6" s="39" customFormat="1" ht="11.25" customHeight="1">
      <c r="A882" s="930" t="s">
        <v>1224</v>
      </c>
      <c r="B882" s="77">
        <v>2466681</v>
      </c>
      <c r="C882" s="77"/>
      <c r="D882" s="77"/>
      <c r="E882" s="934">
        <v>0</v>
      </c>
      <c r="F882" s="77">
        <v>0</v>
      </c>
    </row>
    <row r="883" spans="1:6" s="39" customFormat="1" ht="12" customHeight="1">
      <c r="A883" s="930" t="s">
        <v>1293</v>
      </c>
      <c r="B883" s="77">
        <v>128532</v>
      </c>
      <c r="C883" s="77"/>
      <c r="D883" s="77"/>
      <c r="E883" s="934">
        <v>0</v>
      </c>
      <c r="F883" s="77">
        <v>0</v>
      </c>
    </row>
    <row r="884" spans="1:6" s="39" customFormat="1" ht="12" customHeight="1">
      <c r="A884" s="88" t="s">
        <v>1232</v>
      </c>
      <c r="B884" s="77"/>
      <c r="C884" s="77"/>
      <c r="D884" s="77"/>
      <c r="E884" s="934"/>
      <c r="F884" s="77"/>
    </row>
    <row r="885" spans="1:6" s="39" customFormat="1" ht="12" customHeight="1">
      <c r="A885" s="911" t="s">
        <v>1231</v>
      </c>
      <c r="B885" s="77">
        <v>637007</v>
      </c>
      <c r="C885" s="77">
        <v>140000</v>
      </c>
      <c r="D885" s="77">
        <v>140000</v>
      </c>
      <c r="E885" s="934">
        <v>21.977780463950946</v>
      </c>
      <c r="F885" s="77">
        <v>140000</v>
      </c>
    </row>
    <row r="886" spans="1:6" s="39" customFormat="1" ht="12" customHeight="1">
      <c r="A886" s="912" t="s">
        <v>1234</v>
      </c>
      <c r="B886" s="77">
        <v>637007</v>
      </c>
      <c r="C886" s="77">
        <v>140000</v>
      </c>
      <c r="D886" s="77">
        <v>140000</v>
      </c>
      <c r="E886" s="934">
        <v>21.977780463950946</v>
      </c>
      <c r="F886" s="77">
        <v>140000</v>
      </c>
    </row>
    <row r="887" spans="1:6" s="39" customFormat="1" ht="12" customHeight="1">
      <c r="A887" s="911" t="s">
        <v>344</v>
      </c>
      <c r="B887" s="77">
        <v>637007</v>
      </c>
      <c r="C887" s="77">
        <v>140000</v>
      </c>
      <c r="D887" s="77">
        <v>42066</v>
      </c>
      <c r="E887" s="934">
        <v>6.603695092832575</v>
      </c>
      <c r="F887" s="77">
        <v>42066</v>
      </c>
    </row>
    <row r="888" spans="1:6" s="39" customFormat="1" ht="12" customHeight="1">
      <c r="A888" s="912" t="s">
        <v>352</v>
      </c>
      <c r="B888" s="77">
        <v>637007</v>
      </c>
      <c r="C888" s="77">
        <v>140000</v>
      </c>
      <c r="D888" s="77">
        <v>42066</v>
      </c>
      <c r="E888" s="934">
        <v>6.603695092832575</v>
      </c>
      <c r="F888" s="77">
        <v>42066</v>
      </c>
    </row>
    <row r="889" spans="1:6" s="39" customFormat="1" ht="12" customHeight="1">
      <c r="A889" s="913" t="s">
        <v>649</v>
      </c>
      <c r="B889" s="77">
        <v>637007</v>
      </c>
      <c r="C889" s="77">
        <v>140000</v>
      </c>
      <c r="D889" s="77">
        <v>42066</v>
      </c>
      <c r="E889" s="934">
        <v>6.603695092832575</v>
      </c>
      <c r="F889" s="77">
        <v>42066</v>
      </c>
    </row>
    <row r="890" spans="1:6" s="39" customFormat="1" ht="12" customHeight="1">
      <c r="A890" s="914" t="s">
        <v>1224</v>
      </c>
      <c r="B890" s="77">
        <v>630000</v>
      </c>
      <c r="C890" s="77">
        <v>140000</v>
      </c>
      <c r="D890" s="77">
        <v>42066</v>
      </c>
      <c r="E890" s="934">
        <v>6.677142857142856</v>
      </c>
      <c r="F890" s="77">
        <v>42066</v>
      </c>
    </row>
    <row r="891" spans="1:6" s="39" customFormat="1" ht="12" customHeight="1">
      <c r="A891" s="914" t="s">
        <v>437</v>
      </c>
      <c r="B891" s="77">
        <v>7007</v>
      </c>
      <c r="C891" s="77"/>
      <c r="D891" s="77"/>
      <c r="E891" s="934">
        <v>0</v>
      </c>
      <c r="F891" s="77">
        <v>0</v>
      </c>
    </row>
    <row r="892" spans="1:6" ht="12.75">
      <c r="A892" s="919" t="s">
        <v>1294</v>
      </c>
      <c r="B892" s="23"/>
      <c r="C892" s="23"/>
      <c r="D892" s="23"/>
      <c r="E892" s="934"/>
      <c r="F892" s="77">
        <v>0</v>
      </c>
    </row>
    <row r="893" spans="1:6" s="915" customFormat="1" ht="25.5">
      <c r="A893" s="885" t="s">
        <v>1241</v>
      </c>
      <c r="B893" s="23"/>
      <c r="C893" s="23"/>
      <c r="D893" s="23"/>
      <c r="E893" s="934"/>
      <c r="F893" s="77">
        <v>0</v>
      </c>
    </row>
    <row r="894" spans="1:6" s="916" customFormat="1" ht="12.75">
      <c r="A894" s="64" t="s">
        <v>1192</v>
      </c>
      <c r="B894" s="77">
        <v>5499875</v>
      </c>
      <c r="C894" s="77">
        <v>172000</v>
      </c>
      <c r="D894" s="77">
        <v>172000</v>
      </c>
      <c r="E894" s="934">
        <v>3.1273438032682557</v>
      </c>
      <c r="F894" s="77">
        <v>172000</v>
      </c>
    </row>
    <row r="895" spans="1:6" s="916" customFormat="1" ht="12.75">
      <c r="A895" s="64" t="s">
        <v>1193</v>
      </c>
      <c r="B895" s="77">
        <v>5499875</v>
      </c>
      <c r="C895" s="77">
        <v>172000</v>
      </c>
      <c r="D895" s="77">
        <v>172000</v>
      </c>
      <c r="E895" s="934">
        <v>3.1273438032682557</v>
      </c>
      <c r="F895" s="77">
        <v>172000</v>
      </c>
    </row>
    <row r="896" spans="1:6" s="916" customFormat="1" ht="12.75">
      <c r="A896" s="64" t="s">
        <v>1196</v>
      </c>
      <c r="B896" s="77">
        <v>5499875</v>
      </c>
      <c r="C896" s="77">
        <v>172000</v>
      </c>
      <c r="D896" s="77">
        <v>0</v>
      </c>
      <c r="E896" s="934">
        <v>0</v>
      </c>
      <c r="F896" s="77">
        <v>0</v>
      </c>
    </row>
    <row r="897" spans="1:6" s="866" customFormat="1" ht="12.75">
      <c r="A897" s="64" t="s">
        <v>1203</v>
      </c>
      <c r="B897" s="77">
        <v>5499875</v>
      </c>
      <c r="C897" s="77">
        <v>172000</v>
      </c>
      <c r="D897" s="77">
        <v>0</v>
      </c>
      <c r="E897" s="934">
        <v>0</v>
      </c>
      <c r="F897" s="77">
        <v>0</v>
      </c>
    </row>
    <row r="898" spans="1:6" s="866" customFormat="1" ht="12.75">
      <c r="A898" s="64" t="s">
        <v>1205</v>
      </c>
      <c r="B898" s="77">
        <v>5499875</v>
      </c>
      <c r="C898" s="77">
        <v>172000</v>
      </c>
      <c r="D898" s="77"/>
      <c r="E898" s="934">
        <v>0</v>
      </c>
      <c r="F898" s="77">
        <v>0</v>
      </c>
    </row>
    <row r="899" spans="1:6" s="866" customFormat="1" ht="12.75">
      <c r="A899" s="64"/>
      <c r="B899" s="77"/>
      <c r="C899" s="77"/>
      <c r="D899" s="77"/>
      <c r="E899" s="935"/>
      <c r="F899" s="77"/>
    </row>
    <row r="900" spans="1:6" s="866" customFormat="1" ht="12.75">
      <c r="A900" s="88" t="s">
        <v>1295</v>
      </c>
      <c r="B900" s="77"/>
      <c r="C900" s="77"/>
      <c r="D900" s="77"/>
      <c r="E900" s="935"/>
      <c r="F900" s="77"/>
    </row>
    <row r="901" spans="1:6" s="866" customFormat="1" ht="12.75">
      <c r="A901" s="88" t="s">
        <v>1296</v>
      </c>
      <c r="B901" s="229">
        <v>34393332</v>
      </c>
      <c r="C901" s="229">
        <v>403703</v>
      </c>
      <c r="D901" s="229">
        <v>202754</v>
      </c>
      <c r="E901" s="368">
        <v>0.5895154328170356</v>
      </c>
      <c r="F901" s="229">
        <v>202754</v>
      </c>
    </row>
    <row r="902" spans="1:6" s="866" customFormat="1" ht="12.75" hidden="1">
      <c r="A902" s="881" t="s">
        <v>1216</v>
      </c>
      <c r="B902" s="229">
        <v>0</v>
      </c>
      <c r="C902" s="229"/>
      <c r="D902" s="229"/>
      <c r="E902" s="368" t="e">
        <v>#DIV/0!</v>
      </c>
      <c r="F902" s="229"/>
    </row>
    <row r="903" spans="1:6" s="866" customFormat="1" ht="12.75">
      <c r="A903" s="88" t="s">
        <v>1297</v>
      </c>
      <c r="B903" s="229">
        <v>34393332</v>
      </c>
      <c r="C903" s="229">
        <v>403703</v>
      </c>
      <c r="D903" s="229">
        <v>202754</v>
      </c>
      <c r="E903" s="368">
        <v>0.5895154328170356</v>
      </c>
      <c r="F903" s="229">
        <v>202754</v>
      </c>
    </row>
    <row r="904" spans="1:6" s="866" customFormat="1" ht="12.75">
      <c r="A904" s="88" t="s">
        <v>1196</v>
      </c>
      <c r="B904" s="229">
        <v>34393332</v>
      </c>
      <c r="C904" s="229">
        <v>403703</v>
      </c>
      <c r="D904" s="229">
        <v>228286</v>
      </c>
      <c r="E904" s="368">
        <v>0.6637507526168154</v>
      </c>
      <c r="F904" s="229">
        <v>228286</v>
      </c>
    </row>
    <row r="905" spans="1:6" s="866" customFormat="1" ht="12.75">
      <c r="A905" s="883" t="s">
        <v>1197</v>
      </c>
      <c r="B905" s="229">
        <v>31801933</v>
      </c>
      <c r="C905" s="229">
        <v>187754</v>
      </c>
      <c r="D905" s="229">
        <v>142903</v>
      </c>
      <c r="E905" s="368">
        <v>0.4493531886882473</v>
      </c>
      <c r="F905" s="229">
        <v>142903</v>
      </c>
    </row>
    <row r="906" spans="1:6" s="866" customFormat="1" ht="12.75">
      <c r="A906" s="882" t="s">
        <v>550</v>
      </c>
      <c r="B906" s="229">
        <v>26171451</v>
      </c>
      <c r="C906" s="229">
        <v>0</v>
      </c>
      <c r="D906" s="229">
        <v>8491</v>
      </c>
      <c r="E906" s="368">
        <v>0.03244374948870814</v>
      </c>
      <c r="F906" s="229">
        <v>8491</v>
      </c>
    </row>
    <row r="907" spans="1:6" s="866" customFormat="1" ht="12.75">
      <c r="A907" s="882" t="s">
        <v>936</v>
      </c>
      <c r="B907" s="229">
        <v>3086873</v>
      </c>
      <c r="C907" s="229">
        <v>0</v>
      </c>
      <c r="D907" s="229">
        <v>0</v>
      </c>
      <c r="E907" s="368">
        <v>0</v>
      </c>
      <c r="F907" s="229">
        <v>0</v>
      </c>
    </row>
    <row r="908" spans="1:6" s="866" customFormat="1" ht="12.75">
      <c r="A908" s="883" t="s">
        <v>1199</v>
      </c>
      <c r="B908" s="229">
        <v>2543609</v>
      </c>
      <c r="C908" s="229">
        <v>187754</v>
      </c>
      <c r="D908" s="229">
        <v>134412</v>
      </c>
      <c r="E908" s="368">
        <v>5.284302736780693</v>
      </c>
      <c r="F908" s="229">
        <v>134412</v>
      </c>
    </row>
    <row r="909" spans="1:6" s="866" customFormat="1" ht="12.75">
      <c r="A909" s="883" t="s">
        <v>1221</v>
      </c>
      <c r="B909" s="229">
        <v>2189013</v>
      </c>
      <c r="C909" s="229">
        <v>158205</v>
      </c>
      <c r="D909" s="229">
        <v>109111</v>
      </c>
      <c r="E909" s="368">
        <v>4.984483874696038</v>
      </c>
      <c r="F909" s="229">
        <v>109111</v>
      </c>
    </row>
    <row r="910" spans="1:6" s="866" customFormat="1" ht="12.75">
      <c r="A910" s="910" t="s">
        <v>432</v>
      </c>
      <c r="B910" s="229">
        <v>354596</v>
      </c>
      <c r="C910" s="229">
        <v>29549</v>
      </c>
      <c r="D910" s="229">
        <v>25301</v>
      </c>
      <c r="E910" s="368">
        <v>7.135162269173934</v>
      </c>
      <c r="F910" s="229">
        <v>25301</v>
      </c>
    </row>
    <row r="911" spans="1:6" s="866" customFormat="1" ht="12.75">
      <c r="A911" s="881" t="s">
        <v>334</v>
      </c>
      <c r="B911" s="229">
        <v>2591399</v>
      </c>
      <c r="C911" s="229">
        <v>215949</v>
      </c>
      <c r="D911" s="229">
        <v>85383</v>
      </c>
      <c r="E911" s="368">
        <v>3.2948611927379767</v>
      </c>
      <c r="F911" s="229">
        <v>85383</v>
      </c>
    </row>
    <row r="912" spans="1:6" s="866" customFormat="1" ht="12.75">
      <c r="A912" s="882" t="s">
        <v>967</v>
      </c>
      <c r="B912" s="229">
        <v>2591399</v>
      </c>
      <c r="C912" s="229">
        <v>215949</v>
      </c>
      <c r="D912" s="229">
        <v>85383</v>
      </c>
      <c r="E912" s="368">
        <v>3.2948611927379767</v>
      </c>
      <c r="F912" s="229">
        <v>85383</v>
      </c>
    </row>
    <row r="913" spans="1:6" s="915" customFormat="1" ht="12.75">
      <c r="A913" s="68" t="s">
        <v>1298</v>
      </c>
      <c r="B913" s="77"/>
      <c r="C913" s="77"/>
      <c r="D913" s="77"/>
      <c r="E913" s="886"/>
      <c r="F913" s="77"/>
    </row>
    <row r="914" spans="1:6" s="920" customFormat="1" ht="12.75">
      <c r="A914" s="88" t="s">
        <v>1296</v>
      </c>
      <c r="B914" s="23">
        <v>2543609</v>
      </c>
      <c r="C914" s="23">
        <v>187754</v>
      </c>
      <c r="D914" s="23">
        <v>187754</v>
      </c>
      <c r="E914" s="886">
        <v>7.381401779911928</v>
      </c>
      <c r="F914" s="23">
        <v>187754</v>
      </c>
    </row>
    <row r="915" spans="1:6" s="920" customFormat="1" ht="12.75">
      <c r="A915" s="88" t="s">
        <v>1297</v>
      </c>
      <c r="B915" s="23">
        <v>2543609</v>
      </c>
      <c r="C915" s="23">
        <v>187754</v>
      </c>
      <c r="D915" s="23">
        <v>187754</v>
      </c>
      <c r="E915" s="886">
        <v>7.381401779911928</v>
      </c>
      <c r="F915" s="23">
        <v>187754</v>
      </c>
    </row>
    <row r="916" spans="1:6" s="920" customFormat="1" ht="12.75">
      <c r="A916" s="88" t="s">
        <v>1196</v>
      </c>
      <c r="B916" s="23">
        <v>2543609</v>
      </c>
      <c r="C916" s="23">
        <v>187754</v>
      </c>
      <c r="D916" s="23">
        <v>142903</v>
      </c>
      <c r="E916" s="886">
        <v>5.618119766048949</v>
      </c>
      <c r="F916" s="23">
        <v>142903</v>
      </c>
    </row>
    <row r="917" spans="1:6" s="921" customFormat="1" ht="12.75">
      <c r="A917" s="88" t="s">
        <v>1197</v>
      </c>
      <c r="B917" s="23">
        <v>2543609</v>
      </c>
      <c r="C917" s="23">
        <v>187754</v>
      </c>
      <c r="D917" s="23">
        <v>142903</v>
      </c>
      <c r="E917" s="886">
        <v>5.618119766048949</v>
      </c>
      <c r="F917" s="23">
        <v>142903</v>
      </c>
    </row>
    <row r="918" spans="1:6" s="915" customFormat="1" ht="12.75">
      <c r="A918" s="881" t="s">
        <v>550</v>
      </c>
      <c r="B918" s="23">
        <v>0</v>
      </c>
      <c r="C918" s="23">
        <v>0</v>
      </c>
      <c r="D918" s="23">
        <v>8491</v>
      </c>
      <c r="E918" s="886">
        <v>0</v>
      </c>
      <c r="F918" s="23">
        <v>8491</v>
      </c>
    </row>
    <row r="919" spans="1:6" s="915" customFormat="1" ht="12.75">
      <c r="A919" s="88" t="s">
        <v>1199</v>
      </c>
      <c r="B919" s="23">
        <v>2543609</v>
      </c>
      <c r="C919" s="23">
        <v>187754</v>
      </c>
      <c r="D919" s="23">
        <v>134412</v>
      </c>
      <c r="E919" s="886">
        <v>0</v>
      </c>
      <c r="F919" s="23">
        <v>134412</v>
      </c>
    </row>
    <row r="920" spans="1:6" s="915" customFormat="1" ht="12.75">
      <c r="A920" s="88" t="s">
        <v>1221</v>
      </c>
      <c r="B920" s="23">
        <v>2189013</v>
      </c>
      <c r="C920" s="23">
        <v>158205</v>
      </c>
      <c r="D920" s="23">
        <v>109111</v>
      </c>
      <c r="E920" s="886">
        <v>0</v>
      </c>
      <c r="F920" s="23">
        <v>109111</v>
      </c>
    </row>
    <row r="921" spans="1:6" s="915" customFormat="1" ht="12.75">
      <c r="A921" s="882" t="s">
        <v>432</v>
      </c>
      <c r="B921" s="23">
        <v>354596</v>
      </c>
      <c r="C921" s="23">
        <v>29549</v>
      </c>
      <c r="D921" s="23">
        <v>25301</v>
      </c>
      <c r="E921" s="886">
        <v>0</v>
      </c>
      <c r="F921" s="23">
        <v>25301</v>
      </c>
    </row>
    <row r="922" spans="1:6" s="39" customFormat="1" ht="25.5">
      <c r="A922" s="419" t="s">
        <v>1299</v>
      </c>
      <c r="B922" s="77"/>
      <c r="C922" s="77"/>
      <c r="D922" s="77"/>
      <c r="E922" s="934"/>
      <c r="F922" s="77"/>
    </row>
    <row r="923" spans="1:6" s="39" customFormat="1" ht="12" customHeight="1">
      <c r="A923" s="68" t="s">
        <v>1296</v>
      </c>
      <c r="B923" s="229">
        <v>2591399</v>
      </c>
      <c r="C923" s="229">
        <v>215949</v>
      </c>
      <c r="D923" s="229">
        <v>15000</v>
      </c>
      <c r="E923" s="362">
        <v>0.5788379172794309</v>
      </c>
      <c r="F923" s="229">
        <v>15000</v>
      </c>
    </row>
    <row r="924" spans="1:6" s="39" customFormat="1" ht="12" customHeight="1">
      <c r="A924" s="68" t="s">
        <v>1297</v>
      </c>
      <c r="B924" s="229">
        <v>2591399</v>
      </c>
      <c r="C924" s="229">
        <v>215949</v>
      </c>
      <c r="D924" s="229">
        <v>15000</v>
      </c>
      <c r="E924" s="362">
        <v>0.5788379172794309</v>
      </c>
      <c r="F924" s="229">
        <v>15000</v>
      </c>
    </row>
    <row r="925" spans="1:6" s="39" customFormat="1" ht="12" customHeight="1">
      <c r="A925" s="68" t="s">
        <v>1196</v>
      </c>
      <c r="B925" s="229">
        <v>2591399</v>
      </c>
      <c r="C925" s="229">
        <v>215949</v>
      </c>
      <c r="D925" s="229">
        <v>85383</v>
      </c>
      <c r="E925" s="362">
        <v>3.2948611927379767</v>
      </c>
      <c r="F925" s="229">
        <v>85383</v>
      </c>
    </row>
    <row r="926" spans="1:6" s="39" customFormat="1" ht="12" customHeight="1">
      <c r="A926" s="68" t="s">
        <v>1203</v>
      </c>
      <c r="B926" s="229">
        <v>2591399</v>
      </c>
      <c r="C926" s="229">
        <v>215949</v>
      </c>
      <c r="D926" s="229">
        <v>85383</v>
      </c>
      <c r="E926" s="362">
        <v>3.2948611927379767</v>
      </c>
      <c r="F926" s="229">
        <v>85383</v>
      </c>
    </row>
    <row r="927" spans="1:6" s="39" customFormat="1" ht="12" customHeight="1">
      <c r="A927" s="68" t="s">
        <v>1205</v>
      </c>
      <c r="B927" s="229">
        <v>2591399</v>
      </c>
      <c r="C927" s="229">
        <v>215949</v>
      </c>
      <c r="D927" s="229">
        <v>85383</v>
      </c>
      <c r="E927" s="362">
        <v>3.2948611927379767</v>
      </c>
      <c r="F927" s="229">
        <v>85383</v>
      </c>
    </row>
    <row r="928" spans="1:6" s="915" customFormat="1" ht="12.75">
      <c r="A928" s="885" t="s">
        <v>1232</v>
      </c>
      <c r="B928" s="23"/>
      <c r="C928" s="23"/>
      <c r="D928" s="23"/>
      <c r="E928" s="886"/>
      <c r="F928" s="23"/>
    </row>
    <row r="929" spans="1:6" s="920" customFormat="1" ht="12.75">
      <c r="A929" s="88" t="s">
        <v>1296</v>
      </c>
      <c r="B929" s="23">
        <v>29258324</v>
      </c>
      <c r="C929" s="23">
        <v>0</v>
      </c>
      <c r="D929" s="23">
        <v>0</v>
      </c>
      <c r="E929" s="886">
        <v>0</v>
      </c>
      <c r="F929" s="23">
        <v>0</v>
      </c>
    </row>
    <row r="930" spans="1:6" s="920" customFormat="1" ht="12.75">
      <c r="A930" s="88" t="s">
        <v>1297</v>
      </c>
      <c r="B930" s="23">
        <v>29258324</v>
      </c>
      <c r="C930" s="23">
        <v>0</v>
      </c>
      <c r="D930" s="23">
        <v>0</v>
      </c>
      <c r="E930" s="886">
        <v>0</v>
      </c>
      <c r="F930" s="23">
        <v>0</v>
      </c>
    </row>
    <row r="931" spans="1:6" s="920" customFormat="1" ht="12.75">
      <c r="A931" s="88" t="s">
        <v>1196</v>
      </c>
      <c r="B931" s="23">
        <v>29258324</v>
      </c>
      <c r="C931" s="23">
        <v>0</v>
      </c>
      <c r="D931" s="23">
        <v>0</v>
      </c>
      <c r="E931" s="886">
        <v>0</v>
      </c>
      <c r="F931" s="23">
        <v>0</v>
      </c>
    </row>
    <row r="932" spans="1:6" s="915" customFormat="1" ht="12.75">
      <c r="A932" s="881" t="s">
        <v>352</v>
      </c>
      <c r="B932" s="23">
        <v>29258324</v>
      </c>
      <c r="C932" s="23">
        <v>0</v>
      </c>
      <c r="D932" s="23">
        <v>0</v>
      </c>
      <c r="E932" s="886">
        <v>0</v>
      </c>
      <c r="F932" s="23">
        <v>0</v>
      </c>
    </row>
    <row r="933" spans="1:6" s="915" customFormat="1" ht="12.75">
      <c r="A933" s="882" t="s">
        <v>550</v>
      </c>
      <c r="B933" s="23">
        <v>26171451</v>
      </c>
      <c r="C933" s="23">
        <v>0</v>
      </c>
      <c r="D933" s="23">
        <v>0</v>
      </c>
      <c r="E933" s="886">
        <v>0</v>
      </c>
      <c r="F933" s="23">
        <v>0</v>
      </c>
    </row>
    <row r="934" spans="1:6" s="915" customFormat="1" ht="12.75">
      <c r="A934" s="882" t="s">
        <v>936</v>
      </c>
      <c r="B934" s="23">
        <v>3086873</v>
      </c>
      <c r="C934" s="23">
        <v>0</v>
      </c>
      <c r="D934" s="23">
        <v>0</v>
      </c>
      <c r="E934" s="886">
        <v>0</v>
      </c>
      <c r="F934" s="23">
        <v>0</v>
      </c>
    </row>
    <row r="935" spans="1:6" s="915" customFormat="1" ht="12.75">
      <c r="A935" s="419"/>
      <c r="B935" s="23"/>
      <c r="C935" s="23"/>
      <c r="D935" s="23"/>
      <c r="E935" s="886"/>
      <c r="F935" s="23"/>
    </row>
    <row r="936" spans="1:6" s="916" customFormat="1" ht="12.75">
      <c r="A936" s="68" t="s">
        <v>1271</v>
      </c>
      <c r="B936" s="77"/>
      <c r="C936" s="77"/>
      <c r="D936" s="77"/>
      <c r="E936" s="935"/>
      <c r="F936" s="77"/>
    </row>
    <row r="937" spans="1:6" s="915" customFormat="1" ht="12.75">
      <c r="A937" s="68" t="s">
        <v>1298</v>
      </c>
      <c r="B937" s="77"/>
      <c r="C937" s="77"/>
      <c r="D937" s="77"/>
      <c r="E937" s="935"/>
      <c r="F937" s="77"/>
    </row>
    <row r="938" spans="1:6" s="916" customFormat="1" ht="12" customHeight="1">
      <c r="A938" s="64" t="s">
        <v>1296</v>
      </c>
      <c r="B938" s="77">
        <v>2543609</v>
      </c>
      <c r="C938" s="77">
        <v>187754</v>
      </c>
      <c r="D938" s="77">
        <v>187754</v>
      </c>
      <c r="E938" s="935">
        <v>7.381401779911928</v>
      </c>
      <c r="F938" s="77">
        <v>187754</v>
      </c>
    </row>
    <row r="939" spans="1:6" s="920" customFormat="1" ht="12.75">
      <c r="A939" s="64" t="s">
        <v>1297</v>
      </c>
      <c r="B939" s="77">
        <v>2543609</v>
      </c>
      <c r="C939" s="77">
        <v>187754</v>
      </c>
      <c r="D939" s="77">
        <v>187754</v>
      </c>
      <c r="E939" s="935">
        <v>7.381401779911928</v>
      </c>
      <c r="F939" s="77">
        <v>187754</v>
      </c>
    </row>
    <row r="940" spans="1:6" s="920" customFormat="1" ht="12.75">
      <c r="A940" s="67" t="s">
        <v>1196</v>
      </c>
      <c r="B940" s="77">
        <v>2543609</v>
      </c>
      <c r="C940" s="77">
        <v>187754</v>
      </c>
      <c r="D940" s="77">
        <v>142903</v>
      </c>
      <c r="E940" s="935">
        <v>0</v>
      </c>
      <c r="F940" s="77">
        <v>142903</v>
      </c>
    </row>
    <row r="941" spans="1:6" s="921" customFormat="1" ht="12.75">
      <c r="A941" s="67" t="s">
        <v>1197</v>
      </c>
      <c r="B941" s="77">
        <v>2543609</v>
      </c>
      <c r="C941" s="77">
        <v>187754</v>
      </c>
      <c r="D941" s="77">
        <v>142903</v>
      </c>
      <c r="E941" s="935">
        <v>0</v>
      </c>
      <c r="F941" s="77">
        <v>142903</v>
      </c>
    </row>
    <row r="942" spans="1:6" s="915" customFormat="1" ht="12.75">
      <c r="A942" s="928" t="s">
        <v>550</v>
      </c>
      <c r="B942" s="77">
        <v>0</v>
      </c>
      <c r="C942" s="77">
        <v>0</v>
      </c>
      <c r="D942" s="77">
        <v>8491</v>
      </c>
      <c r="E942" s="935">
        <v>0</v>
      </c>
      <c r="F942" s="77">
        <v>8491</v>
      </c>
    </row>
    <row r="943" spans="1:6" s="915" customFormat="1" ht="12.75" customHeight="1">
      <c r="A943" s="67" t="s">
        <v>1199</v>
      </c>
      <c r="B943" s="77">
        <v>2543609</v>
      </c>
      <c r="C943" s="77">
        <v>187754</v>
      </c>
      <c r="D943" s="77">
        <v>134412</v>
      </c>
      <c r="E943" s="935">
        <v>0</v>
      </c>
      <c r="F943" s="77">
        <v>134412</v>
      </c>
    </row>
    <row r="944" spans="1:6" s="915" customFormat="1" ht="12.75" customHeight="1">
      <c r="A944" s="64" t="s">
        <v>1200</v>
      </c>
      <c r="B944" s="77">
        <v>2189013</v>
      </c>
      <c r="C944" s="77">
        <v>158205</v>
      </c>
      <c r="D944" s="77">
        <v>109111</v>
      </c>
      <c r="E944" s="935">
        <v>0</v>
      </c>
      <c r="F944" s="77">
        <v>109111</v>
      </c>
    </row>
    <row r="945" spans="1:6" s="915" customFormat="1" ht="12.75" customHeight="1">
      <c r="A945" s="913" t="s">
        <v>432</v>
      </c>
      <c r="B945" s="77">
        <v>354596</v>
      </c>
      <c r="C945" s="77">
        <v>29549</v>
      </c>
      <c r="D945" s="77">
        <v>25301</v>
      </c>
      <c r="E945" s="935">
        <v>0</v>
      </c>
      <c r="F945" s="77">
        <v>25301</v>
      </c>
    </row>
    <row r="946" spans="1:6" s="39" customFormat="1" ht="25.5">
      <c r="A946" s="419" t="s">
        <v>1241</v>
      </c>
      <c r="B946" s="77"/>
      <c r="C946" s="77"/>
      <c r="D946" s="77"/>
      <c r="E946" s="934"/>
      <c r="F946" s="77"/>
    </row>
    <row r="947" spans="1:6" s="39" customFormat="1" ht="12" customHeight="1">
      <c r="A947" s="64" t="s">
        <v>1296</v>
      </c>
      <c r="B947" s="77">
        <v>2591399</v>
      </c>
      <c r="C947" s="77">
        <v>215949</v>
      </c>
      <c r="D947" s="77">
        <v>15000</v>
      </c>
      <c r="E947" s="934">
        <v>0.5788379172794309</v>
      </c>
      <c r="F947" s="77">
        <v>15000</v>
      </c>
    </row>
    <row r="948" spans="1:6" s="39" customFormat="1" ht="12" customHeight="1">
      <c r="A948" s="64" t="s">
        <v>1297</v>
      </c>
      <c r="B948" s="77">
        <v>2591399</v>
      </c>
      <c r="C948" s="77">
        <v>215949</v>
      </c>
      <c r="D948" s="77">
        <v>15000</v>
      </c>
      <c r="E948" s="934">
        <v>0.5788379172794309</v>
      </c>
      <c r="F948" s="77">
        <v>15000</v>
      </c>
    </row>
    <row r="949" spans="1:6" s="39" customFormat="1" ht="12" customHeight="1">
      <c r="A949" s="64" t="s">
        <v>1196</v>
      </c>
      <c r="B949" s="77">
        <v>2591399</v>
      </c>
      <c r="C949" s="77">
        <v>215949</v>
      </c>
      <c r="D949" s="77">
        <v>85383</v>
      </c>
      <c r="E949" s="934">
        <v>3.2948611927379767</v>
      </c>
      <c r="F949" s="77">
        <v>85383</v>
      </c>
    </row>
    <row r="950" spans="1:6" s="39" customFormat="1" ht="12" customHeight="1">
      <c r="A950" s="64" t="s">
        <v>1203</v>
      </c>
      <c r="B950" s="77">
        <v>2591399</v>
      </c>
      <c r="C950" s="77">
        <v>215949</v>
      </c>
      <c r="D950" s="77">
        <v>85383</v>
      </c>
      <c r="E950" s="934">
        <v>3.2948611927379767</v>
      </c>
      <c r="F950" s="77">
        <v>85383</v>
      </c>
    </row>
    <row r="951" spans="1:6" s="39" customFormat="1" ht="12" customHeight="1">
      <c r="A951" s="64" t="s">
        <v>1205</v>
      </c>
      <c r="B951" s="77">
        <v>2591399</v>
      </c>
      <c r="C951" s="77">
        <v>215949</v>
      </c>
      <c r="D951" s="77">
        <v>85383</v>
      </c>
      <c r="E951" s="934">
        <v>3.2948611927379767</v>
      </c>
      <c r="F951" s="77">
        <v>85383</v>
      </c>
    </row>
    <row r="952" spans="1:6" s="915" customFormat="1" ht="12.75">
      <c r="A952" s="885" t="s">
        <v>1232</v>
      </c>
      <c r="B952" s="23"/>
      <c r="C952" s="23"/>
      <c r="D952" s="23"/>
      <c r="E952" s="886"/>
      <c r="F952" s="77"/>
    </row>
    <row r="953" spans="1:6" s="916" customFormat="1" ht="12.75">
      <c r="A953" s="64" t="s">
        <v>1296</v>
      </c>
      <c r="B953" s="77">
        <v>29258324</v>
      </c>
      <c r="C953" s="77">
        <v>0</v>
      </c>
      <c r="D953" s="77">
        <v>0</v>
      </c>
      <c r="E953" s="935">
        <v>0</v>
      </c>
      <c r="F953" s="77">
        <v>0</v>
      </c>
    </row>
    <row r="954" spans="1:6" s="916" customFormat="1" ht="12.75">
      <c r="A954" s="64" t="s">
        <v>1297</v>
      </c>
      <c r="B954" s="77">
        <v>29258324</v>
      </c>
      <c r="C954" s="77"/>
      <c r="D954" s="77"/>
      <c r="E954" s="935">
        <v>0</v>
      </c>
      <c r="F954" s="77">
        <v>0</v>
      </c>
    </row>
    <row r="955" spans="1:6" s="920" customFormat="1" ht="12.75">
      <c r="A955" s="67" t="s">
        <v>1196</v>
      </c>
      <c r="B955" s="77">
        <v>29258324</v>
      </c>
      <c r="C955" s="77">
        <v>0</v>
      </c>
      <c r="D955" s="77">
        <v>0</v>
      </c>
      <c r="E955" s="935">
        <v>0</v>
      </c>
      <c r="F955" s="77">
        <v>0</v>
      </c>
    </row>
    <row r="956" spans="1:6" s="915" customFormat="1" ht="12.75">
      <c r="A956" s="928" t="s">
        <v>352</v>
      </c>
      <c r="B956" s="77">
        <v>29258324</v>
      </c>
      <c r="C956" s="77">
        <v>0</v>
      </c>
      <c r="D956" s="77">
        <v>0</v>
      </c>
      <c r="E956" s="935">
        <v>0</v>
      </c>
      <c r="F956" s="77">
        <v>0</v>
      </c>
    </row>
    <row r="957" spans="1:6" s="915" customFormat="1" ht="12.75">
      <c r="A957" s="923" t="s">
        <v>550</v>
      </c>
      <c r="B957" s="77">
        <v>26171451</v>
      </c>
      <c r="C957" s="77"/>
      <c r="D957" s="77"/>
      <c r="E957" s="935">
        <v>0</v>
      </c>
      <c r="F957" s="77">
        <v>0</v>
      </c>
    </row>
    <row r="958" spans="1:6" s="915" customFormat="1" ht="12.75">
      <c r="A958" s="923" t="s">
        <v>936</v>
      </c>
      <c r="B958" s="77">
        <v>3086873</v>
      </c>
      <c r="C958" s="77"/>
      <c r="D958" s="77"/>
      <c r="E958" s="935">
        <v>0</v>
      </c>
      <c r="F958" s="77">
        <v>0</v>
      </c>
    </row>
    <row r="959" ht="17.25" customHeight="1">
      <c r="A959" s="936" t="s">
        <v>1300</v>
      </c>
    </row>
    <row r="960" spans="1:3" ht="17.25" customHeight="1">
      <c r="A960" s="353"/>
      <c r="B960" s="353"/>
      <c r="C960" s="353"/>
    </row>
    <row r="961" spans="1:3" ht="17.25" customHeight="1">
      <c r="A961" s="353"/>
      <c r="B961" s="353"/>
      <c r="C961" s="353"/>
    </row>
    <row r="964" spans="1:5" s="39" customFormat="1" ht="12.75" customHeight="1">
      <c r="A964" s="44" t="s">
        <v>1301</v>
      </c>
      <c r="E964" s="39" t="s">
        <v>15</v>
      </c>
    </row>
    <row r="965" spans="1:5" s="39" customFormat="1" ht="13.5" customHeight="1">
      <c r="A965" s="44"/>
      <c r="E965" s="144"/>
    </row>
    <row r="966" s="39" customFormat="1" ht="13.5" customHeight="1">
      <c r="D966" s="41"/>
    </row>
    <row r="967" spans="1:6" ht="12.75">
      <c r="A967" s="937"/>
      <c r="B967" s="735"/>
      <c r="C967" s="735"/>
      <c r="D967" s="735"/>
      <c r="E967" s="938"/>
      <c r="F967" s="735"/>
    </row>
    <row r="968" spans="1:6" ht="12.75">
      <c r="A968" s="937"/>
      <c r="B968" s="735"/>
      <c r="C968" s="735"/>
      <c r="D968" s="735"/>
      <c r="E968" s="938"/>
      <c r="F968" s="735"/>
    </row>
    <row r="969" spans="2:5" ht="12.75">
      <c r="B969" s="735"/>
      <c r="C969" s="735"/>
      <c r="D969" s="735"/>
      <c r="E969" s="938"/>
    </row>
    <row r="970" spans="1:6" ht="12.75">
      <c r="A970" s="39" t="s">
        <v>118</v>
      </c>
      <c r="B970" s="735"/>
      <c r="C970" s="735"/>
      <c r="D970" s="735"/>
      <c r="E970" s="938"/>
      <c r="F970" s="735"/>
    </row>
    <row r="971" spans="1:6" ht="12.75">
      <c r="A971" s="39" t="s">
        <v>1302</v>
      </c>
      <c r="B971" s="735"/>
      <c r="C971" s="735"/>
      <c r="D971" s="735"/>
      <c r="E971" s="938"/>
      <c r="F971" s="735"/>
    </row>
    <row r="972" spans="2:6" ht="12.75">
      <c r="B972" s="735"/>
      <c r="C972" s="735"/>
      <c r="D972" s="735"/>
      <c r="E972" s="938"/>
      <c r="F972" s="735"/>
    </row>
  </sheetData>
  <mergeCells count="1">
    <mergeCell ref="A960:C961"/>
  </mergeCells>
  <printOptions horizontalCentered="1"/>
  <pageMargins left="0.8267716535433072" right="0.6692913385826772" top="0.7086614173228347" bottom="0.7874015748031497" header="0.5118110236220472" footer="0.11811023622047245"/>
  <pageSetup firstPageNumber="52" useFirstPageNumber="1" horizontalDpi="600" verticalDpi="600" orientation="portrait" paperSize="9" scale="82" r:id="rId1"/>
  <headerFooter alignWithMargins="0">
    <oddFooter>&amp;R&amp;P</oddFooter>
  </headerFooter>
  <rowBreaks count="12" manualBreakCount="12">
    <brk id="59" max="5" man="1"/>
    <brk id="115" max="5" man="1"/>
    <brk id="174" max="5" man="1"/>
    <brk id="234" max="5" man="1"/>
    <brk id="294" max="5" man="1"/>
    <brk id="356" max="5" man="1"/>
    <brk id="418" max="5" man="1"/>
    <brk id="477" max="5" man="1"/>
    <brk id="534" max="5" man="1"/>
    <brk id="601" max="5" man="1"/>
    <brk id="662" max="5" man="1"/>
    <brk id="92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17" sqref="E17"/>
    </sheetView>
  </sheetViews>
  <sheetFormatPr defaultColWidth="9.140625" defaultRowHeight="12.75"/>
  <cols>
    <col min="1" max="1" width="41.7109375" style="144" customWidth="1"/>
    <col min="2" max="2" width="12.421875" style="144" customWidth="1"/>
    <col min="3" max="3" width="11.421875" style="145" customWidth="1"/>
    <col min="4" max="4" width="11.28125" style="144" customWidth="1"/>
    <col min="5" max="5" width="11.00390625" style="145" customWidth="1"/>
    <col min="6" max="16384" width="9.140625" style="273" customWidth="1"/>
  </cols>
  <sheetData>
    <row r="1" ht="12.75">
      <c r="E1" s="147" t="s">
        <v>1303</v>
      </c>
    </row>
    <row r="2" spans="1:5" ht="12.75">
      <c r="A2" s="289" t="s">
        <v>1421</v>
      </c>
      <c r="B2" s="289"/>
      <c r="C2" s="289"/>
      <c r="D2" s="289"/>
      <c r="E2" s="289"/>
    </row>
    <row r="4" spans="1:5" s="156" customFormat="1" ht="15.75">
      <c r="A4" s="354" t="s">
        <v>1304</v>
      </c>
      <c r="B4" s="354"/>
      <c r="C4" s="354"/>
      <c r="D4" s="354"/>
      <c r="E4" s="354"/>
    </row>
    <row r="5" ht="9.75" customHeight="1">
      <c r="A5" s="52"/>
    </row>
    <row r="6" spans="1:5" s="144" customFormat="1" ht="12.75">
      <c r="A6" s="1029" t="s">
        <v>1424</v>
      </c>
      <c r="B6" s="1029"/>
      <c r="C6" s="1029"/>
      <c r="D6" s="1029"/>
      <c r="E6" s="1029"/>
    </row>
    <row r="7" spans="1:5" ht="12" customHeight="1">
      <c r="A7" s="347"/>
      <c r="B7" s="347"/>
      <c r="C7" s="347"/>
      <c r="D7" s="347"/>
      <c r="E7" s="50" t="s">
        <v>22</v>
      </c>
    </row>
    <row r="8" spans="1:5" s="148" customFormat="1" ht="41.25" customHeight="1">
      <c r="A8" s="352" t="s">
        <v>1427</v>
      </c>
      <c r="B8" s="352" t="s">
        <v>23</v>
      </c>
      <c r="C8" s="355" t="s">
        <v>24</v>
      </c>
      <c r="D8" s="352" t="s">
        <v>1305</v>
      </c>
      <c r="E8" s="355" t="s">
        <v>124</v>
      </c>
    </row>
    <row r="9" spans="1:5" s="170" customFormat="1" ht="11.25">
      <c r="A9" s="876">
        <v>1</v>
      </c>
      <c r="B9" s="167">
        <v>2</v>
      </c>
      <c r="C9" s="168">
        <v>3</v>
      </c>
      <c r="D9" s="167">
        <v>4</v>
      </c>
      <c r="E9" s="169">
        <v>5</v>
      </c>
    </row>
    <row r="10" spans="1:5" s="148" customFormat="1" ht="17.25" customHeight="1">
      <c r="A10" s="700" t="s">
        <v>1306</v>
      </c>
      <c r="B10" s="229">
        <v>110117678</v>
      </c>
      <c r="C10" s="70">
        <v>7025072</v>
      </c>
      <c r="D10" s="939">
        <v>6.379604190346258</v>
      </c>
      <c r="E10" s="262">
        <v>7025072</v>
      </c>
    </row>
    <row r="11" spans="1:5" s="148" customFormat="1" ht="17.25" customHeight="1">
      <c r="A11" s="700" t="s">
        <v>1307</v>
      </c>
      <c r="B11" s="229">
        <v>453363</v>
      </c>
      <c r="C11" s="70">
        <v>17054</v>
      </c>
      <c r="D11" s="939">
        <v>3.7616655968837334</v>
      </c>
      <c r="E11" s="262">
        <v>17054</v>
      </c>
    </row>
    <row r="12" spans="1:5" s="148" customFormat="1" ht="17.25" customHeight="1">
      <c r="A12" s="940" t="s">
        <v>1308</v>
      </c>
      <c r="B12" s="233">
        <v>291985</v>
      </c>
      <c r="C12" s="245">
        <v>5499</v>
      </c>
      <c r="D12" s="941">
        <v>1.883315923763207</v>
      </c>
      <c r="E12" s="245">
        <v>5499</v>
      </c>
    </row>
    <row r="13" spans="1:5" s="148" customFormat="1" ht="17.25" customHeight="1">
      <c r="A13" s="940" t="s">
        <v>1309</v>
      </c>
      <c r="B13" s="233">
        <v>161378</v>
      </c>
      <c r="C13" s="245">
        <v>11555</v>
      </c>
      <c r="D13" s="941">
        <v>7.160207711088253</v>
      </c>
      <c r="E13" s="245">
        <v>11555</v>
      </c>
    </row>
    <row r="14" spans="1:5" s="148" customFormat="1" ht="17.25" customHeight="1">
      <c r="A14" s="700" t="s">
        <v>1310</v>
      </c>
      <c r="B14" s="229">
        <v>975471</v>
      </c>
      <c r="C14" s="70">
        <v>73647</v>
      </c>
      <c r="D14" s="939">
        <v>7.549891283287765</v>
      </c>
      <c r="E14" s="262">
        <v>73647</v>
      </c>
    </row>
    <row r="15" spans="1:5" s="148" customFormat="1" ht="17.25" customHeight="1">
      <c r="A15" s="940" t="s">
        <v>1311</v>
      </c>
      <c r="B15" s="233">
        <v>339000</v>
      </c>
      <c r="C15" s="245">
        <v>20608</v>
      </c>
      <c r="D15" s="941">
        <v>6.07905604719764</v>
      </c>
      <c r="E15" s="245">
        <v>20608</v>
      </c>
    </row>
    <row r="16" spans="1:5" s="148" customFormat="1" ht="25.5">
      <c r="A16" s="940" t="s">
        <v>1312</v>
      </c>
      <c r="B16" s="233">
        <v>636471</v>
      </c>
      <c r="C16" s="245">
        <v>53039</v>
      </c>
      <c r="D16" s="941">
        <v>8.333294054245991</v>
      </c>
      <c r="E16" s="245">
        <v>53039</v>
      </c>
    </row>
    <row r="17" spans="1:5" s="148" customFormat="1" ht="17.25" customHeight="1">
      <c r="A17" s="700" t="s">
        <v>1313</v>
      </c>
      <c r="B17" s="229">
        <v>450854</v>
      </c>
      <c r="C17" s="70">
        <v>36712</v>
      </c>
      <c r="D17" s="939">
        <v>8.142769056058059</v>
      </c>
      <c r="E17" s="262">
        <v>36712</v>
      </c>
    </row>
    <row r="18" spans="1:5" s="148" customFormat="1" ht="17.25" customHeight="1">
      <c r="A18" s="940" t="s">
        <v>1314</v>
      </c>
      <c r="B18" s="233">
        <v>450854</v>
      </c>
      <c r="C18" s="245">
        <v>36712</v>
      </c>
      <c r="D18" s="941">
        <v>8.142769056058059</v>
      </c>
      <c r="E18" s="245">
        <v>36712</v>
      </c>
    </row>
    <row r="19" spans="1:5" s="148" customFormat="1" ht="17.25" customHeight="1">
      <c r="A19" s="700" t="s">
        <v>1315</v>
      </c>
      <c r="B19" s="229">
        <v>31101757</v>
      </c>
      <c r="C19" s="70">
        <v>1330620</v>
      </c>
      <c r="D19" s="939">
        <v>4.278279198181633</v>
      </c>
      <c r="E19" s="262">
        <v>1330620</v>
      </c>
    </row>
    <row r="20" spans="1:5" s="148" customFormat="1" ht="25.5">
      <c r="A20" s="940" t="s">
        <v>1328</v>
      </c>
      <c r="B20" s="233">
        <v>1392000</v>
      </c>
      <c r="C20" s="245">
        <v>0</v>
      </c>
      <c r="D20" s="941">
        <v>0</v>
      </c>
      <c r="E20" s="245">
        <v>0</v>
      </c>
    </row>
    <row r="21" spans="1:5" s="148" customFormat="1" ht="25.5">
      <c r="A21" s="940" t="s">
        <v>1316</v>
      </c>
      <c r="B21" s="233">
        <v>1269972</v>
      </c>
      <c r="C21" s="245">
        <v>76643</v>
      </c>
      <c r="D21" s="941">
        <v>6.03501494521139</v>
      </c>
      <c r="E21" s="245">
        <v>76643</v>
      </c>
    </row>
    <row r="22" spans="1:5" s="148" customFormat="1" ht="17.25" customHeight="1">
      <c r="A22" s="940" t="s">
        <v>1317</v>
      </c>
      <c r="B22" s="233">
        <v>452770</v>
      </c>
      <c r="C22" s="245">
        <v>0</v>
      </c>
      <c r="D22" s="941">
        <v>0</v>
      </c>
      <c r="E22" s="245">
        <v>0</v>
      </c>
    </row>
    <row r="23" spans="1:5" s="148" customFormat="1" ht="17.25" customHeight="1">
      <c r="A23" s="940" t="s">
        <v>1318</v>
      </c>
      <c r="B23" s="233">
        <v>18029978</v>
      </c>
      <c r="C23" s="245">
        <v>1040808</v>
      </c>
      <c r="D23" s="941">
        <v>5.772652634406986</v>
      </c>
      <c r="E23" s="245">
        <v>1040808</v>
      </c>
    </row>
    <row r="24" spans="1:5" s="148" customFormat="1" ht="17.25" customHeight="1">
      <c r="A24" s="940" t="s">
        <v>1319</v>
      </c>
      <c r="B24" s="233">
        <v>2793630</v>
      </c>
      <c r="C24" s="245">
        <v>212169</v>
      </c>
      <c r="D24" s="941">
        <v>7.594742324502529</v>
      </c>
      <c r="E24" s="245">
        <v>212169</v>
      </c>
    </row>
    <row r="25" spans="1:5" s="148" customFormat="1" ht="25.5">
      <c r="A25" s="940" t="s">
        <v>1320</v>
      </c>
      <c r="B25" s="233">
        <v>7163407</v>
      </c>
      <c r="C25" s="245">
        <v>1000</v>
      </c>
      <c r="D25" s="941">
        <v>0.013959837825772009</v>
      </c>
      <c r="E25" s="245">
        <v>1000</v>
      </c>
    </row>
    <row r="26" spans="1:5" s="148" customFormat="1" ht="17.25" customHeight="1">
      <c r="A26" s="700" t="s">
        <v>1321</v>
      </c>
      <c r="B26" s="229">
        <v>3540555</v>
      </c>
      <c r="C26" s="70">
        <v>305845</v>
      </c>
      <c r="D26" s="939">
        <v>8.638334950311464</v>
      </c>
      <c r="E26" s="262">
        <v>305845</v>
      </c>
    </row>
    <row r="27" spans="1:5" s="148" customFormat="1" ht="17.25" customHeight="1">
      <c r="A27" s="700" t="s">
        <v>1322</v>
      </c>
      <c r="B27" s="423">
        <v>3900000</v>
      </c>
      <c r="C27" s="70">
        <v>210105</v>
      </c>
      <c r="D27" s="939">
        <v>5.387307692307693</v>
      </c>
      <c r="E27" s="262">
        <v>210105</v>
      </c>
    </row>
    <row r="28" spans="1:5" s="148" customFormat="1" ht="17.25" customHeight="1">
      <c r="A28" s="700" t="s">
        <v>1323</v>
      </c>
      <c r="B28" s="423">
        <v>742500</v>
      </c>
      <c r="C28" s="262">
        <v>0</v>
      </c>
      <c r="D28" s="939">
        <v>0</v>
      </c>
      <c r="E28" s="262">
        <v>0</v>
      </c>
    </row>
    <row r="29" spans="1:5" s="148" customFormat="1" ht="17.25" customHeight="1">
      <c r="A29" s="940" t="s">
        <v>1324</v>
      </c>
      <c r="B29" s="390">
        <v>742500</v>
      </c>
      <c r="C29" s="245">
        <v>0</v>
      </c>
      <c r="D29" s="941">
        <v>0</v>
      </c>
      <c r="E29" s="245">
        <v>0</v>
      </c>
    </row>
    <row r="30" spans="1:5" s="148" customFormat="1" ht="17.25" customHeight="1">
      <c r="A30" s="700" t="s">
        <v>1325</v>
      </c>
      <c r="B30" s="423">
        <v>850000</v>
      </c>
      <c r="C30" s="70">
        <v>0</v>
      </c>
      <c r="D30" s="939">
        <v>0</v>
      </c>
      <c r="E30" s="262">
        <v>0</v>
      </c>
    </row>
    <row r="31" spans="1:5" s="148" customFormat="1" ht="17.25" customHeight="1">
      <c r="A31" s="940" t="s">
        <v>1326</v>
      </c>
      <c r="B31" s="390">
        <v>850000</v>
      </c>
      <c r="C31" s="245">
        <v>0</v>
      </c>
      <c r="D31" s="941">
        <v>0</v>
      </c>
      <c r="E31" s="245">
        <v>0</v>
      </c>
    </row>
    <row r="32" spans="1:5" s="148" customFormat="1" ht="17.25" customHeight="1">
      <c r="A32" s="419" t="s">
        <v>1327</v>
      </c>
      <c r="B32" s="423">
        <v>1200000</v>
      </c>
      <c r="C32" s="262">
        <v>110292</v>
      </c>
      <c r="D32" s="939">
        <v>9.191</v>
      </c>
      <c r="E32" s="262">
        <v>110292</v>
      </c>
    </row>
    <row r="33" spans="1:5" s="148" customFormat="1" ht="17.25" customHeight="1">
      <c r="A33" s="700" t="s">
        <v>1170</v>
      </c>
      <c r="B33" s="229">
        <v>153332178</v>
      </c>
      <c r="C33" s="229">
        <v>9109347</v>
      </c>
      <c r="D33" s="939">
        <v>5.940923241825992</v>
      </c>
      <c r="E33" s="262">
        <v>9109347</v>
      </c>
    </row>
    <row r="34" spans="1:5" s="148" customFormat="1" ht="12.75">
      <c r="A34" s="144"/>
      <c r="B34" s="144"/>
      <c r="C34" s="145"/>
      <c r="D34" s="469"/>
      <c r="E34" s="145"/>
    </row>
    <row r="35" spans="1:5" s="148" customFormat="1" ht="12.75">
      <c r="A35" s="290"/>
      <c r="B35" s="943"/>
      <c r="C35" s="943"/>
      <c r="D35" s="943"/>
      <c r="E35" s="943"/>
    </row>
    <row r="36" spans="1:5" s="148" customFormat="1" ht="12.75">
      <c r="A36" s="144"/>
      <c r="B36" s="144"/>
      <c r="C36" s="145"/>
      <c r="D36" s="469"/>
      <c r="E36" s="145"/>
    </row>
    <row r="37" spans="1:5" s="148" customFormat="1" ht="12.75">
      <c r="A37" s="144"/>
      <c r="B37" s="144"/>
      <c r="C37" s="145"/>
      <c r="D37" s="469"/>
      <c r="E37" s="145"/>
    </row>
    <row r="38" spans="1:5" s="148" customFormat="1" ht="12.75">
      <c r="A38" s="144"/>
      <c r="B38" s="144"/>
      <c r="C38" s="145"/>
      <c r="D38" s="469"/>
      <c r="E38" s="145"/>
    </row>
    <row r="39" spans="1:5" s="205" customFormat="1" ht="17.25" customHeight="1">
      <c r="A39" s="150" t="s">
        <v>14</v>
      </c>
      <c r="B39" s="144"/>
      <c r="C39" s="145"/>
      <c r="E39" s="145" t="s">
        <v>15</v>
      </c>
    </row>
    <row r="40" spans="3:18" s="144" customFormat="1" ht="12.75">
      <c r="C40" s="466"/>
      <c r="D40" s="466"/>
      <c r="E40" s="469"/>
      <c r="H40" s="145"/>
      <c r="I40" s="145"/>
      <c r="K40" s="393"/>
      <c r="L40" s="165"/>
      <c r="M40" s="165"/>
      <c r="N40" s="165"/>
      <c r="O40" s="165"/>
      <c r="P40" s="165"/>
      <c r="Q40" s="165"/>
      <c r="R40" s="165"/>
    </row>
    <row r="41" spans="3:18" s="144" customFormat="1" ht="12.75">
      <c r="C41" s="466"/>
      <c r="D41" s="466"/>
      <c r="E41" s="469"/>
      <c r="H41" s="145"/>
      <c r="I41" s="145"/>
      <c r="K41" s="393"/>
      <c r="L41" s="165"/>
      <c r="M41" s="165"/>
      <c r="N41" s="165"/>
      <c r="O41" s="165"/>
      <c r="P41" s="165"/>
      <c r="Q41" s="165"/>
      <c r="R41" s="165"/>
    </row>
    <row r="42" spans="1:18" s="144" customFormat="1" ht="12.75">
      <c r="A42" s="209" t="s">
        <v>118</v>
      </c>
      <c r="B42" s="466"/>
      <c r="C42" s="466"/>
      <c r="D42" s="467"/>
      <c r="E42" s="160"/>
      <c r="H42" s="145"/>
      <c r="I42" s="145"/>
      <c r="K42" s="393"/>
      <c r="L42" s="165"/>
      <c r="M42" s="165"/>
      <c r="N42" s="165"/>
      <c r="O42" s="165"/>
      <c r="P42" s="165"/>
      <c r="Q42" s="165"/>
      <c r="R42" s="165"/>
    </row>
    <row r="43" spans="1:5" s="170" customFormat="1" ht="12.75">
      <c r="A43" s="209" t="s">
        <v>17</v>
      </c>
      <c r="B43" s="466"/>
      <c r="C43" s="466"/>
      <c r="D43" s="467"/>
      <c r="E43" s="206"/>
    </row>
    <row r="44" spans="1:5" s="171" customFormat="1" ht="12.75">
      <c r="A44" s="150"/>
      <c r="B44" s="144"/>
      <c r="C44" s="145"/>
      <c r="D44" s="145"/>
      <c r="E44" s="206"/>
    </row>
    <row r="45" spans="3:5" s="144" customFormat="1" ht="12.75">
      <c r="C45" s="145"/>
      <c r="E45" s="145"/>
    </row>
    <row r="46" spans="1:5" s="148" customFormat="1" ht="12.75">
      <c r="A46" s="144"/>
      <c r="B46" s="144"/>
      <c r="C46" s="145"/>
      <c r="D46" s="144"/>
      <c r="E46" s="145"/>
    </row>
    <row r="47" spans="1:5" s="148" customFormat="1" ht="12.75">
      <c r="A47" s="144"/>
      <c r="B47" s="144"/>
      <c r="C47" s="145"/>
      <c r="D47" s="144"/>
      <c r="E47" s="145"/>
    </row>
    <row r="48" spans="1:5" s="148" customFormat="1" ht="12.75">
      <c r="A48" s="144"/>
      <c r="B48" s="144"/>
      <c r="C48" s="145"/>
      <c r="D48" s="144"/>
      <c r="E48" s="145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1"/>
  <dimension ref="A1:BD49"/>
  <sheetViews>
    <sheetView workbookViewId="0" topLeftCell="A1">
      <selection activeCell="M15" sqref="M15"/>
    </sheetView>
  </sheetViews>
  <sheetFormatPr defaultColWidth="9.140625" defaultRowHeight="12.75"/>
  <cols>
    <col min="1" max="1" width="33.28125" style="91" customWidth="1"/>
    <col min="2" max="2" width="14.28125" style="91" customWidth="1"/>
    <col min="3" max="3" width="14.421875" style="39" customWidth="1"/>
    <col min="4" max="4" width="13.140625" style="91" customWidth="1"/>
    <col min="5" max="5" width="32.7109375" style="91" hidden="1" customWidth="1"/>
    <col min="6" max="6" width="15.8515625" style="91" hidden="1" customWidth="1"/>
    <col min="7" max="7" width="16.28125" style="91" hidden="1" customWidth="1"/>
    <col min="8" max="8" width="13.28125" style="91" hidden="1" customWidth="1"/>
    <col min="9" max="16384" width="9.140625" style="91" customWidth="1"/>
  </cols>
  <sheetData>
    <row r="1" spans="2:4" s="194" customFormat="1" ht="12.75">
      <c r="B1" s="942"/>
      <c r="C1" s="144"/>
      <c r="D1" s="321" t="s">
        <v>1329</v>
      </c>
    </row>
    <row r="2" spans="2:4" s="194" customFormat="1" ht="12.75">
      <c r="B2" s="341" t="s">
        <v>1421</v>
      </c>
      <c r="C2" s="345"/>
      <c r="D2" s="341"/>
    </row>
    <row r="3" spans="2:4" ht="12.75">
      <c r="B3" s="945"/>
      <c r="D3" s="212"/>
    </row>
    <row r="4" spans="2:4" s="205" customFormat="1" ht="15.75" customHeight="1">
      <c r="B4" s="946" t="s">
        <v>1330</v>
      </c>
      <c r="C4" s="947"/>
      <c r="D4" s="948"/>
    </row>
    <row r="5" spans="2:4" s="144" customFormat="1" ht="12.75">
      <c r="B5" s="158" t="s">
        <v>1424</v>
      </c>
      <c r="C5" s="158"/>
      <c r="D5" s="158"/>
    </row>
    <row r="6" spans="1:4" ht="12.75">
      <c r="A6" s="949"/>
      <c r="B6" s="949"/>
      <c r="C6" s="950"/>
      <c r="D6" s="949"/>
    </row>
    <row r="7" spans="4:8" ht="12.75">
      <c r="D7" s="321" t="s">
        <v>22</v>
      </c>
      <c r="H7" s="95" t="s">
        <v>1426</v>
      </c>
    </row>
    <row r="8" spans="1:8" s="952" customFormat="1" ht="57" customHeight="1">
      <c r="A8" s="951" t="s">
        <v>1427</v>
      </c>
      <c r="B8" s="325" t="s">
        <v>1331</v>
      </c>
      <c r="C8" s="352" t="s">
        <v>1332</v>
      </c>
      <c r="D8" s="325" t="s">
        <v>1333</v>
      </c>
      <c r="E8" s="951" t="s">
        <v>1427</v>
      </c>
      <c r="F8" s="325" t="s">
        <v>1331</v>
      </c>
      <c r="G8" s="325" t="s">
        <v>1332</v>
      </c>
      <c r="H8" s="325" t="s">
        <v>1333</v>
      </c>
    </row>
    <row r="9" spans="1:8" s="954" customFormat="1" ht="11.25" customHeight="1">
      <c r="A9" s="953">
        <v>1</v>
      </c>
      <c r="B9" s="953">
        <v>2</v>
      </c>
      <c r="C9" s="461">
        <v>3</v>
      </c>
      <c r="D9" s="326">
        <v>4</v>
      </c>
      <c r="E9" s="953">
        <v>1</v>
      </c>
      <c r="F9" s="953">
        <v>2</v>
      </c>
      <c r="G9" s="326">
        <v>3</v>
      </c>
      <c r="H9" s="326">
        <v>4</v>
      </c>
    </row>
    <row r="10" spans="1:8" s="579" customFormat="1" ht="12.75">
      <c r="A10" s="955" t="s">
        <v>1334</v>
      </c>
      <c r="B10" s="956">
        <v>168990605</v>
      </c>
      <c r="C10" s="956">
        <v>217592718.67</v>
      </c>
      <c r="D10" s="957">
        <v>48602113.66999999</v>
      </c>
      <c r="E10" s="955" t="s">
        <v>1334</v>
      </c>
      <c r="F10" s="957">
        <f>F11+F34</f>
        <v>128217</v>
      </c>
      <c r="G10" s="957">
        <f>G11+G34</f>
        <v>156348</v>
      </c>
      <c r="H10" s="957">
        <f aca="true" t="shared" si="0" ref="H10:H17">G10-F10</f>
        <v>28131</v>
      </c>
    </row>
    <row r="11" spans="1:8" s="579" customFormat="1" ht="12.75">
      <c r="A11" s="327" t="s">
        <v>1335</v>
      </c>
      <c r="B11" s="262">
        <v>168862382</v>
      </c>
      <c r="C11" s="262">
        <v>217458891.67</v>
      </c>
      <c r="D11" s="175">
        <v>48596509.66999999</v>
      </c>
      <c r="E11" s="327" t="s">
        <v>1335</v>
      </c>
      <c r="F11" s="175">
        <f>F12+F21</f>
        <v>128089</v>
      </c>
      <c r="G11" s="175">
        <f>G12+G21</f>
        <v>156214</v>
      </c>
      <c r="H11" s="175">
        <f t="shared" si="0"/>
        <v>28125</v>
      </c>
    </row>
    <row r="12" spans="1:8" s="579" customFormat="1" ht="12.75">
      <c r="A12" s="661" t="s">
        <v>1336</v>
      </c>
      <c r="B12" s="262">
        <v>66483000</v>
      </c>
      <c r="C12" s="262">
        <v>46038771.26</v>
      </c>
      <c r="D12" s="175">
        <v>-20444228.740000002</v>
      </c>
      <c r="E12" s="661" t="s">
        <v>1336</v>
      </c>
      <c r="F12" s="175">
        <f>SUM(F13:F17)</f>
        <v>66484</v>
      </c>
      <c r="G12" s="175">
        <f>SUM(G13:G17)</f>
        <v>46039</v>
      </c>
      <c r="H12" s="175">
        <f t="shared" si="0"/>
        <v>-20445</v>
      </c>
    </row>
    <row r="13" spans="1:8" s="194" customFormat="1" ht="12.75">
      <c r="A13" s="333" t="s">
        <v>1337</v>
      </c>
      <c r="B13" s="181">
        <v>58755138</v>
      </c>
      <c r="C13" s="245">
        <v>41227120.33</v>
      </c>
      <c r="D13" s="181">
        <v>-17528017.67</v>
      </c>
      <c r="E13" s="333" t="s">
        <v>1337</v>
      </c>
      <c r="F13" s="181">
        <f>ROUND(B13/1000,0)</f>
        <v>58755</v>
      </c>
      <c r="G13" s="181">
        <f>ROUND(C13/1000,0)</f>
        <v>41227</v>
      </c>
      <c r="H13" s="181">
        <f t="shared" si="0"/>
        <v>-17528</v>
      </c>
    </row>
    <row r="14" spans="1:8" s="194" customFormat="1" ht="12.75">
      <c r="A14" s="333" t="s">
        <v>1338</v>
      </c>
      <c r="B14" s="181">
        <v>41269</v>
      </c>
      <c r="C14" s="245">
        <v>45276.67</v>
      </c>
      <c r="D14" s="181">
        <v>4007.67</v>
      </c>
      <c r="E14" s="333" t="s">
        <v>1338</v>
      </c>
      <c r="F14" s="181">
        <f>ROUND(B14/1000,0)</f>
        <v>41</v>
      </c>
      <c r="G14" s="181">
        <f>ROUND(C14/1000,0)</f>
        <v>45</v>
      </c>
      <c r="H14" s="181">
        <f t="shared" si="0"/>
        <v>4</v>
      </c>
    </row>
    <row r="15" spans="1:8" s="194" customFormat="1" ht="12.75">
      <c r="A15" s="333" t="s">
        <v>1339</v>
      </c>
      <c r="B15" s="181">
        <v>7669895</v>
      </c>
      <c r="C15" s="245">
        <v>4755934.93</v>
      </c>
      <c r="D15" s="181">
        <v>-2913960.07</v>
      </c>
      <c r="E15" s="333" t="s">
        <v>1340</v>
      </c>
      <c r="F15" s="181">
        <f>ROUND(B15/1000,0)+1</f>
        <v>7671</v>
      </c>
      <c r="G15" s="181">
        <f>ROUND(C15/1000,0)</f>
        <v>4756</v>
      </c>
      <c r="H15" s="181">
        <f t="shared" si="0"/>
        <v>-2915</v>
      </c>
    </row>
    <row r="16" spans="1:8" s="194" customFormat="1" ht="12.75">
      <c r="A16" s="333" t="s">
        <v>1341</v>
      </c>
      <c r="B16" s="181">
        <v>14759</v>
      </c>
      <c r="C16" s="245">
        <v>8500.33</v>
      </c>
      <c r="D16" s="181">
        <v>-6258.67</v>
      </c>
      <c r="E16" s="333" t="s">
        <v>1342</v>
      </c>
      <c r="F16" s="181">
        <f>ROUND(B16/1000,0)</f>
        <v>15</v>
      </c>
      <c r="G16" s="181">
        <f>ROUND(C16/1000,0)</f>
        <v>9</v>
      </c>
      <c r="H16" s="181">
        <f t="shared" si="0"/>
        <v>-6</v>
      </c>
    </row>
    <row r="17" spans="1:8" s="194" customFormat="1" ht="11.25" customHeight="1">
      <c r="A17" s="333" t="s">
        <v>1343</v>
      </c>
      <c r="B17" s="181">
        <v>1799</v>
      </c>
      <c r="C17" s="245">
        <v>1799</v>
      </c>
      <c r="D17" s="181">
        <v>0</v>
      </c>
      <c r="E17" s="333" t="s">
        <v>1344</v>
      </c>
      <c r="F17" s="181">
        <f>ROUND(B17/1000,0)</f>
        <v>2</v>
      </c>
      <c r="G17" s="181">
        <f>ROUND(C17/1000,0)</f>
        <v>2</v>
      </c>
      <c r="H17" s="181">
        <f t="shared" si="0"/>
        <v>0</v>
      </c>
    </row>
    <row r="18" spans="1:8" s="194" customFormat="1" ht="11.25" customHeight="1">
      <c r="A18" s="333" t="s">
        <v>1345</v>
      </c>
      <c r="B18" s="181">
        <v>50</v>
      </c>
      <c r="C18" s="245">
        <v>50</v>
      </c>
      <c r="D18" s="181">
        <v>0</v>
      </c>
      <c r="E18" s="333"/>
      <c r="F18" s="181">
        <f>ROUND(B18/1000,0)</f>
        <v>0</v>
      </c>
      <c r="G18" s="181"/>
      <c r="H18" s="181"/>
    </row>
    <row r="19" spans="1:8" s="194" customFormat="1" ht="11.25" customHeight="1">
      <c r="A19" s="333" t="s">
        <v>1346</v>
      </c>
      <c r="B19" s="181">
        <v>90</v>
      </c>
      <c r="C19" s="245">
        <v>90</v>
      </c>
      <c r="D19" s="181">
        <v>0</v>
      </c>
      <c r="E19" s="333"/>
      <c r="F19" s="181">
        <f>ROUND(B19/1000,0)</f>
        <v>0</v>
      </c>
      <c r="G19" s="181"/>
      <c r="H19" s="181"/>
    </row>
    <row r="20" spans="1:8" s="194" customFormat="1" ht="11.25" customHeight="1">
      <c r="A20" s="333"/>
      <c r="B20" s="181"/>
      <c r="C20" s="245"/>
      <c r="D20" s="181"/>
      <c r="E20" s="333"/>
      <c r="F20" s="181"/>
      <c r="G20" s="181"/>
      <c r="H20" s="181"/>
    </row>
    <row r="21" spans="1:8" s="579" customFormat="1" ht="12.75">
      <c r="A21" s="661" t="s">
        <v>1347</v>
      </c>
      <c r="B21" s="262">
        <v>102379382</v>
      </c>
      <c r="C21" s="262">
        <v>171420120.41</v>
      </c>
      <c r="D21" s="175">
        <v>69040738.41</v>
      </c>
      <c r="E21" s="661" t="s">
        <v>1347</v>
      </c>
      <c r="F21" s="175">
        <f>SUM(F22:F23)</f>
        <v>61605</v>
      </c>
      <c r="G21" s="175">
        <f>SUM(G22:G23)</f>
        <v>110175</v>
      </c>
      <c r="H21" s="175">
        <f>G21-F21</f>
        <v>48570</v>
      </c>
    </row>
    <row r="22" spans="1:8" s="194" customFormat="1" ht="12.75">
      <c r="A22" s="333" t="s">
        <v>1337</v>
      </c>
      <c r="B22" s="181">
        <v>48305382</v>
      </c>
      <c r="C22" s="245">
        <v>96874684.41</v>
      </c>
      <c r="D22" s="181">
        <v>48569302.41</v>
      </c>
      <c r="E22" s="333" t="s">
        <v>1337</v>
      </c>
      <c r="F22" s="181">
        <f>ROUND(B22/1000,0)</f>
        <v>48305</v>
      </c>
      <c r="G22" s="181">
        <f>ROUND(C22/1000,0)</f>
        <v>96875</v>
      </c>
      <c r="H22" s="181">
        <f>G22-F22</f>
        <v>48570</v>
      </c>
    </row>
    <row r="23" spans="1:8" s="194" customFormat="1" ht="11.25" customHeight="1">
      <c r="A23" s="333" t="s">
        <v>1343</v>
      </c>
      <c r="B23" s="181">
        <v>13300000</v>
      </c>
      <c r="C23" s="245">
        <v>13300000</v>
      </c>
      <c r="D23" s="181">
        <v>0</v>
      </c>
      <c r="E23" s="333" t="s">
        <v>1344</v>
      </c>
      <c r="F23" s="181">
        <f>ROUND(B23/1000,0)</f>
        <v>13300</v>
      </c>
      <c r="G23" s="181">
        <f>ROUND(C23/1000,0)</f>
        <v>13300</v>
      </c>
      <c r="H23" s="181">
        <f>G23-F23</f>
        <v>0</v>
      </c>
    </row>
    <row r="24" spans="1:8" s="194" customFormat="1" ht="11.25" customHeight="1">
      <c r="A24" s="333" t="s">
        <v>1348</v>
      </c>
      <c r="B24" s="181">
        <v>10545000</v>
      </c>
      <c r="C24" s="245">
        <v>15461688</v>
      </c>
      <c r="D24" s="181">
        <v>4916688</v>
      </c>
      <c r="E24" s="333"/>
      <c r="F24" s="181"/>
      <c r="G24" s="181"/>
      <c r="H24" s="181"/>
    </row>
    <row r="25" spans="1:8" s="194" customFormat="1" ht="11.25" customHeight="1">
      <c r="A25" s="333" t="s">
        <v>1349</v>
      </c>
      <c r="B25" s="181">
        <v>0</v>
      </c>
      <c r="C25" s="245">
        <v>0</v>
      </c>
      <c r="D25" s="181">
        <v>0</v>
      </c>
      <c r="E25" s="333"/>
      <c r="F25" s="181"/>
      <c r="G25" s="181"/>
      <c r="H25" s="181"/>
    </row>
    <row r="26" spans="1:8" s="194" customFormat="1" ht="11.25" customHeight="1">
      <c r="A26" s="333" t="s">
        <v>1339</v>
      </c>
      <c r="B26" s="181">
        <v>17575000</v>
      </c>
      <c r="C26" s="245">
        <v>13458628</v>
      </c>
      <c r="D26" s="181">
        <v>-4116372</v>
      </c>
      <c r="E26" s="333"/>
      <c r="F26" s="181"/>
      <c r="G26" s="181"/>
      <c r="H26" s="181"/>
    </row>
    <row r="27" spans="1:8" s="194" customFormat="1" ht="11.25" customHeight="1">
      <c r="A27" s="333" t="s">
        <v>1338</v>
      </c>
      <c r="B27" s="181">
        <v>4218000</v>
      </c>
      <c r="C27" s="245">
        <v>20946864</v>
      </c>
      <c r="D27" s="181">
        <v>16728864</v>
      </c>
      <c r="E27" s="333"/>
      <c r="F27" s="181"/>
      <c r="G27" s="181"/>
      <c r="H27" s="181"/>
    </row>
    <row r="28" spans="1:8" s="194" customFormat="1" ht="11.25" customHeight="1">
      <c r="A28" s="333" t="s">
        <v>1345</v>
      </c>
      <c r="B28" s="181">
        <v>6327000</v>
      </c>
      <c r="C28" s="245">
        <v>11378256</v>
      </c>
      <c r="D28" s="181">
        <v>5051256</v>
      </c>
      <c r="E28" s="333"/>
      <c r="F28" s="181"/>
      <c r="G28" s="181"/>
      <c r="H28" s="181"/>
    </row>
    <row r="29" spans="1:8" s="194" customFormat="1" ht="11.25" customHeight="1">
      <c r="A29" s="333" t="s">
        <v>1346</v>
      </c>
      <c r="B29" s="181">
        <v>0</v>
      </c>
      <c r="C29" s="245">
        <v>0</v>
      </c>
      <c r="D29" s="181">
        <v>0</v>
      </c>
      <c r="E29" s="333"/>
      <c r="F29" s="181"/>
      <c r="G29" s="181"/>
      <c r="H29" s="181"/>
    </row>
    <row r="30" spans="1:8" s="194" customFormat="1" ht="11.25" customHeight="1">
      <c r="A30" s="333" t="s">
        <v>1341</v>
      </c>
      <c r="B30" s="181">
        <v>2109000</v>
      </c>
      <c r="C30" s="245">
        <v>0</v>
      </c>
      <c r="D30" s="181">
        <v>-2109000</v>
      </c>
      <c r="E30" s="333"/>
      <c r="F30" s="181"/>
      <c r="G30" s="181"/>
      <c r="H30" s="181"/>
    </row>
    <row r="31" spans="1:8" s="194" customFormat="1" ht="11.25" customHeight="1">
      <c r="A31" s="333" t="s">
        <v>1350</v>
      </c>
      <c r="B31" s="181">
        <v>0</v>
      </c>
      <c r="C31" s="245">
        <v>0</v>
      </c>
      <c r="D31" s="181">
        <v>0</v>
      </c>
      <c r="E31" s="333"/>
      <c r="F31" s="181"/>
      <c r="G31" s="181"/>
      <c r="H31" s="181"/>
    </row>
    <row r="32" spans="1:8" s="194" customFormat="1" ht="11.25" customHeight="1">
      <c r="A32" s="333" t="s">
        <v>1351</v>
      </c>
      <c r="B32" s="181">
        <v>0</v>
      </c>
      <c r="C32" s="245">
        <v>0</v>
      </c>
      <c r="D32" s="181">
        <v>0</v>
      </c>
      <c r="E32" s="333"/>
      <c r="F32" s="181"/>
      <c r="G32" s="181"/>
      <c r="H32" s="181"/>
    </row>
    <row r="33" spans="1:8" s="194" customFormat="1" ht="11.25" customHeight="1">
      <c r="A33" s="333"/>
      <c r="B33" s="181"/>
      <c r="C33" s="245"/>
      <c r="D33" s="181"/>
      <c r="E33" s="333"/>
      <c r="F33" s="181"/>
      <c r="G33" s="181"/>
      <c r="H33" s="181"/>
    </row>
    <row r="34" spans="1:8" s="579" customFormat="1" ht="12.75">
      <c r="A34" s="327" t="s">
        <v>1352</v>
      </c>
      <c r="B34" s="262">
        <v>128223</v>
      </c>
      <c r="C34" s="262">
        <v>133827</v>
      </c>
      <c r="D34" s="175">
        <v>5604</v>
      </c>
      <c r="E34" s="327" t="s">
        <v>1352</v>
      </c>
      <c r="F34" s="175">
        <f>F35</f>
        <v>128</v>
      </c>
      <c r="G34" s="175">
        <f>G35</f>
        <v>134</v>
      </c>
      <c r="H34" s="175">
        <f>G34-F34</f>
        <v>6</v>
      </c>
    </row>
    <row r="35" spans="1:8" s="579" customFormat="1" ht="11.25" customHeight="1">
      <c r="A35" s="661" t="s">
        <v>1353</v>
      </c>
      <c r="B35" s="262">
        <v>128223</v>
      </c>
      <c r="C35" s="262">
        <v>133827</v>
      </c>
      <c r="D35" s="175">
        <v>5604</v>
      </c>
      <c r="E35" s="661" t="s">
        <v>1353</v>
      </c>
      <c r="F35" s="175">
        <f>SUM(F36:F36)</f>
        <v>128</v>
      </c>
      <c r="G35" s="175">
        <f>SUM(G36:G36)</f>
        <v>134</v>
      </c>
      <c r="H35" s="175">
        <f>G35-F35</f>
        <v>6</v>
      </c>
    </row>
    <row r="36" spans="1:8" s="194" customFormat="1" ht="12.75">
      <c r="A36" s="333" t="s">
        <v>1354</v>
      </c>
      <c r="B36" s="181">
        <v>128223</v>
      </c>
      <c r="C36" s="245">
        <v>133827</v>
      </c>
      <c r="D36" s="181">
        <v>5604</v>
      </c>
      <c r="E36" s="333" t="s">
        <v>1354</v>
      </c>
      <c r="F36" s="181">
        <f>ROUND(B36/1000,0)</f>
        <v>128</v>
      </c>
      <c r="G36" s="181">
        <f>ROUND(C36/1000,0)</f>
        <v>134</v>
      </c>
      <c r="H36" s="181">
        <f>G36-F36</f>
        <v>6</v>
      </c>
    </row>
    <row r="37" spans="1:8" s="194" customFormat="1" ht="12.75">
      <c r="A37" s="601"/>
      <c r="B37" s="339"/>
      <c r="C37" s="151"/>
      <c r="D37" s="339"/>
      <c r="E37" s="601"/>
      <c r="F37" s="339"/>
      <c r="G37" s="339"/>
      <c r="H37" s="339"/>
    </row>
    <row r="38" spans="1:8" s="194" customFormat="1" ht="12.75">
      <c r="A38" s="601"/>
      <c r="B38" s="339"/>
      <c r="C38" s="151"/>
      <c r="D38" s="339"/>
      <c r="E38" s="601"/>
      <c r="F38" s="339"/>
      <c r="G38" s="339"/>
      <c r="H38" s="339"/>
    </row>
    <row r="39" spans="1:8" s="194" customFormat="1" ht="12.75">
      <c r="A39" s="601"/>
      <c r="B39" s="339"/>
      <c r="C39" s="151"/>
      <c r="D39" s="339"/>
      <c r="E39" s="601"/>
      <c r="F39" s="339"/>
      <c r="G39" s="339"/>
      <c r="H39" s="339"/>
    </row>
    <row r="40" s="194" customFormat="1" ht="12.75">
      <c r="C40" s="144"/>
    </row>
    <row r="41" spans="1:56" s="210" customFormat="1" ht="12.75" customHeight="1">
      <c r="A41" s="39" t="s">
        <v>14</v>
      </c>
      <c r="D41" s="41" t="s">
        <v>15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55" s="210" customFormat="1" ht="12.75" customHeight="1">
      <c r="A42" s="39"/>
      <c r="C42" s="41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3:8" s="194" customFormat="1" ht="12.75">
      <c r="C43" s="144"/>
      <c r="E43" s="194" t="s">
        <v>1355</v>
      </c>
      <c r="G43" s="1041" t="s">
        <v>1356</v>
      </c>
      <c r="H43" s="1041"/>
    </row>
    <row r="44" ht="12.75" hidden="1"/>
    <row r="45" ht="12.75" hidden="1"/>
    <row r="48" ht="12.75">
      <c r="A48" s="194" t="s">
        <v>118</v>
      </c>
    </row>
    <row r="49" ht="12.75">
      <c r="A49" s="194" t="s">
        <v>1302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87"/>
  <sheetViews>
    <sheetView workbookViewId="0" topLeftCell="A1">
      <selection activeCell="F17" sqref="F16:F17"/>
    </sheetView>
  </sheetViews>
  <sheetFormatPr defaultColWidth="9.140625" defaultRowHeight="9.75" customHeight="1"/>
  <cols>
    <col min="1" max="1" width="58.28125" style="1014" customWidth="1"/>
    <col min="2" max="2" width="12.28125" style="1014" customWidth="1"/>
    <col min="3" max="3" width="12.8515625" style="1014" customWidth="1"/>
    <col min="4" max="4" width="12.00390625" style="1020" customWidth="1"/>
    <col min="5" max="16384" width="9.140625" style="144" customWidth="1"/>
  </cols>
  <sheetData>
    <row r="1" spans="1:4" s="157" customFormat="1" ht="15.75">
      <c r="A1" s="958"/>
      <c r="B1" s="958"/>
      <c r="C1" s="958"/>
      <c r="D1" s="959" t="s">
        <v>1357</v>
      </c>
    </row>
    <row r="2" spans="1:4" s="157" customFormat="1" ht="9.75" customHeight="1">
      <c r="A2" s="958"/>
      <c r="B2" s="958"/>
      <c r="C2" s="958"/>
      <c r="D2" s="960"/>
    </row>
    <row r="3" spans="1:4" s="194" customFormat="1" ht="12.75">
      <c r="A3" s="850" t="s">
        <v>1421</v>
      </c>
      <c r="B3" s="850"/>
      <c r="C3" s="850"/>
      <c r="D3" s="850"/>
    </row>
    <row r="4" spans="1:4" s="194" customFormat="1" ht="12.75">
      <c r="A4" s="341"/>
      <c r="B4" s="341"/>
      <c r="C4" s="341"/>
      <c r="D4" s="341"/>
    </row>
    <row r="5" spans="1:4" s="157" customFormat="1" ht="13.5" customHeight="1">
      <c r="A5" s="354" t="s">
        <v>1358</v>
      </c>
      <c r="B5" s="354"/>
      <c r="C5" s="354"/>
      <c r="D5" s="354"/>
    </row>
    <row r="6" spans="1:4" s="157" customFormat="1" ht="14.25" customHeight="1">
      <c r="A6" s="1042" t="s">
        <v>1424</v>
      </c>
      <c r="B6" s="1042"/>
      <c r="C6" s="1042"/>
      <c r="D6" s="1042"/>
    </row>
    <row r="7" spans="1:4" ht="9.75" customHeight="1">
      <c r="A7" s="264"/>
      <c r="B7" s="144"/>
      <c r="C7" s="144"/>
      <c r="D7" s="144"/>
    </row>
    <row r="8" spans="1:4" ht="15.75" customHeight="1">
      <c r="A8" s="264"/>
      <c r="B8" s="144"/>
      <c r="C8" s="144"/>
      <c r="D8" s="345" t="s">
        <v>1359</v>
      </c>
    </row>
    <row r="9" spans="1:4" ht="36" customHeight="1">
      <c r="A9" s="961" t="s">
        <v>1427</v>
      </c>
      <c r="B9" s="961" t="s">
        <v>667</v>
      </c>
      <c r="C9" s="962" t="s">
        <v>24</v>
      </c>
      <c r="D9" s="961" t="s">
        <v>1431</v>
      </c>
    </row>
    <row r="10" spans="1:4" ht="9" customHeight="1">
      <c r="A10" s="961">
        <v>1</v>
      </c>
      <c r="B10" s="961">
        <v>2</v>
      </c>
      <c r="C10" s="962">
        <v>3</v>
      </c>
      <c r="D10" s="961">
        <v>4</v>
      </c>
    </row>
    <row r="11" spans="1:4" ht="12.75" customHeight="1">
      <c r="A11" s="963" t="s">
        <v>1360</v>
      </c>
      <c r="B11" s="964">
        <v>86980</v>
      </c>
      <c r="C11" s="964">
        <v>-17181555</v>
      </c>
      <c r="D11" s="964">
        <v>-17181555</v>
      </c>
    </row>
    <row r="12" spans="1:4" ht="13.5">
      <c r="A12" s="965" t="s">
        <v>1361</v>
      </c>
      <c r="B12" s="965">
        <v>42387683</v>
      </c>
      <c r="C12" s="965">
        <v>3646573</v>
      </c>
      <c r="D12" s="965">
        <v>3646573</v>
      </c>
    </row>
    <row r="13" spans="1:4" ht="12.75">
      <c r="A13" s="964" t="s">
        <v>1362</v>
      </c>
      <c r="B13" s="964">
        <v>1022597</v>
      </c>
      <c r="C13" s="964">
        <v>25795</v>
      </c>
      <c r="D13" s="964">
        <v>25795</v>
      </c>
    </row>
    <row r="14" spans="1:4" ht="13.5">
      <c r="A14" s="964" t="s">
        <v>1363</v>
      </c>
      <c r="B14" s="965">
        <v>1022597</v>
      </c>
      <c r="C14" s="965">
        <v>25795</v>
      </c>
      <c r="D14" s="965">
        <v>25795</v>
      </c>
    </row>
    <row r="15" spans="1:4" ht="12.75">
      <c r="A15" s="966" t="s">
        <v>1364</v>
      </c>
      <c r="B15" s="967"/>
      <c r="C15" s="968"/>
      <c r="D15" s="969">
        <v>0</v>
      </c>
    </row>
    <row r="16" spans="1:4" ht="12.75">
      <c r="A16" s="970" t="s">
        <v>1365</v>
      </c>
      <c r="B16" s="970">
        <v>1022597</v>
      </c>
      <c r="C16" s="971">
        <v>25795</v>
      </c>
      <c r="D16" s="972">
        <v>25795</v>
      </c>
    </row>
    <row r="17" spans="1:4" ht="12.75">
      <c r="A17" s="973" t="s">
        <v>1366</v>
      </c>
      <c r="B17" s="974">
        <v>0</v>
      </c>
      <c r="C17" s="977"/>
      <c r="D17" s="978">
        <v>0</v>
      </c>
    </row>
    <row r="18" spans="1:4" ht="13.5">
      <c r="A18" s="979" t="s">
        <v>1367</v>
      </c>
      <c r="B18" s="964">
        <v>39481763</v>
      </c>
      <c r="C18" s="964">
        <v>3620778</v>
      </c>
      <c r="D18" s="965">
        <v>3620778</v>
      </c>
    </row>
    <row r="19" spans="1:4" ht="13.5">
      <c r="A19" s="979" t="s">
        <v>1368</v>
      </c>
      <c r="B19" s="965">
        <v>29481763</v>
      </c>
      <c r="C19" s="965">
        <v>1411813</v>
      </c>
      <c r="D19" s="965">
        <v>1411813</v>
      </c>
    </row>
    <row r="20" spans="1:4" ht="15.75" customHeight="1">
      <c r="A20" s="980" t="s">
        <v>1369</v>
      </c>
      <c r="B20" s="981">
        <v>1178228</v>
      </c>
      <c r="C20" s="981">
        <v>0</v>
      </c>
      <c r="D20" s="969">
        <v>0</v>
      </c>
    </row>
    <row r="21" spans="1:4" ht="12.75" customHeight="1">
      <c r="A21" s="970" t="s">
        <v>1370</v>
      </c>
      <c r="B21" s="982">
        <v>28303535</v>
      </c>
      <c r="C21" s="983">
        <v>1411813</v>
      </c>
      <c r="D21" s="983">
        <v>1411813</v>
      </c>
    </row>
    <row r="22" spans="1:4" ht="13.5">
      <c r="A22" s="984" t="s">
        <v>1371</v>
      </c>
      <c r="B22" s="965">
        <v>10000000</v>
      </c>
      <c r="C22" s="985">
        <v>2208965</v>
      </c>
      <c r="D22" s="965">
        <v>2208965</v>
      </c>
    </row>
    <row r="23" spans="1:4" ht="12.75" customHeight="1">
      <c r="A23" s="986" t="s">
        <v>1372</v>
      </c>
      <c r="B23" s="987">
        <v>1883323</v>
      </c>
      <c r="C23" s="965">
        <v>0</v>
      </c>
      <c r="D23" s="965">
        <v>0</v>
      </c>
    </row>
    <row r="24" spans="1:4" ht="12.75" customHeight="1">
      <c r="A24" s="965" t="s">
        <v>1373</v>
      </c>
      <c r="B24" s="965">
        <v>42300703</v>
      </c>
      <c r="C24" s="965">
        <v>20828128</v>
      </c>
      <c r="D24" s="965">
        <v>20828128</v>
      </c>
    </row>
    <row r="25" spans="1:4" ht="12.75">
      <c r="A25" s="988" t="s">
        <v>1374</v>
      </c>
      <c r="B25" s="964">
        <v>8611778</v>
      </c>
      <c r="C25" s="964">
        <v>21192</v>
      </c>
      <c r="D25" s="964">
        <v>21192</v>
      </c>
    </row>
    <row r="26" spans="1:4" ht="13.5">
      <c r="A26" s="988" t="s">
        <v>1375</v>
      </c>
      <c r="B26" s="965">
        <v>2308308</v>
      </c>
      <c r="C26" s="965">
        <v>21192</v>
      </c>
      <c r="D26" s="965">
        <v>21192</v>
      </c>
    </row>
    <row r="27" spans="1:4" ht="12.75">
      <c r="A27" s="989" t="s">
        <v>1364</v>
      </c>
      <c r="B27" s="967"/>
      <c r="C27" s="990"/>
      <c r="D27" s="969">
        <v>0</v>
      </c>
    </row>
    <row r="28" spans="1:4" ht="12.75">
      <c r="A28" s="991" t="s">
        <v>1376</v>
      </c>
      <c r="B28" s="992">
        <v>1851854</v>
      </c>
      <c r="C28" s="993">
        <v>21192</v>
      </c>
      <c r="D28" s="983">
        <v>21192</v>
      </c>
    </row>
    <row r="29" spans="1:4" ht="12.75">
      <c r="A29" s="991" t="s">
        <v>1377</v>
      </c>
      <c r="B29" s="992">
        <v>456454</v>
      </c>
      <c r="C29" s="994">
        <v>0</v>
      </c>
      <c r="D29" s="972">
        <v>0</v>
      </c>
    </row>
    <row r="30" spans="1:4" ht="13.5">
      <c r="A30" s="995" t="s">
        <v>1378</v>
      </c>
      <c r="B30" s="965">
        <v>6303470</v>
      </c>
      <c r="C30" s="964">
        <v>0</v>
      </c>
      <c r="D30" s="964">
        <v>0</v>
      </c>
    </row>
    <row r="31" spans="1:4" ht="12" customHeight="1">
      <c r="A31" s="989" t="s">
        <v>1379</v>
      </c>
      <c r="B31" s="996"/>
      <c r="C31" s="990"/>
      <c r="D31" s="969">
        <v>0</v>
      </c>
    </row>
    <row r="32" spans="1:4" ht="12" customHeight="1">
      <c r="A32" s="991" t="s">
        <v>1380</v>
      </c>
      <c r="B32" s="997">
        <v>4583937</v>
      </c>
      <c r="C32" s="993">
        <v>0</v>
      </c>
      <c r="D32" s="983">
        <v>0</v>
      </c>
    </row>
    <row r="33" spans="1:4" ht="12" customHeight="1">
      <c r="A33" s="998" t="s">
        <v>1381</v>
      </c>
      <c r="B33" s="997"/>
      <c r="C33" s="993"/>
      <c r="D33" s="983">
        <v>0</v>
      </c>
    </row>
    <row r="34" spans="1:4" ht="12" customHeight="1">
      <c r="A34" s="991" t="s">
        <v>1382</v>
      </c>
      <c r="B34" s="997">
        <v>1185800</v>
      </c>
      <c r="C34" s="993">
        <v>0</v>
      </c>
      <c r="D34" s="983">
        <v>0</v>
      </c>
    </row>
    <row r="35" spans="1:4" ht="12" customHeight="1">
      <c r="A35" s="991" t="s">
        <v>1383</v>
      </c>
      <c r="B35" s="997">
        <v>444333</v>
      </c>
      <c r="C35" s="993">
        <v>0</v>
      </c>
      <c r="D35" s="983">
        <v>0</v>
      </c>
    </row>
    <row r="36" spans="1:4" ht="12" customHeight="1">
      <c r="A36" s="998" t="s">
        <v>1313</v>
      </c>
      <c r="B36" s="997"/>
      <c r="C36" s="992"/>
      <c r="D36" s="983">
        <v>0</v>
      </c>
    </row>
    <row r="37" spans="1:4" ht="12" customHeight="1">
      <c r="A37" s="991" t="s">
        <v>1384</v>
      </c>
      <c r="B37" s="997">
        <v>89400</v>
      </c>
      <c r="C37" s="992">
        <v>0</v>
      </c>
      <c r="D37" s="983">
        <v>0</v>
      </c>
    </row>
    <row r="38" spans="1:4" ht="12" customHeight="1">
      <c r="A38" s="79" t="s">
        <v>1385</v>
      </c>
      <c r="B38" s="999">
        <v>21930618</v>
      </c>
      <c r="C38" s="1000">
        <v>20000000</v>
      </c>
      <c r="D38" s="1000">
        <v>20000000</v>
      </c>
    </row>
    <row r="39" spans="1:4" ht="12.75">
      <c r="A39" s="998" t="s">
        <v>1386</v>
      </c>
      <c r="B39" s="997"/>
      <c r="C39" s="993"/>
      <c r="D39" s="983">
        <v>0</v>
      </c>
    </row>
    <row r="40" spans="1:4" ht="12" customHeight="1">
      <c r="A40" s="991" t="s">
        <v>1387</v>
      </c>
      <c r="B40" s="997">
        <v>930618</v>
      </c>
      <c r="C40" s="993">
        <v>0</v>
      </c>
      <c r="D40" s="983">
        <v>0</v>
      </c>
    </row>
    <row r="41" spans="1:4" ht="12.75">
      <c r="A41" s="991" t="s">
        <v>1388</v>
      </c>
      <c r="B41" s="997">
        <v>20000000</v>
      </c>
      <c r="C41" s="993">
        <v>20000000</v>
      </c>
      <c r="D41" s="983">
        <v>20000000</v>
      </c>
    </row>
    <row r="42" spans="1:4" ht="12.75">
      <c r="A42" s="1001" t="s">
        <v>1389</v>
      </c>
      <c r="B42" s="1002">
        <v>1000000</v>
      </c>
      <c r="C42" s="994">
        <v>0</v>
      </c>
      <c r="D42" s="972">
        <v>0</v>
      </c>
    </row>
    <row r="43" spans="1:4" ht="12.75">
      <c r="A43" s="988" t="s">
        <v>1390</v>
      </c>
      <c r="B43" s="985">
        <v>9470074</v>
      </c>
      <c r="C43" s="985">
        <v>806685</v>
      </c>
      <c r="D43" s="964">
        <v>806685</v>
      </c>
    </row>
    <row r="44" spans="1:4" ht="13.5">
      <c r="A44" s="988" t="s">
        <v>1391</v>
      </c>
      <c r="B44" s="965">
        <v>9197845</v>
      </c>
      <c r="C44" s="965">
        <v>762430</v>
      </c>
      <c r="D44" s="965">
        <v>762430</v>
      </c>
    </row>
    <row r="45" spans="1:4" ht="12.75">
      <c r="A45" s="1003" t="s">
        <v>1392</v>
      </c>
      <c r="B45" s="968">
        <v>178228</v>
      </c>
      <c r="C45" s="990">
        <v>1500</v>
      </c>
      <c r="D45" s="969">
        <v>1500</v>
      </c>
    </row>
    <row r="46" spans="1:4" ht="12.75" customHeight="1">
      <c r="A46" s="991" t="s">
        <v>1393</v>
      </c>
      <c r="B46" s="992">
        <v>259475</v>
      </c>
      <c r="C46" s="993">
        <v>0</v>
      </c>
      <c r="D46" s="983">
        <v>0</v>
      </c>
    </row>
    <row r="47" spans="1:4" ht="12.75" customHeight="1">
      <c r="A47" s="991" t="s">
        <v>1394</v>
      </c>
      <c r="B47" s="992">
        <v>8220</v>
      </c>
      <c r="C47" s="993">
        <v>0</v>
      </c>
      <c r="D47" s="983">
        <v>0</v>
      </c>
    </row>
    <row r="48" spans="1:4" ht="12.75" customHeight="1">
      <c r="A48" s="991" t="s">
        <v>1395</v>
      </c>
      <c r="B48" s="992">
        <v>332430</v>
      </c>
      <c r="C48" s="993">
        <v>0</v>
      </c>
      <c r="D48" s="983">
        <v>0</v>
      </c>
    </row>
    <row r="49" spans="1:4" ht="12.75" customHeight="1">
      <c r="A49" s="970" t="s">
        <v>1396</v>
      </c>
      <c r="B49" s="992">
        <v>4898</v>
      </c>
      <c r="C49" s="992">
        <v>0</v>
      </c>
      <c r="D49" s="983">
        <v>0</v>
      </c>
    </row>
    <row r="50" spans="1:4" ht="12.75" customHeight="1">
      <c r="A50" s="991" t="s">
        <v>1397</v>
      </c>
      <c r="B50" s="992">
        <v>351548</v>
      </c>
      <c r="C50" s="992">
        <v>32366</v>
      </c>
      <c r="D50" s="983">
        <v>32366</v>
      </c>
    </row>
    <row r="51" spans="1:4" ht="12.75" customHeight="1">
      <c r="A51" s="991" t="s">
        <v>1398</v>
      </c>
      <c r="B51" s="992">
        <v>23386</v>
      </c>
      <c r="C51" s="992">
        <v>0</v>
      </c>
      <c r="D51" s="983">
        <v>0</v>
      </c>
    </row>
    <row r="52" spans="1:4" ht="12.75" customHeight="1">
      <c r="A52" s="1004" t="s">
        <v>1399</v>
      </c>
      <c r="B52" s="992">
        <v>17621</v>
      </c>
      <c r="C52" s="992">
        <v>0</v>
      </c>
      <c r="D52" s="983">
        <v>0</v>
      </c>
    </row>
    <row r="53" spans="1:4" ht="12.75" customHeight="1">
      <c r="A53" s="1004" t="s">
        <v>1400</v>
      </c>
      <c r="B53" s="992">
        <v>23001</v>
      </c>
      <c r="C53" s="992">
        <v>0</v>
      </c>
      <c r="D53" s="983">
        <v>0</v>
      </c>
    </row>
    <row r="54" spans="1:4" ht="12.75" customHeight="1">
      <c r="A54" s="991" t="s">
        <v>1401</v>
      </c>
      <c r="B54" s="992">
        <v>7999038</v>
      </c>
      <c r="C54" s="992">
        <v>728564</v>
      </c>
      <c r="D54" s="983">
        <v>728564</v>
      </c>
    </row>
    <row r="55" spans="1:4" ht="12.75" customHeight="1" hidden="1">
      <c r="A55" s="1005"/>
      <c r="B55" s="967"/>
      <c r="C55" s="967"/>
      <c r="D55" s="1006"/>
    </row>
    <row r="56" spans="1:4" ht="12.75" customHeight="1" hidden="1">
      <c r="A56" s="991"/>
      <c r="B56" s="992"/>
      <c r="C56" s="992"/>
      <c r="D56" s="983"/>
    </row>
    <row r="57" spans="1:4" ht="12.75" customHeight="1" hidden="1">
      <c r="A57" s="991"/>
      <c r="B57" s="992"/>
      <c r="C57" s="992"/>
      <c r="D57" s="983"/>
    </row>
    <row r="58" spans="1:4" ht="12.75" customHeight="1" hidden="1">
      <c r="A58" s="991"/>
      <c r="B58" s="992"/>
      <c r="C58" s="992"/>
      <c r="D58" s="983"/>
    </row>
    <row r="59" spans="1:4" ht="12.75" customHeight="1" hidden="1">
      <c r="A59" s="991"/>
      <c r="B59" s="992"/>
      <c r="C59" s="992"/>
      <c r="D59" s="983"/>
    </row>
    <row r="60" spans="1:4" ht="12.75" customHeight="1" hidden="1">
      <c r="A60" s="1007"/>
      <c r="B60" s="1008"/>
      <c r="C60" s="1008"/>
      <c r="D60" s="972"/>
    </row>
    <row r="61" spans="1:4" ht="12.75" customHeight="1">
      <c r="A61" s="1009" t="s">
        <v>1402</v>
      </c>
      <c r="B61" s="965">
        <v>272229</v>
      </c>
      <c r="C61" s="965">
        <v>44255</v>
      </c>
      <c r="D61" s="965">
        <v>44255</v>
      </c>
    </row>
    <row r="62" spans="1:4" ht="12" customHeight="1">
      <c r="A62" s="1005" t="s">
        <v>1403</v>
      </c>
      <c r="B62" s="967">
        <v>28248</v>
      </c>
      <c r="C62" s="1010">
        <v>15854</v>
      </c>
      <c r="D62" s="969">
        <v>15854</v>
      </c>
    </row>
    <row r="63" spans="1:4" ht="12" customHeight="1">
      <c r="A63" s="1005" t="s">
        <v>1404</v>
      </c>
      <c r="B63" s="1011" t="s">
        <v>1434</v>
      </c>
      <c r="C63" s="992">
        <v>15000</v>
      </c>
      <c r="D63" s="983">
        <v>15000</v>
      </c>
    </row>
    <row r="64" spans="1:4" ht="12" customHeight="1">
      <c r="A64" s="967" t="s">
        <v>1405</v>
      </c>
      <c r="B64" s="1011" t="s">
        <v>1434</v>
      </c>
      <c r="C64" s="992">
        <v>604</v>
      </c>
      <c r="D64" s="463">
        <v>604</v>
      </c>
    </row>
    <row r="65" spans="1:4" ht="12" customHeight="1">
      <c r="A65" s="967" t="s">
        <v>1406</v>
      </c>
      <c r="B65" s="1011" t="s">
        <v>1434</v>
      </c>
      <c r="C65" s="992">
        <v>250</v>
      </c>
      <c r="D65" s="463">
        <v>250</v>
      </c>
    </row>
    <row r="66" spans="1:4" ht="12" customHeight="1">
      <c r="A66" s="991" t="s">
        <v>1407</v>
      </c>
      <c r="B66" s="992">
        <v>240000</v>
      </c>
      <c r="C66" s="992">
        <v>0</v>
      </c>
      <c r="D66" s="983">
        <v>0</v>
      </c>
    </row>
    <row r="67" spans="1:4" s="255" customFormat="1" ht="15" customHeight="1">
      <c r="A67" s="1001" t="s">
        <v>1408</v>
      </c>
      <c r="B67" s="997">
        <v>3981</v>
      </c>
      <c r="C67" s="992">
        <v>0</v>
      </c>
      <c r="D67" s="983">
        <v>0</v>
      </c>
    </row>
    <row r="68" spans="1:4" s="255" customFormat="1" ht="15" customHeight="1">
      <c r="A68" s="1007" t="s">
        <v>1409</v>
      </c>
      <c r="B68" s="1012" t="s">
        <v>1434</v>
      </c>
      <c r="C68" s="1008">
        <v>28401</v>
      </c>
      <c r="D68" s="972">
        <v>28401</v>
      </c>
    </row>
    <row r="69" spans="1:4" ht="12.75" customHeight="1">
      <c r="A69" s="988" t="s">
        <v>1410</v>
      </c>
      <c r="B69" s="964">
        <v>2288233</v>
      </c>
      <c r="C69" s="964">
        <v>251</v>
      </c>
      <c r="D69" s="964">
        <v>251</v>
      </c>
    </row>
    <row r="70" spans="1:4" ht="12.75" customHeight="1">
      <c r="A70" s="1005" t="s">
        <v>1411</v>
      </c>
      <c r="B70" s="967">
        <v>1313306</v>
      </c>
      <c r="C70" s="968">
        <v>0</v>
      </c>
      <c r="D70" s="969">
        <v>0</v>
      </c>
    </row>
    <row r="71" spans="1:4" ht="24.75" customHeight="1">
      <c r="A71" s="1005" t="s">
        <v>1412</v>
      </c>
      <c r="B71" s="967">
        <v>49527</v>
      </c>
      <c r="C71" s="992">
        <v>0</v>
      </c>
      <c r="D71" s="983">
        <v>0</v>
      </c>
    </row>
    <row r="72" spans="1:4" ht="12.75" customHeight="1">
      <c r="A72" s="991" t="s">
        <v>1413</v>
      </c>
      <c r="B72" s="992">
        <v>30693</v>
      </c>
      <c r="C72" s="992">
        <v>0</v>
      </c>
      <c r="D72" s="983">
        <v>0</v>
      </c>
    </row>
    <row r="73" spans="1:4" ht="12.75" customHeight="1">
      <c r="A73" s="991" t="s">
        <v>1414</v>
      </c>
      <c r="B73" s="992">
        <v>20971</v>
      </c>
      <c r="C73" s="992">
        <v>0</v>
      </c>
      <c r="D73" s="983">
        <v>0</v>
      </c>
    </row>
    <row r="74" spans="1:4" ht="24.75" customHeight="1">
      <c r="A74" s="991" t="s">
        <v>1415</v>
      </c>
      <c r="B74" s="992">
        <v>186616</v>
      </c>
      <c r="C74" s="992">
        <v>0</v>
      </c>
      <c r="D74" s="983">
        <v>0</v>
      </c>
    </row>
    <row r="75" spans="1:4" ht="12.75" customHeight="1">
      <c r="A75" s="991" t="s">
        <v>1416</v>
      </c>
      <c r="B75" s="992">
        <v>32000</v>
      </c>
      <c r="C75" s="992">
        <v>0</v>
      </c>
      <c r="D75" s="983">
        <v>0</v>
      </c>
    </row>
    <row r="76" spans="1:4" ht="12.75" customHeight="1">
      <c r="A76" s="991" t="s">
        <v>1417</v>
      </c>
      <c r="B76" s="992">
        <v>226154</v>
      </c>
      <c r="C76" s="992">
        <v>0</v>
      </c>
      <c r="D76" s="983">
        <v>0</v>
      </c>
    </row>
    <row r="77" spans="1:4" ht="12.75" customHeight="1">
      <c r="A77" s="991" t="s">
        <v>1418</v>
      </c>
      <c r="B77" s="992">
        <v>428966</v>
      </c>
      <c r="C77" s="992">
        <v>0</v>
      </c>
      <c r="D77" s="983">
        <v>0</v>
      </c>
    </row>
    <row r="78" spans="1:4" ht="12.75" customHeight="1">
      <c r="A78" s="991" t="s">
        <v>1419</v>
      </c>
      <c r="B78" s="1011" t="s">
        <v>1434</v>
      </c>
      <c r="C78" s="992">
        <v>251</v>
      </c>
      <c r="D78" s="983">
        <v>251</v>
      </c>
    </row>
    <row r="79" spans="1:4" ht="12.75" customHeight="1">
      <c r="A79" s="1013"/>
      <c r="D79" s="1015"/>
    </row>
    <row r="80" spans="1:4" s="1019" customFormat="1" ht="15" customHeight="1">
      <c r="A80" s="1016"/>
      <c r="B80" s="1017"/>
      <c r="C80" s="1017"/>
      <c r="D80" s="1018"/>
    </row>
    <row r="81" spans="1:3" s="205" customFormat="1" ht="17.25" customHeight="1">
      <c r="A81" s="141" t="s">
        <v>1420</v>
      </c>
      <c r="B81" s="193"/>
      <c r="C81" s="142" t="s">
        <v>15</v>
      </c>
    </row>
    <row r="82" spans="2:4" ht="15.75" customHeight="1">
      <c r="B82" s="144"/>
      <c r="C82" s="144"/>
      <c r="D82" s="144"/>
    </row>
    <row r="83" spans="1:3" s="91" customFormat="1" ht="12.75">
      <c r="A83" s="194" t="s">
        <v>118</v>
      </c>
      <c r="C83" s="39"/>
    </row>
    <row r="84" spans="1:3" s="91" customFormat="1" ht="12.75">
      <c r="A84" s="194" t="s">
        <v>1302</v>
      </c>
      <c r="C84" s="39"/>
    </row>
    <row r="85" spans="1:4" ht="9.75" customHeight="1">
      <c r="A85" s="144"/>
      <c r="B85" s="144"/>
      <c r="C85" s="144"/>
      <c r="D85" s="144"/>
    </row>
    <row r="86" spans="1:4" ht="9.75" customHeight="1">
      <c r="A86" s="144"/>
      <c r="B86" s="144"/>
      <c r="C86" s="144"/>
      <c r="D86" s="144"/>
    </row>
    <row r="87" spans="1:4" ht="9.75" customHeight="1">
      <c r="A87" s="144"/>
      <c r="B87" s="144"/>
      <c r="C87" s="144"/>
      <c r="D87" s="144"/>
    </row>
    <row r="88" spans="1:4" ht="9.75" customHeight="1">
      <c r="A88" s="144"/>
      <c r="B88" s="144"/>
      <c r="C88" s="144"/>
      <c r="D88" s="144"/>
    </row>
    <row r="89" spans="1:4" ht="9.75" customHeight="1">
      <c r="A89" s="144"/>
      <c r="B89" s="144"/>
      <c r="C89" s="144"/>
      <c r="D89" s="144"/>
    </row>
    <row r="90" spans="1:4" ht="9.75" customHeight="1">
      <c r="A90" s="144"/>
      <c r="B90" s="144"/>
      <c r="C90" s="144"/>
      <c r="D90" s="144"/>
    </row>
    <row r="91" spans="1:4" ht="9.75" customHeight="1">
      <c r="A91" s="144"/>
      <c r="B91" s="144"/>
      <c r="C91" s="144"/>
      <c r="D91" s="144"/>
    </row>
    <row r="92" spans="1:4" ht="9.75" customHeight="1">
      <c r="A92" s="144"/>
      <c r="B92" s="144"/>
      <c r="C92" s="144"/>
      <c r="D92" s="144"/>
    </row>
    <row r="93" spans="1:4" ht="9.75" customHeight="1">
      <c r="A93" s="144"/>
      <c r="B93" s="144"/>
      <c r="C93" s="144"/>
      <c r="D93" s="144"/>
    </row>
    <row r="94" spans="1:4" ht="9.75" customHeight="1">
      <c r="A94" s="144"/>
      <c r="B94" s="144"/>
      <c r="C94" s="144"/>
      <c r="D94" s="144"/>
    </row>
    <row r="95" spans="1:4" ht="9.75" customHeight="1">
      <c r="A95" s="144"/>
      <c r="B95" s="144"/>
      <c r="C95" s="144"/>
      <c r="D95" s="144"/>
    </row>
    <row r="96" spans="1:4" ht="9.75" customHeight="1">
      <c r="A96" s="144"/>
      <c r="B96" s="144"/>
      <c r="C96" s="144"/>
      <c r="D96" s="144"/>
    </row>
    <row r="97" spans="1:4" ht="9.75" customHeight="1">
      <c r="A97" s="144"/>
      <c r="B97" s="144"/>
      <c r="C97" s="144"/>
      <c r="D97" s="144"/>
    </row>
    <row r="98" spans="1:4" ht="9.75" customHeight="1">
      <c r="A98" s="144"/>
      <c r="B98" s="144"/>
      <c r="C98" s="144"/>
      <c r="D98" s="144"/>
    </row>
    <row r="99" spans="1:4" ht="9.75" customHeight="1">
      <c r="A99" s="144"/>
      <c r="B99" s="144"/>
      <c r="C99" s="144"/>
      <c r="D99" s="144"/>
    </row>
    <row r="100" spans="1:4" ht="9.75" customHeight="1">
      <c r="A100" s="144"/>
      <c r="B100" s="144"/>
      <c r="C100" s="144"/>
      <c r="D100" s="144"/>
    </row>
    <row r="101" spans="1:4" ht="9.75" customHeight="1">
      <c r="A101" s="144"/>
      <c r="B101" s="144"/>
      <c r="C101" s="144"/>
      <c r="D101" s="144"/>
    </row>
    <row r="102" spans="1:4" ht="9.75" customHeight="1">
      <c r="A102" s="144"/>
      <c r="B102" s="144"/>
      <c r="C102" s="144"/>
      <c r="D102" s="144"/>
    </row>
    <row r="103" spans="1:4" ht="9.75" customHeight="1">
      <c r="A103" s="144"/>
      <c r="B103" s="144"/>
      <c r="C103" s="144"/>
      <c r="D103" s="144"/>
    </row>
    <row r="104" spans="1:4" ht="9.75" customHeight="1">
      <c r="A104" s="144"/>
      <c r="B104" s="144"/>
      <c r="C104" s="144"/>
      <c r="D104" s="144"/>
    </row>
    <row r="105" spans="1:4" ht="9.75" customHeight="1">
      <c r="A105" s="144"/>
      <c r="B105" s="144"/>
      <c r="C105" s="144"/>
      <c r="D105" s="144"/>
    </row>
    <row r="106" spans="1:4" ht="9.75" customHeight="1">
      <c r="A106" s="144"/>
      <c r="B106" s="144"/>
      <c r="C106" s="144"/>
      <c r="D106" s="144"/>
    </row>
    <row r="107" spans="1:4" ht="9.75" customHeight="1">
      <c r="A107" s="144"/>
      <c r="B107" s="144"/>
      <c r="C107" s="144"/>
      <c r="D107" s="144"/>
    </row>
    <row r="108" spans="1:4" ht="9.75" customHeight="1">
      <c r="A108" s="144"/>
      <c r="B108" s="144"/>
      <c r="C108" s="144"/>
      <c r="D108" s="144"/>
    </row>
    <row r="109" spans="1:4" ht="9.75" customHeight="1">
      <c r="A109" s="144"/>
      <c r="B109" s="144"/>
      <c r="C109" s="144"/>
      <c r="D109" s="144"/>
    </row>
    <row r="110" spans="1:4" ht="9.75" customHeight="1">
      <c r="A110" s="144"/>
      <c r="B110" s="144"/>
      <c r="C110" s="144"/>
      <c r="D110" s="144"/>
    </row>
    <row r="111" spans="1:4" ht="9.75" customHeight="1">
      <c r="A111" s="144"/>
      <c r="B111" s="144"/>
      <c r="C111" s="144"/>
      <c r="D111" s="144"/>
    </row>
    <row r="112" spans="1:4" ht="9.75" customHeight="1">
      <c r="A112" s="144"/>
      <c r="B112" s="144"/>
      <c r="C112" s="144"/>
      <c r="D112" s="144"/>
    </row>
    <row r="113" spans="1:4" ht="9.75" customHeight="1">
      <c r="A113" s="144"/>
      <c r="B113" s="144"/>
      <c r="C113" s="144"/>
      <c r="D113" s="144"/>
    </row>
    <row r="114" spans="1:4" ht="9.75" customHeight="1">
      <c r="A114" s="144"/>
      <c r="B114" s="144"/>
      <c r="C114" s="144"/>
      <c r="D114" s="144"/>
    </row>
    <row r="115" spans="1:4" ht="9.75" customHeight="1">
      <c r="A115" s="144"/>
      <c r="B115" s="144"/>
      <c r="C115" s="144"/>
      <c r="D115" s="144"/>
    </row>
    <row r="116" spans="1:4" ht="9.75" customHeight="1">
      <c r="A116" s="144"/>
      <c r="B116" s="144"/>
      <c r="C116" s="144"/>
      <c r="D116" s="144"/>
    </row>
    <row r="117" spans="1:4" ht="9.75" customHeight="1">
      <c r="A117" s="144"/>
      <c r="B117" s="144"/>
      <c r="C117" s="144"/>
      <c r="D117" s="144"/>
    </row>
    <row r="118" spans="1:4" ht="9.75" customHeight="1">
      <c r="A118" s="144"/>
      <c r="B118" s="144"/>
      <c r="C118" s="144"/>
      <c r="D118" s="144"/>
    </row>
    <row r="119" spans="1:4" ht="9.75" customHeight="1">
      <c r="A119" s="144"/>
      <c r="B119" s="144"/>
      <c r="C119" s="144"/>
      <c r="D119" s="144"/>
    </row>
    <row r="120" spans="1:4" ht="9.75" customHeight="1">
      <c r="A120" s="144"/>
      <c r="B120" s="144"/>
      <c r="C120" s="144"/>
      <c r="D120" s="144"/>
    </row>
    <row r="121" spans="1:4" ht="9.75" customHeight="1">
      <c r="A121" s="144"/>
      <c r="B121" s="144"/>
      <c r="C121" s="144"/>
      <c r="D121" s="144"/>
    </row>
    <row r="122" spans="1:4" ht="9.75" customHeight="1">
      <c r="A122" s="144"/>
      <c r="B122" s="144"/>
      <c r="C122" s="144"/>
      <c r="D122" s="144"/>
    </row>
    <row r="123" spans="1:4" ht="9.75" customHeight="1">
      <c r="A123" s="144"/>
      <c r="B123" s="144"/>
      <c r="C123" s="144"/>
      <c r="D123" s="144"/>
    </row>
    <row r="124" spans="1:4" ht="9.75" customHeight="1">
      <c r="A124" s="144"/>
      <c r="B124" s="144"/>
      <c r="C124" s="144"/>
      <c r="D124" s="144"/>
    </row>
    <row r="125" spans="1:4" ht="9.75" customHeight="1">
      <c r="A125" s="144"/>
      <c r="B125" s="144"/>
      <c r="C125" s="144"/>
      <c r="D125" s="144"/>
    </row>
    <row r="126" spans="1:4" ht="9.75" customHeight="1">
      <c r="A126" s="144"/>
      <c r="B126" s="144"/>
      <c r="C126" s="144"/>
      <c r="D126" s="144"/>
    </row>
    <row r="127" spans="1:4" ht="9.75" customHeight="1">
      <c r="A127" s="144"/>
      <c r="B127" s="144"/>
      <c r="C127" s="144"/>
      <c r="D127" s="144"/>
    </row>
    <row r="128" spans="1:4" ht="9.75" customHeight="1">
      <c r="A128" s="144"/>
      <c r="B128" s="144"/>
      <c r="C128" s="144"/>
      <c r="D128" s="144"/>
    </row>
    <row r="129" spans="1:4" ht="9.75" customHeight="1">
      <c r="A129" s="144"/>
      <c r="B129" s="144"/>
      <c r="C129" s="144"/>
      <c r="D129" s="144"/>
    </row>
    <row r="130" spans="1:4" ht="9.75" customHeight="1">
      <c r="A130" s="144"/>
      <c r="B130" s="144"/>
      <c r="C130" s="144"/>
      <c r="D130" s="144"/>
    </row>
    <row r="131" spans="1:4" ht="9.75" customHeight="1">
      <c r="A131" s="144"/>
      <c r="B131" s="144"/>
      <c r="C131" s="144"/>
      <c r="D131" s="144"/>
    </row>
    <row r="132" spans="1:4" ht="9.75" customHeight="1">
      <c r="A132" s="144"/>
      <c r="B132" s="144"/>
      <c r="C132" s="144"/>
      <c r="D132" s="144"/>
    </row>
    <row r="133" spans="1:4" ht="9.75" customHeight="1">
      <c r="A133" s="144"/>
      <c r="B133" s="144"/>
      <c r="C133" s="144"/>
      <c r="D133" s="144"/>
    </row>
    <row r="134" spans="1:4" ht="9.75" customHeight="1">
      <c r="A134" s="144"/>
      <c r="B134" s="144"/>
      <c r="C134" s="144"/>
      <c r="D134" s="144"/>
    </row>
    <row r="135" spans="1:4" ht="9.75" customHeight="1">
      <c r="A135" s="144"/>
      <c r="B135" s="144"/>
      <c r="C135" s="144"/>
      <c r="D135" s="144"/>
    </row>
    <row r="136" spans="1:4" ht="9.75" customHeight="1">
      <c r="A136" s="144"/>
      <c r="B136" s="144"/>
      <c r="C136" s="144"/>
      <c r="D136" s="144"/>
    </row>
    <row r="137" spans="1:4" ht="9.75" customHeight="1">
      <c r="A137" s="144"/>
      <c r="B137" s="144"/>
      <c r="C137" s="144"/>
      <c r="D137" s="144"/>
    </row>
    <row r="138" spans="1:4" ht="9.75" customHeight="1">
      <c r="A138" s="144"/>
      <c r="B138" s="144"/>
      <c r="C138" s="144"/>
      <c r="D138" s="144"/>
    </row>
    <row r="139" spans="1:4" ht="9.75" customHeight="1">
      <c r="A139" s="144"/>
      <c r="B139" s="144"/>
      <c r="C139" s="144"/>
      <c r="D139" s="144"/>
    </row>
    <row r="140" spans="1:4" ht="9.75" customHeight="1">
      <c r="A140" s="144"/>
      <c r="B140" s="144"/>
      <c r="C140" s="144"/>
      <c r="D140" s="144"/>
    </row>
    <row r="141" spans="1:4" ht="9.75" customHeight="1">
      <c r="A141" s="144"/>
      <c r="B141" s="144"/>
      <c r="C141" s="144"/>
      <c r="D141" s="144"/>
    </row>
    <row r="142" spans="1:4" ht="9.75" customHeight="1">
      <c r="A142" s="144"/>
      <c r="B142" s="144"/>
      <c r="C142" s="144"/>
      <c r="D142" s="144"/>
    </row>
    <row r="143" spans="1:4" ht="9.75" customHeight="1">
      <c r="A143" s="144"/>
      <c r="B143" s="144"/>
      <c r="C143" s="144"/>
      <c r="D143" s="144"/>
    </row>
    <row r="144" spans="1:4" ht="9.75" customHeight="1">
      <c r="A144" s="144"/>
      <c r="B144" s="144"/>
      <c r="C144" s="144"/>
      <c r="D144" s="144"/>
    </row>
    <row r="145" spans="1:4" ht="9.75" customHeight="1">
      <c r="A145" s="144"/>
      <c r="B145" s="144"/>
      <c r="C145" s="144"/>
      <c r="D145" s="144"/>
    </row>
    <row r="146" spans="1:4" ht="9.75" customHeight="1">
      <c r="A146" s="144"/>
      <c r="B146" s="144"/>
      <c r="C146" s="144"/>
      <c r="D146" s="144"/>
    </row>
    <row r="147" spans="1:4" ht="9.75" customHeight="1">
      <c r="A147" s="144"/>
      <c r="B147" s="144"/>
      <c r="C147" s="144"/>
      <c r="D147" s="144"/>
    </row>
    <row r="148" spans="1:4" ht="9.75" customHeight="1">
      <c r="A148" s="144"/>
      <c r="B148" s="144"/>
      <c r="C148" s="144"/>
      <c r="D148" s="144"/>
    </row>
    <row r="149" spans="1:4" ht="9.75" customHeight="1">
      <c r="A149" s="144"/>
      <c r="B149" s="144"/>
      <c r="C149" s="144"/>
      <c r="D149" s="144"/>
    </row>
    <row r="150" spans="1:4" ht="9.75" customHeight="1">
      <c r="A150" s="144"/>
      <c r="B150" s="144"/>
      <c r="C150" s="144"/>
      <c r="D150" s="144"/>
    </row>
    <row r="151" spans="1:4" ht="9.75" customHeight="1">
      <c r="A151" s="144"/>
      <c r="B151" s="144"/>
      <c r="C151" s="144"/>
      <c r="D151" s="144"/>
    </row>
    <row r="152" spans="1:4" ht="9.75" customHeight="1">
      <c r="A152" s="144"/>
      <c r="B152" s="144"/>
      <c r="C152" s="144"/>
      <c r="D152" s="144"/>
    </row>
    <row r="153" spans="1:4" ht="9.75" customHeight="1">
      <c r="A153" s="144"/>
      <c r="B153" s="144"/>
      <c r="C153" s="144"/>
      <c r="D153" s="144"/>
    </row>
    <row r="154" spans="1:4" ht="9.75" customHeight="1">
      <c r="A154" s="144"/>
      <c r="B154" s="144"/>
      <c r="C154" s="144"/>
      <c r="D154" s="144"/>
    </row>
    <row r="155" spans="1:4" ht="9.75" customHeight="1">
      <c r="A155" s="144"/>
      <c r="B155" s="144"/>
      <c r="C155" s="144"/>
      <c r="D155" s="144"/>
    </row>
    <row r="156" spans="1:4" ht="9.75" customHeight="1">
      <c r="A156" s="144"/>
      <c r="B156" s="144"/>
      <c r="C156" s="144"/>
      <c r="D156" s="144"/>
    </row>
    <row r="157" spans="1:4" ht="9.75" customHeight="1">
      <c r="A157" s="144"/>
      <c r="B157" s="144"/>
      <c r="C157" s="144"/>
      <c r="D157" s="144"/>
    </row>
    <row r="158" spans="1:4" ht="9.75" customHeight="1">
      <c r="A158" s="144"/>
      <c r="B158" s="144"/>
      <c r="C158" s="144"/>
      <c r="D158" s="144"/>
    </row>
    <row r="159" spans="1:4" ht="9.75" customHeight="1">
      <c r="A159" s="144"/>
      <c r="B159" s="144"/>
      <c r="C159" s="144"/>
      <c r="D159" s="144"/>
    </row>
    <row r="160" spans="1:4" ht="9.75" customHeight="1">
      <c r="A160" s="144"/>
      <c r="B160" s="144"/>
      <c r="C160" s="144"/>
      <c r="D160" s="144"/>
    </row>
    <row r="161" spans="1:4" ht="9.75" customHeight="1">
      <c r="A161" s="144"/>
      <c r="B161" s="144"/>
      <c r="C161" s="144"/>
      <c r="D161" s="144"/>
    </row>
    <row r="162" spans="1:4" ht="9.75" customHeight="1">
      <c r="A162" s="144"/>
      <c r="B162" s="144"/>
      <c r="C162" s="144"/>
      <c r="D162" s="144"/>
    </row>
    <row r="163" spans="1:4" ht="9.75" customHeight="1">
      <c r="A163" s="144"/>
      <c r="B163" s="144"/>
      <c r="C163" s="144"/>
      <c r="D163" s="144"/>
    </row>
    <row r="164" spans="1:4" ht="9.75" customHeight="1">
      <c r="A164" s="144"/>
      <c r="B164" s="144"/>
      <c r="C164" s="144"/>
      <c r="D164" s="144"/>
    </row>
    <row r="165" spans="1:4" ht="9.75" customHeight="1">
      <c r="A165" s="144"/>
      <c r="B165" s="144"/>
      <c r="C165" s="144"/>
      <c r="D165" s="144"/>
    </row>
    <row r="166" spans="1:4" ht="9.75" customHeight="1">
      <c r="A166" s="144"/>
      <c r="B166" s="144"/>
      <c r="C166" s="144"/>
      <c r="D166" s="144"/>
    </row>
    <row r="167" spans="1:4" ht="9.75" customHeight="1">
      <c r="A167" s="144"/>
      <c r="B167" s="144"/>
      <c r="C167" s="144"/>
      <c r="D167" s="144"/>
    </row>
    <row r="168" spans="1:4" ht="9.75" customHeight="1">
      <c r="A168" s="144"/>
      <c r="B168" s="144"/>
      <c r="C168" s="144"/>
      <c r="D168" s="144"/>
    </row>
    <row r="169" spans="1:4" ht="9.75" customHeight="1">
      <c r="A169" s="144"/>
      <c r="B169" s="144"/>
      <c r="C169" s="144"/>
      <c r="D169" s="144"/>
    </row>
    <row r="170" spans="1:4" ht="9.75" customHeight="1">
      <c r="A170" s="144"/>
      <c r="B170" s="144"/>
      <c r="C170" s="144"/>
      <c r="D170" s="144"/>
    </row>
    <row r="171" spans="1:4" ht="9.75" customHeight="1">
      <c r="A171" s="144"/>
      <c r="B171" s="144"/>
      <c r="C171" s="144"/>
      <c r="D171" s="144"/>
    </row>
    <row r="172" spans="1:4" ht="9.75" customHeight="1">
      <c r="A172" s="144"/>
      <c r="B172" s="144"/>
      <c r="C172" s="144"/>
      <c r="D172" s="144"/>
    </row>
    <row r="173" spans="1:4" ht="9.75" customHeight="1">
      <c r="A173" s="144"/>
      <c r="B173" s="144"/>
      <c r="C173" s="144"/>
      <c r="D173" s="144"/>
    </row>
    <row r="174" spans="1:4" ht="9.75" customHeight="1">
      <c r="A174" s="144"/>
      <c r="B174" s="144"/>
      <c r="C174" s="144"/>
      <c r="D174" s="144"/>
    </row>
    <row r="175" spans="1:4" ht="9.75" customHeight="1">
      <c r="A175" s="144"/>
      <c r="B175" s="144"/>
      <c r="C175" s="144"/>
      <c r="D175" s="144"/>
    </row>
    <row r="176" spans="1:4" ht="9.75" customHeight="1">
      <c r="A176" s="144"/>
      <c r="B176" s="144"/>
      <c r="C176" s="144"/>
      <c r="D176" s="144"/>
    </row>
    <row r="177" spans="1:4" ht="9.75" customHeight="1">
      <c r="A177" s="144"/>
      <c r="B177" s="144"/>
      <c r="C177" s="144"/>
      <c r="D177" s="144"/>
    </row>
    <row r="178" spans="1:4" ht="9.75" customHeight="1">
      <c r="A178" s="144"/>
      <c r="B178" s="144"/>
      <c r="C178" s="144"/>
      <c r="D178" s="144"/>
    </row>
    <row r="179" spans="1:4" ht="9.75" customHeight="1">
      <c r="A179" s="144"/>
      <c r="B179" s="144"/>
      <c r="C179" s="144"/>
      <c r="D179" s="144"/>
    </row>
    <row r="180" spans="1:4" ht="9.75" customHeight="1">
      <c r="A180" s="144"/>
      <c r="B180" s="144"/>
      <c r="C180" s="144"/>
      <c r="D180" s="144"/>
    </row>
    <row r="181" spans="1:4" ht="9.75" customHeight="1">
      <c r="A181" s="144"/>
      <c r="B181" s="144"/>
      <c r="C181" s="144"/>
      <c r="D181" s="144"/>
    </row>
    <row r="182" spans="1:4" ht="9.75" customHeight="1">
      <c r="A182" s="144"/>
      <c r="B182" s="144"/>
      <c r="C182" s="144"/>
      <c r="D182" s="144"/>
    </row>
    <row r="183" spans="1:4" ht="9.75" customHeight="1">
      <c r="A183" s="144"/>
      <c r="B183" s="144"/>
      <c r="C183" s="144"/>
      <c r="D183" s="144"/>
    </row>
    <row r="184" spans="1:4" ht="9.75" customHeight="1">
      <c r="A184" s="144"/>
      <c r="B184" s="144"/>
      <c r="C184" s="144"/>
      <c r="D184" s="144"/>
    </row>
    <row r="185" spans="1:4" ht="9.75" customHeight="1">
      <c r="A185" s="144"/>
      <c r="B185" s="144"/>
      <c r="C185" s="144"/>
      <c r="D185" s="144"/>
    </row>
    <row r="186" spans="1:4" ht="9.75" customHeight="1">
      <c r="A186" s="144"/>
      <c r="B186" s="144"/>
      <c r="C186" s="144"/>
      <c r="D186" s="144"/>
    </row>
    <row r="187" spans="1:4" ht="9.75" customHeight="1">
      <c r="A187" s="144"/>
      <c r="B187" s="144"/>
      <c r="C187" s="144"/>
      <c r="D187" s="144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70" useFirstPageNumber="1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3"/>
  <sheetViews>
    <sheetView workbookViewId="0" topLeftCell="A1">
      <selection activeCell="L12" sqref="L12"/>
    </sheetView>
  </sheetViews>
  <sheetFormatPr defaultColWidth="9.140625" defaultRowHeight="12.75"/>
  <cols>
    <col min="1" max="1" width="15.421875" style="0" customWidth="1"/>
    <col min="2" max="2" width="48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91"/>
      <c r="C1" s="91"/>
      <c r="D1" s="91"/>
      <c r="E1" s="91"/>
      <c r="F1" s="92" t="s">
        <v>119</v>
      </c>
    </row>
    <row r="2" spans="1:6" ht="15.75">
      <c r="A2" s="1023" t="s">
        <v>1421</v>
      </c>
      <c r="B2" s="1023"/>
      <c r="C2" s="1023"/>
      <c r="D2" s="1023"/>
      <c r="E2" s="1023"/>
      <c r="F2" s="1023"/>
    </row>
    <row r="3" spans="2:6" ht="12.75">
      <c r="B3" s="91"/>
      <c r="C3" s="91"/>
      <c r="D3" s="91"/>
      <c r="E3" s="91"/>
      <c r="F3" s="91"/>
    </row>
    <row r="4" spans="1:6" ht="15.75">
      <c r="A4" s="1024" t="s">
        <v>120</v>
      </c>
      <c r="B4" s="1024"/>
      <c r="C4" s="1024"/>
      <c r="D4" s="1024"/>
      <c r="E4" s="1024"/>
      <c r="F4" s="1024"/>
    </row>
    <row r="5" spans="1:6" ht="15.75">
      <c r="A5" s="1023" t="s">
        <v>1424</v>
      </c>
      <c r="B5" s="1023"/>
      <c r="C5" s="1023"/>
      <c r="D5" s="1023"/>
      <c r="E5" s="1023"/>
      <c r="F5" s="1023"/>
    </row>
    <row r="6" spans="2:6" ht="12.75">
      <c r="B6" s="91"/>
      <c r="C6" s="91"/>
      <c r="D6" s="91"/>
      <c r="E6" s="91"/>
      <c r="F6" s="95" t="s">
        <v>22</v>
      </c>
    </row>
    <row r="7" spans="1:6" ht="36">
      <c r="A7" s="96" t="s">
        <v>121</v>
      </c>
      <c r="B7" s="96" t="s">
        <v>122</v>
      </c>
      <c r="C7" s="97" t="s">
        <v>23</v>
      </c>
      <c r="D7" s="97" t="s">
        <v>24</v>
      </c>
      <c r="E7" s="97" t="s">
        <v>123</v>
      </c>
      <c r="F7" s="97" t="s">
        <v>124</v>
      </c>
    </row>
    <row r="8" spans="1:6" ht="12.75">
      <c r="A8" s="98">
        <v>1</v>
      </c>
      <c r="B8" s="98">
        <v>2</v>
      </c>
      <c r="C8" s="99">
        <v>3</v>
      </c>
      <c r="D8" s="99">
        <v>4</v>
      </c>
      <c r="E8" s="99">
        <v>5</v>
      </c>
      <c r="F8" s="99">
        <v>6</v>
      </c>
    </row>
    <row r="9" spans="1:6" ht="12.75">
      <c r="A9" s="100"/>
      <c r="B9" s="100" t="s">
        <v>125</v>
      </c>
      <c r="C9" s="101">
        <v>1875864279</v>
      </c>
      <c r="D9" s="101">
        <v>132586736</v>
      </c>
      <c r="E9" s="102">
        <v>7.068034584606534</v>
      </c>
      <c r="F9" s="101">
        <v>132586736</v>
      </c>
    </row>
    <row r="10" spans="1:6" ht="12.75">
      <c r="A10" s="103"/>
      <c r="B10" s="103" t="s">
        <v>126</v>
      </c>
      <c r="C10" s="101">
        <v>1152830507</v>
      </c>
      <c r="D10" s="101">
        <v>113115403</v>
      </c>
      <c r="E10" s="102">
        <v>9.811971691689452</v>
      </c>
      <c r="F10" s="101">
        <v>113115403</v>
      </c>
    </row>
    <row r="11" spans="1:6" ht="12.75">
      <c r="A11" s="103"/>
      <c r="B11" s="103" t="s">
        <v>127</v>
      </c>
      <c r="C11" s="101">
        <v>274924000</v>
      </c>
      <c r="D11" s="70">
        <v>21762849</v>
      </c>
      <c r="E11" s="102">
        <v>7.915950953718119</v>
      </c>
      <c r="F11" s="101">
        <v>21762849</v>
      </c>
    </row>
    <row r="12" spans="1:6" ht="12.75">
      <c r="A12" s="104" t="s">
        <v>128</v>
      </c>
      <c r="B12" s="105" t="s">
        <v>129</v>
      </c>
      <c r="C12" s="12">
        <v>125874000</v>
      </c>
      <c r="D12" s="12">
        <v>11012242</v>
      </c>
      <c r="E12" s="106">
        <v>8.748623226401005</v>
      </c>
      <c r="F12" s="107">
        <v>11012242</v>
      </c>
    </row>
    <row r="13" spans="1:6" ht="12.75">
      <c r="A13" s="104" t="s">
        <v>130</v>
      </c>
      <c r="B13" s="108" t="s">
        <v>131</v>
      </c>
      <c r="C13" s="109">
        <v>149050000</v>
      </c>
      <c r="D13" s="107">
        <v>10750607</v>
      </c>
      <c r="E13" s="106">
        <v>7.212752096611876</v>
      </c>
      <c r="F13" s="107">
        <v>10750607</v>
      </c>
    </row>
    <row r="14" spans="1:6" ht="12.75">
      <c r="A14" s="103"/>
      <c r="B14" s="103" t="s">
        <v>132</v>
      </c>
      <c r="C14" s="101">
        <v>861871532</v>
      </c>
      <c r="D14" s="70">
        <v>88757797</v>
      </c>
      <c r="E14" s="102">
        <v>10.298262989848933</v>
      </c>
      <c r="F14" s="101">
        <v>88757797</v>
      </c>
    </row>
    <row r="15" spans="1:6" ht="12.75">
      <c r="A15" s="104" t="s">
        <v>133</v>
      </c>
      <c r="B15" s="108" t="s">
        <v>134</v>
      </c>
      <c r="C15" s="109">
        <v>577306532</v>
      </c>
      <c r="D15" s="107">
        <v>53107003</v>
      </c>
      <c r="E15" s="106">
        <v>9.199099621481505</v>
      </c>
      <c r="F15" s="107">
        <v>53107003</v>
      </c>
    </row>
    <row r="16" spans="1:6" ht="25.5">
      <c r="A16" s="110" t="s">
        <v>135</v>
      </c>
      <c r="B16" s="108" t="s">
        <v>136</v>
      </c>
      <c r="C16" s="109">
        <v>259257000</v>
      </c>
      <c r="D16" s="107">
        <v>33898217</v>
      </c>
      <c r="E16" s="106">
        <v>13.075140497652907</v>
      </c>
      <c r="F16" s="107">
        <v>33898217</v>
      </c>
    </row>
    <row r="17" spans="1:6" ht="12.75">
      <c r="A17" s="110" t="s">
        <v>137</v>
      </c>
      <c r="B17" s="108" t="s">
        <v>138</v>
      </c>
      <c r="C17" s="109">
        <v>8088000</v>
      </c>
      <c r="D17" s="107">
        <v>469092</v>
      </c>
      <c r="E17" s="106">
        <v>5.799851632047478</v>
      </c>
      <c r="F17" s="107">
        <v>469092</v>
      </c>
    </row>
    <row r="18" spans="1:6" ht="12.75">
      <c r="A18" s="104" t="s">
        <v>139</v>
      </c>
      <c r="B18" s="105" t="s">
        <v>140</v>
      </c>
      <c r="C18" s="109">
        <v>17220000</v>
      </c>
      <c r="D18" s="107">
        <v>1283485</v>
      </c>
      <c r="E18" s="106">
        <v>7.453455284552845</v>
      </c>
      <c r="F18" s="107">
        <v>1283485</v>
      </c>
    </row>
    <row r="19" spans="1:6" ht="12.75">
      <c r="A19" s="103"/>
      <c r="B19" s="103" t="s">
        <v>141</v>
      </c>
      <c r="C19" s="101">
        <v>16034975</v>
      </c>
      <c r="D19" s="70">
        <v>2594757</v>
      </c>
      <c r="E19" s="102">
        <v>16.18185871820817</v>
      </c>
      <c r="F19" s="70">
        <v>2594757</v>
      </c>
    </row>
    <row r="20" spans="1:6" ht="12.75">
      <c r="A20" s="104" t="s">
        <v>142</v>
      </c>
      <c r="B20" s="105" t="s">
        <v>143</v>
      </c>
      <c r="C20" s="109">
        <v>8724975</v>
      </c>
      <c r="D20" s="107">
        <v>681392</v>
      </c>
      <c r="E20" s="106">
        <v>7.809672807085407</v>
      </c>
      <c r="F20" s="107">
        <v>681392</v>
      </c>
    </row>
    <row r="21" spans="1:6" ht="12.75">
      <c r="A21" s="104" t="s">
        <v>144</v>
      </c>
      <c r="B21" s="105" t="s">
        <v>145</v>
      </c>
      <c r="C21" s="109">
        <v>338000</v>
      </c>
      <c r="D21" s="107">
        <v>31365</v>
      </c>
      <c r="E21" s="106">
        <v>9.279585798816568</v>
      </c>
      <c r="F21" s="107">
        <v>31365</v>
      </c>
    </row>
    <row r="22" spans="1:6" ht="12.75">
      <c r="A22" s="104" t="s">
        <v>146</v>
      </c>
      <c r="B22" s="105" t="s">
        <v>147</v>
      </c>
      <c r="C22" s="109">
        <v>6972000</v>
      </c>
      <c r="D22" s="107">
        <v>1882000</v>
      </c>
      <c r="E22" s="106">
        <v>26.99368904188181</v>
      </c>
      <c r="F22" s="107">
        <v>1882000</v>
      </c>
    </row>
    <row r="23" spans="1:6" ht="12.75">
      <c r="A23" s="111"/>
      <c r="B23" s="111" t="s">
        <v>148</v>
      </c>
      <c r="C23" s="27" t="s">
        <v>1434</v>
      </c>
      <c r="D23" s="107">
        <v>24512</v>
      </c>
      <c r="E23" s="106" t="s">
        <v>1434</v>
      </c>
      <c r="F23" s="107">
        <v>24512</v>
      </c>
    </row>
    <row r="24" spans="1:6" ht="12.75">
      <c r="A24" s="112" t="s">
        <v>149</v>
      </c>
      <c r="B24" s="113" t="s">
        <v>209</v>
      </c>
      <c r="C24" s="26" t="s">
        <v>1434</v>
      </c>
      <c r="D24" s="114">
        <v>24512</v>
      </c>
      <c r="E24" s="106" t="s">
        <v>1434</v>
      </c>
      <c r="F24" s="114">
        <v>24512</v>
      </c>
    </row>
    <row r="25" spans="1:6" ht="12.75">
      <c r="A25" s="103"/>
      <c r="B25" s="103" t="s">
        <v>150</v>
      </c>
      <c r="C25" s="101">
        <v>124217292</v>
      </c>
      <c r="D25" s="101">
        <v>10368329</v>
      </c>
      <c r="E25" s="102">
        <v>8.346928863978134</v>
      </c>
      <c r="F25" s="101">
        <v>10368329</v>
      </c>
    </row>
    <row r="26" spans="1:6" ht="12.75">
      <c r="A26" s="104" t="s">
        <v>151</v>
      </c>
      <c r="B26" s="105" t="s">
        <v>152</v>
      </c>
      <c r="C26" s="12">
        <v>3000000</v>
      </c>
      <c r="D26" s="107">
        <v>0</v>
      </c>
      <c r="E26" s="106">
        <v>0</v>
      </c>
      <c r="F26" s="107">
        <v>0</v>
      </c>
    </row>
    <row r="27" spans="1:6" ht="25.5">
      <c r="A27" s="110" t="s">
        <v>153</v>
      </c>
      <c r="B27" s="115" t="s">
        <v>154</v>
      </c>
      <c r="C27" s="12">
        <v>22779148</v>
      </c>
      <c r="D27" s="107">
        <v>88510</v>
      </c>
      <c r="E27" s="106">
        <v>0.38855711372523677</v>
      </c>
      <c r="F27" s="107">
        <v>88510</v>
      </c>
    </row>
    <row r="28" spans="1:6" ht="12.75">
      <c r="A28" s="110"/>
      <c r="B28" s="116" t="s">
        <v>155</v>
      </c>
      <c r="C28" s="117">
        <v>11394758</v>
      </c>
      <c r="D28" s="117">
        <v>0</v>
      </c>
      <c r="E28" s="106">
        <v>0</v>
      </c>
      <c r="F28" s="114">
        <v>0</v>
      </c>
    </row>
    <row r="29" spans="1:6" ht="12.75">
      <c r="A29" s="118" t="s">
        <v>156</v>
      </c>
      <c r="B29" s="76" t="s">
        <v>157</v>
      </c>
      <c r="C29" s="12">
        <v>11910606</v>
      </c>
      <c r="D29" s="107">
        <v>1952629</v>
      </c>
      <c r="E29" s="106">
        <v>16.3940357022976</v>
      </c>
      <c r="F29" s="107">
        <v>1952629</v>
      </c>
    </row>
    <row r="30" spans="1:6" ht="12.75">
      <c r="A30" s="118" t="s">
        <v>158</v>
      </c>
      <c r="B30" s="76" t="s">
        <v>159</v>
      </c>
      <c r="C30" s="12">
        <v>3100000</v>
      </c>
      <c r="D30" s="107">
        <v>627688</v>
      </c>
      <c r="E30" s="106">
        <v>20.247999999999998</v>
      </c>
      <c r="F30" s="107">
        <v>627688</v>
      </c>
    </row>
    <row r="31" spans="1:6" ht="25.5">
      <c r="A31" s="110" t="s">
        <v>160</v>
      </c>
      <c r="B31" s="115" t="s">
        <v>161</v>
      </c>
      <c r="C31" s="109">
        <v>37276148</v>
      </c>
      <c r="D31" s="107">
        <v>2570965</v>
      </c>
      <c r="E31" s="106">
        <v>6.897077992071498</v>
      </c>
      <c r="F31" s="107">
        <v>2570965</v>
      </c>
    </row>
    <row r="32" spans="1:6" ht="42" customHeight="1">
      <c r="A32" s="118" t="s">
        <v>162</v>
      </c>
      <c r="B32" s="119" t="s">
        <v>163</v>
      </c>
      <c r="C32" s="109">
        <v>1710000</v>
      </c>
      <c r="D32" s="107">
        <v>83954</v>
      </c>
      <c r="E32" s="106">
        <v>4.909590643274854</v>
      </c>
      <c r="F32" s="107">
        <v>83954</v>
      </c>
    </row>
    <row r="33" spans="1:6" ht="24" customHeight="1">
      <c r="A33" s="118" t="s">
        <v>164</v>
      </c>
      <c r="B33" s="120" t="s">
        <v>165</v>
      </c>
      <c r="C33" s="14">
        <v>310000</v>
      </c>
      <c r="D33" s="114">
        <v>34215</v>
      </c>
      <c r="E33" s="106" t="s">
        <v>1434</v>
      </c>
      <c r="F33" s="114">
        <v>34215</v>
      </c>
    </row>
    <row r="34" spans="1:6" ht="12.75">
      <c r="A34" s="121" t="s">
        <v>166</v>
      </c>
      <c r="B34" s="122" t="s">
        <v>167</v>
      </c>
      <c r="C34" s="109">
        <v>19910878</v>
      </c>
      <c r="D34" s="107">
        <v>2179704</v>
      </c>
      <c r="E34" s="106">
        <v>10.947302273661663</v>
      </c>
      <c r="F34" s="107">
        <v>2179704</v>
      </c>
    </row>
    <row r="35" spans="1:6" ht="12.75">
      <c r="A35" s="121" t="s">
        <v>168</v>
      </c>
      <c r="B35" s="122" t="s">
        <v>169</v>
      </c>
      <c r="C35" s="14">
        <v>15600000</v>
      </c>
      <c r="D35" s="114">
        <v>1757555</v>
      </c>
      <c r="E35" s="123">
        <v>11.266378205128206</v>
      </c>
      <c r="F35" s="114">
        <v>1757555</v>
      </c>
    </row>
    <row r="36" spans="1:6" ht="12.75">
      <c r="A36" s="121" t="s">
        <v>170</v>
      </c>
      <c r="B36" s="122" t="s">
        <v>171</v>
      </c>
      <c r="C36" s="14">
        <v>1715000</v>
      </c>
      <c r="D36" s="114">
        <v>157000</v>
      </c>
      <c r="E36" s="123">
        <v>9.154518950437318</v>
      </c>
      <c r="F36" s="114">
        <v>157000</v>
      </c>
    </row>
    <row r="37" spans="1:6" ht="12.75">
      <c r="A37" s="121" t="s">
        <v>172</v>
      </c>
      <c r="B37" s="122" t="s">
        <v>173</v>
      </c>
      <c r="C37" s="14">
        <v>1816078</v>
      </c>
      <c r="D37" s="114">
        <v>240397</v>
      </c>
      <c r="E37" s="123">
        <v>13.237151708241607</v>
      </c>
      <c r="F37" s="114">
        <v>240397</v>
      </c>
    </row>
    <row r="38" spans="1:6" ht="12.75">
      <c r="A38" s="121" t="s">
        <v>174</v>
      </c>
      <c r="B38" s="124" t="s">
        <v>175</v>
      </c>
      <c r="C38" s="125">
        <v>579800</v>
      </c>
      <c r="D38" s="114">
        <v>5</v>
      </c>
      <c r="E38" s="123"/>
      <c r="F38" s="114">
        <v>5</v>
      </c>
    </row>
    <row r="39" spans="1:6" ht="12.75">
      <c r="A39" s="126" t="s">
        <v>176</v>
      </c>
      <c r="B39" s="127" t="s">
        <v>177</v>
      </c>
      <c r="C39" s="14">
        <v>200000</v>
      </c>
      <c r="D39" s="114">
        <v>24747</v>
      </c>
      <c r="E39" s="123">
        <v>12.3735</v>
      </c>
      <c r="F39" s="114">
        <v>24747</v>
      </c>
    </row>
    <row r="40" spans="1:6" ht="12.75">
      <c r="A40" s="110" t="s">
        <v>178</v>
      </c>
      <c r="B40" s="115" t="s">
        <v>179</v>
      </c>
      <c r="C40" s="109">
        <v>170000</v>
      </c>
      <c r="D40" s="107">
        <v>36183</v>
      </c>
      <c r="E40" s="106">
        <v>21.284117647058824</v>
      </c>
      <c r="F40" s="107">
        <v>36183</v>
      </c>
    </row>
    <row r="41" spans="1:6" ht="12.75">
      <c r="A41" s="128" t="s">
        <v>180</v>
      </c>
      <c r="B41" s="73" t="s">
        <v>181</v>
      </c>
      <c r="C41" s="109">
        <v>831500</v>
      </c>
      <c r="D41" s="107">
        <v>189299</v>
      </c>
      <c r="E41" s="106">
        <v>22.765965123271197</v>
      </c>
      <c r="F41" s="107">
        <v>189299</v>
      </c>
    </row>
    <row r="42" spans="1:6" ht="12.75" customHeight="1">
      <c r="A42" s="129" t="s">
        <v>182</v>
      </c>
      <c r="B42" s="124" t="s">
        <v>183</v>
      </c>
      <c r="C42" s="130">
        <v>721800</v>
      </c>
      <c r="D42" s="114">
        <v>176880</v>
      </c>
      <c r="E42" s="123">
        <v>24.50540315876974</v>
      </c>
      <c r="F42" s="114">
        <v>176880</v>
      </c>
    </row>
    <row r="43" spans="1:6" ht="12.75">
      <c r="A43" s="129" t="s">
        <v>184</v>
      </c>
      <c r="B43" s="124" t="s">
        <v>185</v>
      </c>
      <c r="C43" s="131" t="s">
        <v>1434</v>
      </c>
      <c r="D43" s="114">
        <v>1914</v>
      </c>
      <c r="E43" s="106" t="s">
        <v>1434</v>
      </c>
      <c r="F43" s="114">
        <v>1914</v>
      </c>
    </row>
    <row r="44" spans="1:6" ht="14.25" customHeight="1">
      <c r="A44" s="129" t="s">
        <v>186</v>
      </c>
      <c r="B44" s="124" t="s">
        <v>187</v>
      </c>
      <c r="C44" s="131" t="s">
        <v>1434</v>
      </c>
      <c r="D44" s="114">
        <v>1673</v>
      </c>
      <c r="E44" s="106" t="s">
        <v>1434</v>
      </c>
      <c r="F44" s="114">
        <v>1673</v>
      </c>
    </row>
    <row r="45" spans="1:6" ht="12.75">
      <c r="A45" s="129" t="s">
        <v>188</v>
      </c>
      <c r="B45" s="124" t="s">
        <v>189</v>
      </c>
      <c r="C45" s="131" t="s">
        <v>1434</v>
      </c>
      <c r="D45" s="114">
        <v>8832</v>
      </c>
      <c r="E45" s="106" t="s">
        <v>1434</v>
      </c>
      <c r="F45" s="114">
        <v>8832</v>
      </c>
    </row>
    <row r="46" spans="1:6" ht="12.75">
      <c r="A46" s="104" t="s">
        <v>190</v>
      </c>
      <c r="B46" s="108" t="s">
        <v>191</v>
      </c>
      <c r="C46" s="109">
        <v>13309928</v>
      </c>
      <c r="D46" s="107">
        <v>713005</v>
      </c>
      <c r="E46" s="106">
        <v>5.356941074361935</v>
      </c>
      <c r="F46" s="107">
        <v>713005</v>
      </c>
    </row>
    <row r="47" spans="1:6" ht="25.5">
      <c r="A47" s="110" t="s">
        <v>192</v>
      </c>
      <c r="B47" s="108" t="s">
        <v>193</v>
      </c>
      <c r="C47" s="109">
        <v>10219084</v>
      </c>
      <c r="D47" s="107">
        <v>1926392</v>
      </c>
      <c r="E47" s="106">
        <v>18.850926364828783</v>
      </c>
      <c r="F47" s="107">
        <v>1926392</v>
      </c>
    </row>
    <row r="48" spans="1:6" ht="24.75" customHeight="1">
      <c r="A48" s="104"/>
      <c r="B48" s="116" t="s">
        <v>194</v>
      </c>
      <c r="C48" s="14">
        <v>2360000</v>
      </c>
      <c r="D48" s="114">
        <v>0</v>
      </c>
      <c r="E48" s="106">
        <v>0</v>
      </c>
      <c r="F48" s="114">
        <v>0</v>
      </c>
    </row>
    <row r="49" spans="1:6" ht="12.75">
      <c r="A49" s="129" t="s">
        <v>195</v>
      </c>
      <c r="B49" s="124" t="s">
        <v>196</v>
      </c>
      <c r="C49" s="14">
        <v>1136000</v>
      </c>
      <c r="D49" s="114">
        <v>0</v>
      </c>
      <c r="E49" s="106">
        <v>0</v>
      </c>
      <c r="F49" s="114">
        <v>0</v>
      </c>
    </row>
    <row r="50" spans="1:6" ht="12.75">
      <c r="A50" s="129" t="s">
        <v>197</v>
      </c>
      <c r="B50" s="124" t="s">
        <v>198</v>
      </c>
      <c r="C50" s="14">
        <v>2600000</v>
      </c>
      <c r="D50" s="114">
        <v>0</v>
      </c>
      <c r="E50" s="106">
        <v>0</v>
      </c>
      <c r="F50" s="114">
        <v>0</v>
      </c>
    </row>
    <row r="51" spans="1:6" ht="12.75">
      <c r="A51" s="100"/>
      <c r="B51" s="132" t="s">
        <v>199</v>
      </c>
      <c r="C51" s="101">
        <v>99349777</v>
      </c>
      <c r="D51" s="101">
        <v>8393604</v>
      </c>
      <c r="E51" s="102">
        <v>8.448538339446902</v>
      </c>
      <c r="F51" s="101">
        <v>8393604</v>
      </c>
    </row>
    <row r="52" spans="1:6" ht="24" customHeight="1">
      <c r="A52" s="133" t="s">
        <v>200</v>
      </c>
      <c r="B52" s="134" t="s">
        <v>201</v>
      </c>
      <c r="C52" s="135">
        <v>99349777</v>
      </c>
      <c r="D52" s="107">
        <v>8393604</v>
      </c>
      <c r="E52" s="106">
        <v>8.448538339446902</v>
      </c>
      <c r="F52" s="107">
        <v>8393604</v>
      </c>
    </row>
    <row r="53" spans="1:6" ht="12.75">
      <c r="A53" s="100"/>
      <c r="B53" s="132" t="s">
        <v>202</v>
      </c>
      <c r="C53" s="18">
        <v>499466703</v>
      </c>
      <c r="D53" s="101">
        <v>684888</v>
      </c>
      <c r="E53" s="102">
        <v>0.13712385548151346</v>
      </c>
      <c r="F53" s="101">
        <v>684888</v>
      </c>
    </row>
    <row r="54" spans="1:6" ht="12" customHeight="1">
      <c r="A54" s="110" t="s">
        <v>203</v>
      </c>
      <c r="B54" s="115" t="s">
        <v>204</v>
      </c>
      <c r="C54" s="136" t="s">
        <v>1434</v>
      </c>
      <c r="D54" s="107">
        <v>23388</v>
      </c>
      <c r="E54" s="137" t="s">
        <v>1434</v>
      </c>
      <c r="F54" s="107">
        <v>23388</v>
      </c>
    </row>
    <row r="55" spans="1:6" ht="12.75" customHeight="1">
      <c r="A55" s="128" t="s">
        <v>205</v>
      </c>
      <c r="B55" s="73" t="s">
        <v>206</v>
      </c>
      <c r="C55" s="136" t="s">
        <v>1434</v>
      </c>
      <c r="D55" s="107">
        <v>661500</v>
      </c>
      <c r="E55" s="137" t="s">
        <v>1434</v>
      </c>
      <c r="F55" s="107">
        <v>661500</v>
      </c>
    </row>
    <row r="56" spans="2:6" ht="12.75">
      <c r="B56" s="138"/>
      <c r="C56" s="139"/>
      <c r="D56" s="140"/>
      <c r="E56" s="140"/>
      <c r="F56" s="140"/>
    </row>
    <row r="57" spans="1:6" ht="12.75">
      <c r="A57" s="141" t="s">
        <v>207</v>
      </c>
      <c r="C57" s="142"/>
      <c r="D57" s="142"/>
      <c r="E57" s="91" t="s">
        <v>15</v>
      </c>
      <c r="F57" s="91"/>
    </row>
    <row r="58" spans="1:6" ht="12.75">
      <c r="A58" s="91"/>
      <c r="C58" s="91"/>
      <c r="D58" s="91"/>
      <c r="E58" s="91"/>
      <c r="F58" s="91"/>
    </row>
    <row r="59" spans="1:5" ht="12.75">
      <c r="A59" s="91"/>
      <c r="C59" s="91"/>
      <c r="D59" s="91"/>
      <c r="E59" s="91"/>
    </row>
    <row r="60" spans="1:5" ht="12.75">
      <c r="A60" s="91"/>
      <c r="C60" s="91"/>
      <c r="D60" s="91"/>
      <c r="E60" s="91"/>
    </row>
    <row r="61" spans="3:5" ht="12.75">
      <c r="C61" s="91"/>
      <c r="D61" s="91"/>
      <c r="E61" s="91"/>
    </row>
    <row r="62" ht="12.75">
      <c r="A62" s="141" t="s">
        <v>208</v>
      </c>
    </row>
    <row r="63" ht="12.75">
      <c r="A63" s="91" t="s">
        <v>17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73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7.57421875" style="143" customWidth="1"/>
    <col min="2" max="2" width="42.421875" style="144" customWidth="1"/>
    <col min="3" max="3" width="11.421875" style="144" customWidth="1"/>
    <col min="4" max="4" width="10.57421875" style="145" customWidth="1"/>
    <col min="5" max="5" width="10.8515625" style="146" customWidth="1"/>
    <col min="6" max="6" width="10.28125" style="145" customWidth="1"/>
    <col min="7" max="16384" width="9.140625" style="148" customWidth="1"/>
  </cols>
  <sheetData>
    <row r="1" ht="12.75">
      <c r="F1" s="147" t="s">
        <v>210</v>
      </c>
    </row>
    <row r="2" spans="2:5" ht="12.75">
      <c r="B2" s="1027" t="s">
        <v>211</v>
      </c>
      <c r="C2" s="1028"/>
      <c r="D2" s="1028"/>
      <c r="E2" s="1028"/>
    </row>
    <row r="3" spans="4:6" ht="12.75">
      <c r="D3" s="151"/>
      <c r="E3" s="152"/>
      <c r="F3" s="151"/>
    </row>
    <row r="4" spans="1:6" s="156" customFormat="1" ht="30.75" customHeight="1">
      <c r="A4" s="153"/>
      <c r="B4" s="1025" t="s">
        <v>212</v>
      </c>
      <c r="C4" s="1026"/>
      <c r="D4" s="1026"/>
      <c r="E4" s="1026"/>
      <c r="F4" s="155"/>
    </row>
    <row r="5" spans="1:6" s="144" customFormat="1" ht="15.75" customHeight="1">
      <c r="A5" s="143"/>
      <c r="B5" s="1029" t="s">
        <v>1424</v>
      </c>
      <c r="C5" s="1029"/>
      <c r="D5" s="1029"/>
      <c r="E5" s="1029"/>
      <c r="F5" s="158"/>
    </row>
    <row r="6" spans="2:6" ht="12" customHeight="1">
      <c r="B6" s="159"/>
      <c r="F6" s="160" t="s">
        <v>22</v>
      </c>
    </row>
    <row r="7" spans="1:6" s="164" customFormat="1" ht="42" customHeight="1">
      <c r="A7" s="161" t="s">
        <v>213</v>
      </c>
      <c r="B7" s="162" t="s">
        <v>1427</v>
      </c>
      <c r="C7" s="162" t="s">
        <v>23</v>
      </c>
      <c r="D7" s="161" t="s">
        <v>24</v>
      </c>
      <c r="E7" s="163" t="s">
        <v>214</v>
      </c>
      <c r="F7" s="162" t="s">
        <v>1431</v>
      </c>
    </row>
    <row r="8" spans="1:6" s="170" customFormat="1" ht="9.75" customHeight="1">
      <c r="A8" s="166">
        <v>1</v>
      </c>
      <c r="B8" s="167">
        <v>2</v>
      </c>
      <c r="C8" s="167">
        <v>3</v>
      </c>
      <c r="D8" s="168">
        <v>4</v>
      </c>
      <c r="E8" s="168">
        <v>5</v>
      </c>
      <c r="F8" s="169">
        <v>6</v>
      </c>
    </row>
    <row r="9" spans="1:6" s="177" customFormat="1" ht="12.75">
      <c r="A9" s="172"/>
      <c r="B9" s="173" t="s">
        <v>215</v>
      </c>
      <c r="C9" s="174">
        <v>49827097</v>
      </c>
      <c r="D9" s="175">
        <v>2130961</v>
      </c>
      <c r="E9" s="176">
        <v>4.276711123668312</v>
      </c>
      <c r="F9" s="175">
        <v>2130961</v>
      </c>
    </row>
    <row r="10" spans="1:6" s="177" customFormat="1" ht="12.75">
      <c r="A10" s="172"/>
      <c r="B10" s="178" t="s">
        <v>216</v>
      </c>
      <c r="C10" s="174">
        <v>2459000</v>
      </c>
      <c r="D10" s="175">
        <v>129905</v>
      </c>
      <c r="E10" s="176">
        <v>5.282838552257015</v>
      </c>
      <c r="F10" s="175">
        <v>129905</v>
      </c>
    </row>
    <row r="11" spans="1:6" s="177" customFormat="1" ht="25.5">
      <c r="A11" s="172" t="s">
        <v>217</v>
      </c>
      <c r="B11" s="179" t="s">
        <v>218</v>
      </c>
      <c r="C11" s="180">
        <v>2400000</v>
      </c>
      <c r="D11" s="181">
        <v>126505</v>
      </c>
      <c r="E11" s="182">
        <v>5.271041666666667</v>
      </c>
      <c r="F11" s="181">
        <v>126505</v>
      </c>
    </row>
    <row r="12" spans="1:6" s="177" customFormat="1" ht="38.25">
      <c r="A12" s="172" t="s">
        <v>219</v>
      </c>
      <c r="B12" s="179" t="s">
        <v>220</v>
      </c>
      <c r="C12" s="180">
        <v>59000</v>
      </c>
      <c r="D12" s="181">
        <v>3400</v>
      </c>
      <c r="E12" s="182">
        <v>5.762711864406779</v>
      </c>
      <c r="F12" s="181">
        <v>3400</v>
      </c>
    </row>
    <row r="13" spans="1:6" s="177" customFormat="1" ht="12.75">
      <c r="A13" s="172"/>
      <c r="B13" s="178" t="s">
        <v>221</v>
      </c>
      <c r="C13" s="174">
        <v>5449707</v>
      </c>
      <c r="D13" s="175">
        <v>452741</v>
      </c>
      <c r="E13" s="176">
        <v>8.307620941823112</v>
      </c>
      <c r="F13" s="175">
        <v>452741</v>
      </c>
    </row>
    <row r="14" spans="1:6" s="177" customFormat="1" ht="25.5">
      <c r="A14" s="172" t="s">
        <v>164</v>
      </c>
      <c r="B14" s="183" t="s">
        <v>222</v>
      </c>
      <c r="C14" s="180">
        <v>310000</v>
      </c>
      <c r="D14" s="181">
        <v>34215</v>
      </c>
      <c r="E14" s="182">
        <v>11.037096774193548</v>
      </c>
      <c r="F14" s="181">
        <v>34215</v>
      </c>
    </row>
    <row r="15" spans="1:6" s="177" customFormat="1" ht="25.5">
      <c r="A15" s="172" t="s">
        <v>223</v>
      </c>
      <c r="B15" s="183" t="s">
        <v>224</v>
      </c>
      <c r="C15" s="180">
        <v>250000</v>
      </c>
      <c r="D15" s="181">
        <v>18811</v>
      </c>
      <c r="E15" s="182">
        <v>7.524400000000001</v>
      </c>
      <c r="F15" s="181">
        <v>18811</v>
      </c>
    </row>
    <row r="16" spans="1:6" s="177" customFormat="1" ht="12.75">
      <c r="A16" s="172" t="s">
        <v>182</v>
      </c>
      <c r="B16" s="179" t="s">
        <v>225</v>
      </c>
      <c r="C16" s="184">
        <v>721800</v>
      </c>
      <c r="D16" s="181">
        <v>176880</v>
      </c>
      <c r="E16" s="182">
        <v>24.50540315876974</v>
      </c>
      <c r="F16" s="181">
        <v>176880</v>
      </c>
    </row>
    <row r="17" spans="1:6" s="177" customFormat="1" ht="51">
      <c r="A17" s="172" t="s">
        <v>226</v>
      </c>
      <c r="B17" s="183" t="s">
        <v>227</v>
      </c>
      <c r="C17" s="185">
        <v>4167907</v>
      </c>
      <c r="D17" s="181">
        <v>222835</v>
      </c>
      <c r="E17" s="182">
        <v>5.346448469219682</v>
      </c>
      <c r="F17" s="181">
        <v>222835</v>
      </c>
    </row>
    <row r="18" spans="1:6" s="177" customFormat="1" ht="12.75">
      <c r="A18" s="172"/>
      <c r="B18" s="178" t="s">
        <v>228</v>
      </c>
      <c r="C18" s="174">
        <v>7245871</v>
      </c>
      <c r="D18" s="175">
        <v>542727</v>
      </c>
      <c r="E18" s="176">
        <v>7.4901554278291735</v>
      </c>
      <c r="F18" s="175">
        <v>542727</v>
      </c>
    </row>
    <row r="19" spans="1:6" s="177" customFormat="1" ht="51">
      <c r="A19" s="172" t="s">
        <v>229</v>
      </c>
      <c r="B19" s="183" t="s">
        <v>230</v>
      </c>
      <c r="C19" s="180">
        <v>135000</v>
      </c>
      <c r="D19" s="181">
        <v>10363</v>
      </c>
      <c r="E19" s="182">
        <v>7.676296296296297</v>
      </c>
      <c r="F19" s="181">
        <v>10363</v>
      </c>
    </row>
    <row r="20" spans="1:6" s="177" customFormat="1" ht="12.75">
      <c r="A20" s="172" t="s">
        <v>231</v>
      </c>
      <c r="B20" s="183" t="s">
        <v>232</v>
      </c>
      <c r="C20" s="180">
        <v>1576000</v>
      </c>
      <c r="D20" s="181">
        <v>126075</v>
      </c>
      <c r="E20" s="182">
        <v>7.999682741116751</v>
      </c>
      <c r="F20" s="181">
        <v>126075</v>
      </c>
    </row>
    <row r="21" spans="1:6" s="177" customFormat="1" ht="25.5">
      <c r="A21" s="172" t="s">
        <v>233</v>
      </c>
      <c r="B21" s="183" t="s">
        <v>234</v>
      </c>
      <c r="C21" s="180">
        <v>990150</v>
      </c>
      <c r="D21" s="181">
        <v>67636</v>
      </c>
      <c r="E21" s="182">
        <v>6.830884209463213</v>
      </c>
      <c r="F21" s="181">
        <v>67636</v>
      </c>
    </row>
    <row r="22" spans="1:6" s="177" customFormat="1" ht="25.5">
      <c r="A22" s="172" t="s">
        <v>235</v>
      </c>
      <c r="B22" s="183" t="s">
        <v>236</v>
      </c>
      <c r="C22" s="180">
        <v>54700</v>
      </c>
      <c r="D22" s="181">
        <v>2911</v>
      </c>
      <c r="E22" s="182">
        <v>5.321755027422304</v>
      </c>
      <c r="F22" s="181">
        <v>2911</v>
      </c>
    </row>
    <row r="23" spans="1:6" s="177" customFormat="1" ht="38.25">
      <c r="A23" s="172" t="s">
        <v>237</v>
      </c>
      <c r="B23" s="183" t="s">
        <v>238</v>
      </c>
      <c r="C23" s="180">
        <v>50000</v>
      </c>
      <c r="D23" s="181">
        <v>4129</v>
      </c>
      <c r="E23" s="182">
        <v>8.258000000000001</v>
      </c>
      <c r="F23" s="181">
        <v>4129</v>
      </c>
    </row>
    <row r="24" spans="1:6" s="177" customFormat="1" ht="12.75">
      <c r="A24" s="172" t="s">
        <v>239</v>
      </c>
      <c r="B24" s="183" t="s">
        <v>240</v>
      </c>
      <c r="C24" s="180">
        <v>145000</v>
      </c>
      <c r="D24" s="181">
        <v>9577</v>
      </c>
      <c r="E24" s="182">
        <v>6.604827586206897</v>
      </c>
      <c r="F24" s="181">
        <v>9577</v>
      </c>
    </row>
    <row r="25" spans="1:6" s="177" customFormat="1" ht="12.75">
      <c r="A25" s="172" t="s">
        <v>241</v>
      </c>
      <c r="B25" s="183" t="s">
        <v>242</v>
      </c>
      <c r="C25" s="180">
        <v>46000</v>
      </c>
      <c r="D25" s="181">
        <v>5162</v>
      </c>
      <c r="E25" s="182">
        <v>11.221739130434782</v>
      </c>
      <c r="F25" s="181">
        <v>5162</v>
      </c>
    </row>
    <row r="26" spans="1:6" s="177" customFormat="1" ht="12.75">
      <c r="A26" s="172" t="s">
        <v>243</v>
      </c>
      <c r="B26" s="183" t="s">
        <v>244</v>
      </c>
      <c r="C26" s="180">
        <v>4249021</v>
      </c>
      <c r="D26" s="181">
        <v>316874</v>
      </c>
      <c r="E26" s="182">
        <v>7.457576698255903</v>
      </c>
      <c r="F26" s="181">
        <v>316874</v>
      </c>
    </row>
    <row r="27" spans="1:6" s="177" customFormat="1" ht="12.75">
      <c r="A27" s="172"/>
      <c r="B27" s="178" t="s">
        <v>245</v>
      </c>
      <c r="C27" s="174">
        <v>95508</v>
      </c>
      <c r="D27" s="175">
        <v>2962</v>
      </c>
      <c r="E27" s="176">
        <v>3.1013108849520457</v>
      </c>
      <c r="F27" s="175">
        <v>2962</v>
      </c>
    </row>
    <row r="28" spans="1:6" s="177" customFormat="1" ht="25.5">
      <c r="A28" s="172" t="s">
        <v>246</v>
      </c>
      <c r="B28" s="183" t="s">
        <v>247</v>
      </c>
      <c r="C28" s="180">
        <v>95508</v>
      </c>
      <c r="D28" s="181">
        <v>2962</v>
      </c>
      <c r="E28" s="182">
        <v>3.1013108849520457</v>
      </c>
      <c r="F28" s="181">
        <v>2962</v>
      </c>
    </row>
    <row r="29" spans="1:6" s="177" customFormat="1" ht="12.75">
      <c r="A29" s="172"/>
      <c r="B29" s="178" t="s">
        <v>248</v>
      </c>
      <c r="C29" s="174">
        <v>23176084</v>
      </c>
      <c r="D29" s="175">
        <v>36211</v>
      </c>
      <c r="E29" s="176">
        <v>0.15624296149427144</v>
      </c>
      <c r="F29" s="175">
        <v>36211</v>
      </c>
    </row>
    <row r="30" spans="1:6" s="177" customFormat="1" ht="38.25">
      <c r="A30" s="172" t="s">
        <v>249</v>
      </c>
      <c r="B30" s="179" t="s">
        <v>250</v>
      </c>
      <c r="C30" s="180">
        <v>117000</v>
      </c>
      <c r="D30" s="181">
        <v>2496</v>
      </c>
      <c r="E30" s="182">
        <v>2.1333333333333333</v>
      </c>
      <c r="F30" s="181">
        <v>2496</v>
      </c>
    </row>
    <row r="31" spans="1:6" s="177" customFormat="1" ht="25.5">
      <c r="A31" s="172" t="s">
        <v>251</v>
      </c>
      <c r="B31" s="183" t="s">
        <v>252</v>
      </c>
      <c r="C31" s="180">
        <v>150000</v>
      </c>
      <c r="D31" s="181">
        <v>4385</v>
      </c>
      <c r="E31" s="182">
        <v>2.9233333333333333</v>
      </c>
      <c r="F31" s="181">
        <v>4385</v>
      </c>
    </row>
    <row r="32" spans="1:6" s="177" customFormat="1" ht="25.5">
      <c r="A32" s="172" t="s">
        <v>253</v>
      </c>
      <c r="B32" s="183" t="s">
        <v>254</v>
      </c>
      <c r="C32" s="180">
        <v>25000</v>
      </c>
      <c r="D32" s="181">
        <v>2513</v>
      </c>
      <c r="E32" s="182">
        <v>10.052</v>
      </c>
      <c r="F32" s="181">
        <v>2513</v>
      </c>
    </row>
    <row r="33" spans="1:6" s="177" customFormat="1" ht="25.5">
      <c r="A33" s="172" t="s">
        <v>255</v>
      </c>
      <c r="B33" s="183" t="s">
        <v>256</v>
      </c>
      <c r="C33" s="180">
        <v>5000</v>
      </c>
      <c r="D33" s="181">
        <v>120</v>
      </c>
      <c r="E33" s="182">
        <v>2.4</v>
      </c>
      <c r="F33" s="181">
        <v>120</v>
      </c>
    </row>
    <row r="34" spans="1:6" s="177" customFormat="1" ht="25.5">
      <c r="A34" s="186" t="s">
        <v>257</v>
      </c>
      <c r="B34" s="183" t="s">
        <v>258</v>
      </c>
      <c r="C34" s="180">
        <v>405000</v>
      </c>
      <c r="D34" s="181">
        <v>248</v>
      </c>
      <c r="E34" s="182">
        <v>0.06123456790123458</v>
      </c>
      <c r="F34" s="181">
        <v>248</v>
      </c>
    </row>
    <row r="35" spans="1:6" s="177" customFormat="1" ht="25.5">
      <c r="A35" s="186" t="s">
        <v>259</v>
      </c>
      <c r="B35" s="183" t="s">
        <v>260</v>
      </c>
      <c r="C35" s="180">
        <v>465000</v>
      </c>
      <c r="D35" s="181">
        <v>26449</v>
      </c>
      <c r="E35" s="182">
        <v>5.687956989247312</v>
      </c>
      <c r="F35" s="181">
        <v>26449</v>
      </c>
    </row>
    <row r="36" spans="1:6" s="177" customFormat="1" ht="25.5">
      <c r="A36" s="172" t="s">
        <v>261</v>
      </c>
      <c r="B36" s="183" t="s">
        <v>262</v>
      </c>
      <c r="C36" s="180">
        <v>19686000</v>
      </c>
      <c r="D36" s="181">
        <v>0</v>
      </c>
      <c r="E36" s="182">
        <v>0</v>
      </c>
      <c r="F36" s="181">
        <v>0</v>
      </c>
    </row>
    <row r="37" spans="1:6" s="177" customFormat="1" ht="25.5">
      <c r="A37" s="172" t="s">
        <v>263</v>
      </c>
      <c r="B37" s="183" t="s">
        <v>264</v>
      </c>
      <c r="C37" s="180">
        <v>2323084</v>
      </c>
      <c r="D37" s="181">
        <v>0</v>
      </c>
      <c r="E37" s="182">
        <v>0</v>
      </c>
      <c r="F37" s="181">
        <v>0</v>
      </c>
    </row>
    <row r="38" spans="1:6" s="177" customFormat="1" ht="12.75">
      <c r="A38" s="172"/>
      <c r="B38" s="187" t="s">
        <v>265</v>
      </c>
      <c r="C38" s="174">
        <v>412149</v>
      </c>
      <c r="D38" s="175">
        <v>39524</v>
      </c>
      <c r="E38" s="176">
        <v>9.58973575090562</v>
      </c>
      <c r="F38" s="175">
        <v>39524</v>
      </c>
    </row>
    <row r="39" spans="1:6" s="177" customFormat="1" ht="12.75">
      <c r="A39" s="188" t="s">
        <v>266</v>
      </c>
      <c r="B39" s="183" t="s">
        <v>267</v>
      </c>
      <c r="C39" s="180">
        <v>39922</v>
      </c>
      <c r="D39" s="181">
        <v>6654</v>
      </c>
      <c r="E39" s="182">
        <v>16.66750162817494</v>
      </c>
      <c r="F39" s="181">
        <v>6654</v>
      </c>
    </row>
    <row r="40" spans="1:6" s="177" customFormat="1" ht="12.75">
      <c r="A40" s="172" t="s">
        <v>268</v>
      </c>
      <c r="B40" s="183" t="s">
        <v>269</v>
      </c>
      <c r="C40" s="180">
        <v>327143</v>
      </c>
      <c r="D40" s="181">
        <v>25154</v>
      </c>
      <c r="E40" s="182">
        <v>7.688992275549225</v>
      </c>
      <c r="F40" s="181">
        <v>25154</v>
      </c>
    </row>
    <row r="41" spans="1:6" s="189" customFormat="1" ht="12.75">
      <c r="A41" s="172" t="s">
        <v>270</v>
      </c>
      <c r="B41" s="183" t="s">
        <v>271</v>
      </c>
      <c r="C41" s="180">
        <v>45084</v>
      </c>
      <c r="D41" s="181">
        <v>7716</v>
      </c>
      <c r="E41" s="182">
        <v>17.114719190843758</v>
      </c>
      <c r="F41" s="181">
        <v>7716</v>
      </c>
    </row>
    <row r="42" spans="1:6" s="177" customFormat="1" ht="12.75">
      <c r="A42" s="172"/>
      <c r="B42" s="187" t="s">
        <v>272</v>
      </c>
      <c r="C42" s="174">
        <v>300000</v>
      </c>
      <c r="D42" s="175">
        <v>0</v>
      </c>
      <c r="E42" s="176">
        <v>0</v>
      </c>
      <c r="F42" s="175">
        <v>0</v>
      </c>
    </row>
    <row r="43" spans="1:6" s="177" customFormat="1" ht="25.5">
      <c r="A43" s="172" t="s">
        <v>1434</v>
      </c>
      <c r="B43" s="183" t="s">
        <v>273</v>
      </c>
      <c r="C43" s="180">
        <v>300000</v>
      </c>
      <c r="D43" s="181">
        <v>0</v>
      </c>
      <c r="E43" s="182">
        <v>0</v>
      </c>
      <c r="F43" s="181">
        <v>0</v>
      </c>
    </row>
    <row r="44" spans="1:6" s="177" customFormat="1" ht="12.75">
      <c r="A44" s="172"/>
      <c r="B44" s="178" t="s">
        <v>274</v>
      </c>
      <c r="C44" s="174">
        <v>10433778</v>
      </c>
      <c r="D44" s="175">
        <v>925671</v>
      </c>
      <c r="E44" s="176">
        <v>8.871867889081022</v>
      </c>
      <c r="F44" s="175">
        <v>925671</v>
      </c>
    </row>
    <row r="45" spans="1:6" s="177" customFormat="1" ht="12.75">
      <c r="A45" s="172" t="s">
        <v>275</v>
      </c>
      <c r="B45" s="183" t="s">
        <v>276</v>
      </c>
      <c r="C45" s="180">
        <v>295000</v>
      </c>
      <c r="D45" s="181">
        <v>4614</v>
      </c>
      <c r="E45" s="182">
        <v>1.5640677966101695</v>
      </c>
      <c r="F45" s="181">
        <v>4614</v>
      </c>
    </row>
    <row r="46" spans="1:6" s="177" customFormat="1" ht="12.75">
      <c r="A46" s="172" t="s">
        <v>277</v>
      </c>
      <c r="B46" s="183" t="s">
        <v>278</v>
      </c>
      <c r="C46" s="180">
        <v>2085000</v>
      </c>
      <c r="D46" s="181">
        <v>228936</v>
      </c>
      <c r="E46" s="182">
        <v>10.980143884892087</v>
      </c>
      <c r="F46" s="181">
        <v>228936</v>
      </c>
    </row>
    <row r="47" spans="1:6" s="177" customFormat="1" ht="12.75">
      <c r="A47" s="172" t="s">
        <v>279</v>
      </c>
      <c r="B47" s="183" t="s">
        <v>280</v>
      </c>
      <c r="C47" s="180">
        <v>50000</v>
      </c>
      <c r="D47" s="181">
        <v>3358</v>
      </c>
      <c r="E47" s="182">
        <v>6.715999999999999</v>
      </c>
      <c r="F47" s="181">
        <v>3358</v>
      </c>
    </row>
    <row r="48" spans="1:6" s="177" customFormat="1" ht="14.25" customHeight="1">
      <c r="A48" s="172" t="s">
        <v>281</v>
      </c>
      <c r="B48" s="183" t="s">
        <v>282</v>
      </c>
      <c r="C48" s="180">
        <v>30000</v>
      </c>
      <c r="D48" s="184">
        <v>2079</v>
      </c>
      <c r="E48" s="182">
        <v>6.93</v>
      </c>
      <c r="F48" s="181">
        <v>2079</v>
      </c>
    </row>
    <row r="49" spans="1:6" s="177" customFormat="1" ht="12.75" customHeight="1">
      <c r="A49" s="172" t="s">
        <v>283</v>
      </c>
      <c r="B49" s="183" t="s">
        <v>284</v>
      </c>
      <c r="C49" s="180">
        <v>2196000</v>
      </c>
      <c r="D49" s="184">
        <v>163073</v>
      </c>
      <c r="E49" s="182">
        <v>7.425910746812386</v>
      </c>
      <c r="F49" s="181">
        <v>163073</v>
      </c>
    </row>
    <row r="50" spans="1:6" s="177" customFormat="1" ht="25.5" customHeight="1">
      <c r="A50" s="172" t="s">
        <v>285</v>
      </c>
      <c r="B50" s="183" t="s">
        <v>286</v>
      </c>
      <c r="C50" s="180">
        <v>1000</v>
      </c>
      <c r="D50" s="181">
        <v>0</v>
      </c>
      <c r="E50" s="182">
        <v>0</v>
      </c>
      <c r="F50" s="181">
        <v>0</v>
      </c>
    </row>
    <row r="51" spans="1:6" s="177" customFormat="1" ht="12.75">
      <c r="A51" s="172" t="s">
        <v>287</v>
      </c>
      <c r="B51" s="183" t="s">
        <v>288</v>
      </c>
      <c r="C51" s="180">
        <v>2650000</v>
      </c>
      <c r="D51" s="181">
        <v>176457</v>
      </c>
      <c r="E51" s="182">
        <v>6.658754716981131</v>
      </c>
      <c r="F51" s="181">
        <v>176457</v>
      </c>
    </row>
    <row r="52" spans="1:6" s="177" customFormat="1" ht="12.75">
      <c r="A52" s="172" t="s">
        <v>289</v>
      </c>
      <c r="B52" s="183" t="s">
        <v>290</v>
      </c>
      <c r="C52" s="180">
        <v>650000</v>
      </c>
      <c r="D52" s="181">
        <v>64623</v>
      </c>
      <c r="E52" s="182">
        <v>9.942</v>
      </c>
      <c r="F52" s="181">
        <v>64623</v>
      </c>
    </row>
    <row r="53" spans="1:6" s="177" customFormat="1" ht="38.25">
      <c r="A53" s="172" t="s">
        <v>291</v>
      </c>
      <c r="B53" s="183" t="s">
        <v>292</v>
      </c>
      <c r="C53" s="180">
        <v>155000</v>
      </c>
      <c r="D53" s="181">
        <v>11429</v>
      </c>
      <c r="E53" s="182">
        <v>7.373548387096775</v>
      </c>
      <c r="F53" s="181">
        <v>11429</v>
      </c>
    </row>
    <row r="54" spans="1:6" s="177" customFormat="1" ht="12.75">
      <c r="A54" s="172" t="s">
        <v>172</v>
      </c>
      <c r="B54" s="183" t="s">
        <v>293</v>
      </c>
      <c r="C54" s="180">
        <v>1816078</v>
      </c>
      <c r="D54" s="181">
        <v>240397</v>
      </c>
      <c r="E54" s="182">
        <v>13.237151708241607</v>
      </c>
      <c r="F54" s="181">
        <v>240397</v>
      </c>
    </row>
    <row r="55" spans="1:6" s="177" customFormat="1" ht="51">
      <c r="A55" s="172" t="s">
        <v>186</v>
      </c>
      <c r="B55" s="183" t="s">
        <v>294</v>
      </c>
      <c r="C55" s="180">
        <v>51200</v>
      </c>
      <c r="D55" s="181">
        <v>1673</v>
      </c>
      <c r="E55" s="182">
        <v>3.267578125</v>
      </c>
      <c r="F55" s="181">
        <v>1673</v>
      </c>
    </row>
    <row r="56" spans="1:6" s="177" customFormat="1" ht="12.75">
      <c r="A56" s="172" t="s">
        <v>295</v>
      </c>
      <c r="B56" s="183" t="s">
        <v>296</v>
      </c>
      <c r="C56" s="180">
        <v>452000</v>
      </c>
      <c r="D56" s="181">
        <v>29002</v>
      </c>
      <c r="E56" s="182">
        <v>6.416371681415929</v>
      </c>
      <c r="F56" s="181">
        <v>29002</v>
      </c>
    </row>
    <row r="57" spans="1:6" s="177" customFormat="1" ht="12.75">
      <c r="A57" s="172" t="s">
        <v>297</v>
      </c>
      <c r="B57" s="183" t="s">
        <v>298</v>
      </c>
      <c r="C57" s="180">
        <v>2500</v>
      </c>
      <c r="D57" s="181">
        <v>30</v>
      </c>
      <c r="E57" s="182">
        <v>1.2</v>
      </c>
      <c r="F57" s="181">
        <v>30</v>
      </c>
    </row>
    <row r="58" spans="1:6" s="177" customFormat="1" ht="12.75">
      <c r="A58" s="172"/>
      <c r="B58" s="187" t="s">
        <v>299</v>
      </c>
      <c r="C58" s="174">
        <v>18000</v>
      </c>
      <c r="D58" s="175">
        <v>1120</v>
      </c>
      <c r="E58" s="176">
        <v>6.222222222222222</v>
      </c>
      <c r="F58" s="175">
        <v>1120</v>
      </c>
    </row>
    <row r="59" spans="1:6" s="177" customFormat="1" ht="38.25">
      <c r="A59" s="172" t="s">
        <v>300</v>
      </c>
      <c r="B59" s="183" t="s">
        <v>301</v>
      </c>
      <c r="C59" s="180">
        <v>18000</v>
      </c>
      <c r="D59" s="181">
        <v>1120</v>
      </c>
      <c r="E59" s="182">
        <v>6.222222222222222</v>
      </c>
      <c r="F59" s="181">
        <v>1120</v>
      </c>
    </row>
    <row r="60" spans="1:6" s="177" customFormat="1" ht="12.75">
      <c r="A60" s="190"/>
      <c r="B60" s="187" t="s">
        <v>302</v>
      </c>
      <c r="C60" s="174">
        <v>102000</v>
      </c>
      <c r="D60" s="175">
        <v>100</v>
      </c>
      <c r="E60" s="176">
        <v>0.09803921568627451</v>
      </c>
      <c r="F60" s="175">
        <v>100</v>
      </c>
    </row>
    <row r="61" spans="1:6" s="177" customFormat="1" ht="25.5">
      <c r="A61" s="172" t="s">
        <v>303</v>
      </c>
      <c r="B61" s="183" t="s">
        <v>304</v>
      </c>
      <c r="C61" s="180">
        <v>102000</v>
      </c>
      <c r="D61" s="181">
        <v>100</v>
      </c>
      <c r="E61" s="182">
        <v>0.09803921568627451</v>
      </c>
      <c r="F61" s="181">
        <v>100</v>
      </c>
    </row>
    <row r="62" spans="1:6" s="177" customFormat="1" ht="25.5">
      <c r="A62" s="172"/>
      <c r="B62" s="187" t="s">
        <v>305</v>
      </c>
      <c r="C62" s="174">
        <v>135000</v>
      </c>
      <c r="D62" s="175">
        <v>0</v>
      </c>
      <c r="E62" s="176">
        <v>0</v>
      </c>
      <c r="F62" s="175">
        <v>0</v>
      </c>
    </row>
    <row r="63" spans="1:6" s="177" customFormat="1" ht="12.75">
      <c r="A63" s="172" t="s">
        <v>306</v>
      </c>
      <c r="B63" s="191" t="s">
        <v>307</v>
      </c>
      <c r="C63" s="180">
        <v>135000</v>
      </c>
      <c r="D63" s="181">
        <v>0</v>
      </c>
      <c r="E63" s="182">
        <v>0</v>
      </c>
      <c r="F63" s="181">
        <v>0</v>
      </c>
    </row>
    <row r="64" spans="1:6" s="177" customFormat="1" ht="15.75">
      <c r="A64" s="192"/>
      <c r="B64" s="193"/>
      <c r="C64" s="194"/>
      <c r="D64" s="40"/>
      <c r="E64" s="195"/>
      <c r="F64" s="40"/>
    </row>
    <row r="65" spans="1:6" s="177" customFormat="1" ht="15.75">
      <c r="A65" s="192"/>
      <c r="B65" s="193"/>
      <c r="C65" s="194"/>
      <c r="D65" s="40"/>
      <c r="E65" s="195"/>
      <c r="F65" s="40"/>
    </row>
    <row r="66" spans="1:6" s="177" customFormat="1" ht="12.75">
      <c r="A66" s="196"/>
      <c r="B66" s="194"/>
      <c r="C66" s="194"/>
      <c r="D66" s="40"/>
      <c r="E66" s="195"/>
      <c r="F66" s="40"/>
    </row>
    <row r="67" spans="1:6" s="201" customFormat="1" ht="11.25">
      <c r="A67" s="196"/>
      <c r="B67" s="197"/>
      <c r="C67" s="198"/>
      <c r="D67" s="198"/>
      <c r="E67" s="199"/>
      <c r="F67" s="200"/>
    </row>
    <row r="68" spans="1:6" s="194" customFormat="1" ht="12.75">
      <c r="A68" s="143"/>
      <c r="B68" s="202"/>
      <c r="C68" s="145"/>
      <c r="D68" s="145"/>
      <c r="E68" s="203"/>
      <c r="F68" s="40"/>
    </row>
    <row r="69" spans="1:5" s="205" customFormat="1" ht="17.25" customHeight="1">
      <c r="A69" s="141" t="s">
        <v>308</v>
      </c>
      <c r="B69" s="193"/>
      <c r="E69" s="142" t="s">
        <v>15</v>
      </c>
    </row>
    <row r="70" spans="1:6" s="194" customFormat="1" ht="12.75">
      <c r="A70" s="143"/>
      <c r="B70" s="202"/>
      <c r="C70" s="145"/>
      <c r="D70" s="145"/>
      <c r="E70" s="203"/>
      <c r="F70" s="160"/>
    </row>
    <row r="71" spans="1:6" s="194" customFormat="1" ht="12.75" customHeight="1">
      <c r="A71" s="143"/>
      <c r="B71" s="171"/>
      <c r="C71" s="171"/>
      <c r="D71" s="206"/>
      <c r="E71" s="207"/>
      <c r="F71" s="208"/>
    </row>
    <row r="72" ht="12.75">
      <c r="A72" s="209" t="s">
        <v>118</v>
      </c>
    </row>
    <row r="73" ht="12.75">
      <c r="A73" s="209" t="s">
        <v>17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H485"/>
  <sheetViews>
    <sheetView zoomScaleSheetLayoutView="75" workbookViewId="0" topLeftCell="A1">
      <selection activeCell="A8" sqref="A8"/>
    </sheetView>
  </sheetViews>
  <sheetFormatPr defaultColWidth="9.140625" defaultRowHeight="17.25" customHeight="1"/>
  <cols>
    <col min="1" max="1" width="38.28125" style="39" customWidth="1"/>
    <col min="2" max="3" width="12.140625" style="39" customWidth="1"/>
    <col min="4" max="4" width="12.00390625" style="39" customWidth="1"/>
    <col min="5" max="5" width="7.7109375" style="39" customWidth="1"/>
    <col min="6" max="6" width="8.00390625" style="39" customWidth="1"/>
    <col min="7" max="7" width="12.00390625" style="39" customWidth="1"/>
    <col min="8" max="8" width="11.7109375" style="39" customWidth="1"/>
    <col min="9" max="16384" width="9.140625" style="39" customWidth="1"/>
  </cols>
  <sheetData>
    <row r="1" spans="1:8" ht="17.25" customHeight="1">
      <c r="A1" s="210"/>
      <c r="B1" s="211"/>
      <c r="C1" s="211"/>
      <c r="D1" s="211"/>
      <c r="E1" s="211"/>
      <c r="F1" s="211"/>
      <c r="G1" s="211"/>
      <c r="H1" s="212" t="s">
        <v>309</v>
      </c>
    </row>
    <row r="2" spans="1:8" ht="14.25" customHeight="1">
      <c r="A2" s="211" t="s">
        <v>310</v>
      </c>
      <c r="B2" s="211"/>
      <c r="C2" s="211"/>
      <c r="D2" s="211"/>
      <c r="E2" s="211"/>
      <c r="F2" s="211"/>
      <c r="G2" s="211"/>
      <c r="H2" s="210"/>
    </row>
    <row r="3" spans="1:8" ht="17.25" customHeight="1">
      <c r="A3" s="213" t="s">
        <v>311</v>
      </c>
      <c r="B3" s="211"/>
      <c r="C3" s="211"/>
      <c r="D3" s="211"/>
      <c r="E3" s="211"/>
      <c r="F3" s="211"/>
      <c r="G3" s="211"/>
      <c r="H3" s="210"/>
    </row>
    <row r="4" spans="1:8" ht="13.5" customHeight="1">
      <c r="A4" s="214" t="s">
        <v>312</v>
      </c>
      <c r="B4" s="214"/>
      <c r="C4" s="214"/>
      <c r="D4" s="214"/>
      <c r="E4" s="214"/>
      <c r="F4" s="214"/>
      <c r="G4" s="214"/>
      <c r="H4" s="210"/>
    </row>
    <row r="5" spans="1:8" ht="14.25" customHeight="1">
      <c r="A5" s="215"/>
      <c r="B5" s="215" t="s">
        <v>313</v>
      </c>
      <c r="C5" s="215"/>
      <c r="D5" s="215"/>
      <c r="E5" s="215"/>
      <c r="F5" s="215"/>
      <c r="G5" s="216"/>
      <c r="H5" s="210"/>
    </row>
    <row r="6" spans="1:8" ht="14.25" customHeight="1">
      <c r="A6" s="216"/>
      <c r="B6" s="216"/>
      <c r="C6" s="216"/>
      <c r="D6" s="216"/>
      <c r="E6" s="216"/>
      <c r="F6" s="216"/>
      <c r="G6" s="216"/>
      <c r="H6" s="210"/>
    </row>
    <row r="7" spans="1:8" ht="11.25" customHeight="1">
      <c r="A7" s="216"/>
      <c r="B7" s="216"/>
      <c r="C7" s="216"/>
      <c r="D7" s="216"/>
      <c r="E7" s="216"/>
      <c r="F7" s="216"/>
      <c r="G7" s="216"/>
      <c r="H7" s="95" t="s">
        <v>22</v>
      </c>
    </row>
    <row r="8" spans="1:8" ht="113.25" customHeight="1">
      <c r="A8" s="65" t="s">
        <v>1427</v>
      </c>
      <c r="B8" s="65" t="s">
        <v>23</v>
      </c>
      <c r="C8" s="65" t="s">
        <v>314</v>
      </c>
      <c r="D8" s="65" t="s">
        <v>24</v>
      </c>
      <c r="E8" s="65" t="s">
        <v>315</v>
      </c>
      <c r="F8" s="65" t="s">
        <v>316</v>
      </c>
      <c r="G8" s="65" t="s">
        <v>317</v>
      </c>
      <c r="H8" s="65" t="s">
        <v>1431</v>
      </c>
    </row>
    <row r="9" spans="1:8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28">
        <v>8</v>
      </c>
    </row>
    <row r="10" spans="1:8" ht="12.75">
      <c r="A10" s="218" t="s">
        <v>318</v>
      </c>
      <c r="B10" s="70">
        <v>1875864279</v>
      </c>
      <c r="C10" s="66" t="s">
        <v>1434</v>
      </c>
      <c r="D10" s="70">
        <v>132586736</v>
      </c>
      <c r="E10" s="219">
        <v>7.068034584606534</v>
      </c>
      <c r="F10" s="66" t="s">
        <v>1434</v>
      </c>
      <c r="G10" s="66" t="s">
        <v>1434</v>
      </c>
      <c r="H10" s="220">
        <v>132586736</v>
      </c>
    </row>
    <row r="11" spans="1:8" ht="12.75" customHeight="1">
      <c r="A11" s="221" t="s">
        <v>319</v>
      </c>
      <c r="B11" s="222">
        <v>2058002218</v>
      </c>
      <c r="C11" s="222">
        <v>180483259</v>
      </c>
      <c r="D11" s="222">
        <v>165167251</v>
      </c>
      <c r="E11" s="219">
        <v>8.025610932553425</v>
      </c>
      <c r="F11" s="223">
        <v>91.51388993923254</v>
      </c>
      <c r="G11" s="222">
        <v>180483259</v>
      </c>
      <c r="H11" s="222">
        <v>165167251</v>
      </c>
    </row>
    <row r="12" spans="1:8" ht="12" customHeight="1">
      <c r="A12" s="224" t="s">
        <v>320</v>
      </c>
      <c r="B12" s="225">
        <v>1772117360</v>
      </c>
      <c r="C12" s="225">
        <v>152650167</v>
      </c>
      <c r="D12" s="225">
        <v>152650167</v>
      </c>
      <c r="E12" s="226">
        <v>8.61399873651709</v>
      </c>
      <c r="F12" s="227">
        <v>100</v>
      </c>
      <c r="G12" s="225">
        <v>152650167</v>
      </c>
      <c r="H12" s="225">
        <v>152650167</v>
      </c>
    </row>
    <row r="13" spans="1:8" ht="12.75" customHeight="1">
      <c r="A13" s="224" t="s">
        <v>321</v>
      </c>
      <c r="B13" s="225">
        <v>99349777</v>
      </c>
      <c r="C13" s="225">
        <v>10188978</v>
      </c>
      <c r="D13" s="225">
        <v>8393604</v>
      </c>
      <c r="E13" s="226">
        <v>8.448538339446902</v>
      </c>
      <c r="F13" s="227">
        <v>82.37925334611577</v>
      </c>
      <c r="G13" s="225">
        <v>10188978</v>
      </c>
      <c r="H13" s="225">
        <v>8393604</v>
      </c>
    </row>
    <row r="14" spans="1:8" ht="12.75" customHeight="1">
      <c r="A14" s="224" t="s">
        <v>322</v>
      </c>
      <c r="B14" s="225">
        <v>186535081</v>
      </c>
      <c r="C14" s="225">
        <v>17644114</v>
      </c>
      <c r="D14" s="225">
        <v>4123480</v>
      </c>
      <c r="E14" s="226">
        <v>2.2105654217396244</v>
      </c>
      <c r="F14" s="227">
        <v>23.370286544283267</v>
      </c>
      <c r="G14" s="225">
        <v>17644114</v>
      </c>
      <c r="H14" s="225">
        <v>4123480</v>
      </c>
    </row>
    <row r="15" spans="1:8" s="232" customFormat="1" ht="12.75" customHeight="1">
      <c r="A15" s="228" t="s">
        <v>323</v>
      </c>
      <c r="B15" s="229">
        <v>2056235233</v>
      </c>
      <c r="C15" s="229">
        <v>180234217</v>
      </c>
      <c r="D15" s="229">
        <v>118422315</v>
      </c>
      <c r="E15" s="230">
        <v>5.759181298884008</v>
      </c>
      <c r="F15" s="231">
        <v>65.70467970574089</v>
      </c>
      <c r="G15" s="229">
        <v>180234217</v>
      </c>
      <c r="H15" s="229">
        <v>118422315</v>
      </c>
    </row>
    <row r="16" spans="1:8" s="234" customFormat="1" ht="12.75" customHeight="1">
      <c r="A16" s="67" t="s">
        <v>324</v>
      </c>
      <c r="B16" s="233">
        <v>1757146953</v>
      </c>
      <c r="C16" s="233">
        <v>163267399</v>
      </c>
      <c r="D16" s="233">
        <v>108918894</v>
      </c>
      <c r="E16" s="226">
        <v>6.19862179506622</v>
      </c>
      <c r="F16" s="227">
        <v>66.71196740262886</v>
      </c>
      <c r="G16" s="233">
        <v>163267399</v>
      </c>
      <c r="H16" s="233">
        <v>108918894</v>
      </c>
    </row>
    <row r="17" spans="1:8" s="234" customFormat="1" ht="12.75" customHeight="1">
      <c r="A17" s="67" t="s">
        <v>325</v>
      </c>
      <c r="B17" s="233">
        <v>720895123</v>
      </c>
      <c r="C17" s="233">
        <v>60468927</v>
      </c>
      <c r="D17" s="233">
        <v>43209609</v>
      </c>
      <c r="E17" s="226">
        <v>5.993882830027135</v>
      </c>
      <c r="F17" s="227">
        <v>71.45754215218669</v>
      </c>
      <c r="G17" s="233">
        <v>60468927</v>
      </c>
      <c r="H17" s="233">
        <v>43209609</v>
      </c>
    </row>
    <row r="18" spans="1:8" s="234" customFormat="1" ht="12.75" customHeight="1">
      <c r="A18" s="86" t="s">
        <v>326</v>
      </c>
      <c r="B18" s="235">
        <v>317071378</v>
      </c>
      <c r="C18" s="235">
        <v>24127391</v>
      </c>
      <c r="D18" s="235">
        <v>20108431</v>
      </c>
      <c r="E18" s="236">
        <v>6.341925634170613</v>
      </c>
      <c r="F18" s="237">
        <v>83.34274932585956</v>
      </c>
      <c r="G18" s="235">
        <v>24127391</v>
      </c>
      <c r="H18" s="235">
        <v>20108431</v>
      </c>
    </row>
    <row r="19" spans="1:8" s="234" customFormat="1" ht="12.75" customHeight="1">
      <c r="A19" s="67" t="s">
        <v>327</v>
      </c>
      <c r="B19" s="233">
        <v>57387861</v>
      </c>
      <c r="C19" s="233">
        <v>4565546</v>
      </c>
      <c r="D19" s="233">
        <v>4393721</v>
      </c>
      <c r="E19" s="226">
        <v>7.656185338568378</v>
      </c>
      <c r="F19" s="227">
        <v>96.23648518709483</v>
      </c>
      <c r="G19" s="233">
        <v>4565546</v>
      </c>
      <c r="H19" s="233">
        <v>4393721</v>
      </c>
    </row>
    <row r="20" spans="1:8" s="234" customFormat="1" ht="12.75" customHeight="1">
      <c r="A20" s="67" t="s">
        <v>328</v>
      </c>
      <c r="B20" s="233">
        <v>978863969</v>
      </c>
      <c r="C20" s="233">
        <v>98232926</v>
      </c>
      <c r="D20" s="233">
        <v>61315564</v>
      </c>
      <c r="E20" s="226">
        <v>6.263951472505369</v>
      </c>
      <c r="F20" s="227">
        <v>62.418545895700994</v>
      </c>
      <c r="G20" s="233">
        <v>98232926</v>
      </c>
      <c r="H20" s="233">
        <v>61315564</v>
      </c>
    </row>
    <row r="21" spans="1:8" s="243" customFormat="1" ht="12.75" customHeight="1">
      <c r="A21" s="238" t="s">
        <v>329</v>
      </c>
      <c r="B21" s="235">
        <v>15178062</v>
      </c>
      <c r="C21" s="239" t="s">
        <v>1434</v>
      </c>
      <c r="D21" s="235">
        <v>1232278</v>
      </c>
      <c r="E21" s="236">
        <v>8.118809898127969</v>
      </c>
      <c r="F21" s="240" t="s">
        <v>1434</v>
      </c>
      <c r="G21" s="239" t="s">
        <v>1434</v>
      </c>
      <c r="H21" s="235">
        <v>1232278</v>
      </c>
    </row>
    <row r="22" spans="1:8" s="243" customFormat="1" ht="12.75">
      <c r="A22" s="238" t="s">
        <v>330</v>
      </c>
      <c r="B22" s="235">
        <v>211384551</v>
      </c>
      <c r="C22" s="239" t="s">
        <v>1434</v>
      </c>
      <c r="D22" s="235">
        <v>15611692</v>
      </c>
      <c r="E22" s="236">
        <v>7.385446063179896</v>
      </c>
      <c r="F22" s="239" t="s">
        <v>1434</v>
      </c>
      <c r="G22" s="239" t="s">
        <v>1434</v>
      </c>
      <c r="H22" s="235">
        <v>15611692</v>
      </c>
    </row>
    <row r="23" spans="1:8" s="234" customFormat="1" ht="24.75" customHeight="1">
      <c r="A23" s="244" t="s">
        <v>331</v>
      </c>
      <c r="B23" s="233">
        <v>443988747</v>
      </c>
      <c r="C23" s="233">
        <v>46732515</v>
      </c>
      <c r="D23" s="233">
        <v>27919937</v>
      </c>
      <c r="E23" s="226">
        <v>6.2884334768962065</v>
      </c>
      <c r="F23" s="227">
        <v>59.74413531991591</v>
      </c>
      <c r="G23" s="233">
        <v>46732515</v>
      </c>
      <c r="H23" s="233">
        <v>27919937</v>
      </c>
    </row>
    <row r="24" spans="1:8" s="243" customFormat="1" ht="12.75">
      <c r="A24" s="238" t="s">
        <v>330</v>
      </c>
      <c r="B24" s="235">
        <v>12024656</v>
      </c>
      <c r="C24" s="239" t="s">
        <v>1434</v>
      </c>
      <c r="D24" s="235">
        <v>993064</v>
      </c>
      <c r="E24" s="236">
        <v>8.25856473565647</v>
      </c>
      <c r="F24" s="240" t="s">
        <v>1434</v>
      </c>
      <c r="G24" s="239" t="s">
        <v>1434</v>
      </c>
      <c r="H24" s="235">
        <v>993064</v>
      </c>
    </row>
    <row r="25" spans="1:8" s="234" customFormat="1" ht="12" customHeight="1">
      <c r="A25" s="67" t="s">
        <v>332</v>
      </c>
      <c r="B25" s="233">
        <v>111135003</v>
      </c>
      <c r="C25" s="233">
        <v>9481520</v>
      </c>
      <c r="D25" s="233">
        <v>7987519</v>
      </c>
      <c r="E25" s="226">
        <v>7.187221653289558</v>
      </c>
      <c r="F25" s="227">
        <v>84.24302221584725</v>
      </c>
      <c r="G25" s="233">
        <v>9481520</v>
      </c>
      <c r="H25" s="233">
        <v>7987519</v>
      </c>
    </row>
    <row r="26" spans="1:8" s="234" customFormat="1" ht="24.75" customHeight="1">
      <c r="A26" s="244" t="s">
        <v>333</v>
      </c>
      <c r="B26" s="233">
        <v>6290085</v>
      </c>
      <c r="C26" s="233">
        <v>925967</v>
      </c>
      <c r="D26" s="233">
        <v>720965</v>
      </c>
      <c r="E26" s="226">
        <v>11.461927779990253</v>
      </c>
      <c r="F26" s="227">
        <v>77.86076609641597</v>
      </c>
      <c r="G26" s="233">
        <v>925967</v>
      </c>
      <c r="H26" s="233">
        <v>720965</v>
      </c>
    </row>
    <row r="27" spans="1:8" s="234" customFormat="1" ht="12.75" customHeight="1">
      <c r="A27" s="67" t="s">
        <v>334</v>
      </c>
      <c r="B27" s="233">
        <v>299088280</v>
      </c>
      <c r="C27" s="233">
        <v>16966818</v>
      </c>
      <c r="D27" s="233">
        <v>9503421</v>
      </c>
      <c r="E27" s="226">
        <v>3.177463523478753</v>
      </c>
      <c r="F27" s="227">
        <v>56.011804924176126</v>
      </c>
      <c r="G27" s="233">
        <v>16966818</v>
      </c>
      <c r="H27" s="233">
        <v>9503421</v>
      </c>
    </row>
    <row r="28" spans="1:8" s="234" customFormat="1" ht="12.75" customHeight="1">
      <c r="A28" s="67" t="s">
        <v>335</v>
      </c>
      <c r="B28" s="233">
        <v>105217808</v>
      </c>
      <c r="C28" s="233">
        <v>5064703</v>
      </c>
      <c r="D28" s="233">
        <v>3057392</v>
      </c>
      <c r="E28" s="226">
        <v>2.905774277297242</v>
      </c>
      <c r="F28" s="227">
        <v>60.36665920982929</v>
      </c>
      <c r="G28" s="233">
        <v>5064703</v>
      </c>
      <c r="H28" s="233">
        <v>3057392</v>
      </c>
    </row>
    <row r="29" spans="1:8" s="234" customFormat="1" ht="12.75" customHeight="1">
      <c r="A29" s="67" t="s">
        <v>336</v>
      </c>
      <c r="B29" s="233">
        <v>193870472</v>
      </c>
      <c r="C29" s="233">
        <v>11902115</v>
      </c>
      <c r="D29" s="233">
        <v>6446029</v>
      </c>
      <c r="E29" s="226">
        <v>3.324915307370789</v>
      </c>
      <c r="F29" s="227">
        <v>54.15868524207672</v>
      </c>
      <c r="G29" s="233">
        <v>11902115</v>
      </c>
      <c r="H29" s="233">
        <v>6446029</v>
      </c>
    </row>
    <row r="30" spans="1:8" s="243" customFormat="1" ht="12.75" customHeight="1">
      <c r="A30" s="238" t="s">
        <v>330</v>
      </c>
      <c r="B30" s="235">
        <v>5499875</v>
      </c>
      <c r="C30" s="239" t="s">
        <v>1434</v>
      </c>
      <c r="D30" s="235">
        <v>0</v>
      </c>
      <c r="E30" s="236">
        <v>0</v>
      </c>
      <c r="F30" s="240" t="s">
        <v>1434</v>
      </c>
      <c r="G30" s="239" t="s">
        <v>1434</v>
      </c>
      <c r="H30" s="235">
        <v>0</v>
      </c>
    </row>
    <row r="31" spans="1:8" ht="12.75" customHeight="1">
      <c r="A31" s="73" t="s">
        <v>337</v>
      </c>
      <c r="B31" s="245">
        <v>86980</v>
      </c>
      <c r="C31" s="246" t="s">
        <v>1434</v>
      </c>
      <c r="D31" s="245">
        <v>-17181555</v>
      </c>
      <c r="E31" s="247" t="s">
        <v>1434</v>
      </c>
      <c r="F31" s="248" t="s">
        <v>1434</v>
      </c>
      <c r="G31" s="246" t="s">
        <v>1434</v>
      </c>
      <c r="H31" s="245">
        <v>-17181555</v>
      </c>
    </row>
    <row r="32" spans="1:8" ht="12.75">
      <c r="A32" s="79" t="s">
        <v>338</v>
      </c>
      <c r="B32" s="245">
        <v>-180457934</v>
      </c>
      <c r="C32" s="246" t="s">
        <v>1434</v>
      </c>
      <c r="D32" s="245">
        <v>31345976</v>
      </c>
      <c r="E32" s="247" t="s">
        <v>1434</v>
      </c>
      <c r="F32" s="248" t="s">
        <v>1434</v>
      </c>
      <c r="G32" s="246" t="s">
        <v>1434</v>
      </c>
      <c r="H32" s="245">
        <v>31345976</v>
      </c>
    </row>
    <row r="33" spans="1:8" ht="12.75">
      <c r="A33" s="72" t="s">
        <v>339</v>
      </c>
      <c r="B33" s="245">
        <v>180457934</v>
      </c>
      <c r="C33" s="246" t="s">
        <v>1434</v>
      </c>
      <c r="D33" s="245">
        <v>-31345976</v>
      </c>
      <c r="E33" s="247" t="s">
        <v>1434</v>
      </c>
      <c r="F33" s="247" t="s">
        <v>1434</v>
      </c>
      <c r="G33" s="246" t="s">
        <v>1434</v>
      </c>
      <c r="H33" s="245">
        <v>-31345976</v>
      </c>
    </row>
    <row r="34" spans="1:8" ht="12.75">
      <c r="A34" s="73" t="s">
        <v>340</v>
      </c>
      <c r="B34" s="245">
        <v>184076773</v>
      </c>
      <c r="C34" s="246" t="s">
        <v>1434</v>
      </c>
      <c r="D34" s="245">
        <v>-30942614</v>
      </c>
      <c r="E34" s="247" t="s">
        <v>1434</v>
      </c>
      <c r="F34" s="248" t="s">
        <v>1434</v>
      </c>
      <c r="G34" s="246" t="s">
        <v>1434</v>
      </c>
      <c r="H34" s="245">
        <v>-30942614</v>
      </c>
    </row>
    <row r="35" spans="1:8" ht="38.25" customHeight="1">
      <c r="A35" s="76" t="s">
        <v>341</v>
      </c>
      <c r="B35" s="245">
        <v>126221</v>
      </c>
      <c r="C35" s="245">
        <v>-1978865</v>
      </c>
      <c r="D35" s="245">
        <v>-1978865</v>
      </c>
      <c r="E35" s="247" t="s">
        <v>1434</v>
      </c>
      <c r="F35" s="248" t="s">
        <v>1434</v>
      </c>
      <c r="G35" s="245">
        <v>-1978865</v>
      </c>
      <c r="H35" s="245">
        <v>-1978865</v>
      </c>
    </row>
    <row r="36" spans="1:8" ht="28.5" customHeight="1">
      <c r="A36" s="244" t="s">
        <v>342</v>
      </c>
      <c r="B36" s="245">
        <v>-3745060</v>
      </c>
      <c r="C36" s="245">
        <v>1575503</v>
      </c>
      <c r="D36" s="245">
        <v>1575503</v>
      </c>
      <c r="E36" s="247" t="s">
        <v>1434</v>
      </c>
      <c r="F36" s="248" t="s">
        <v>1434</v>
      </c>
      <c r="G36" s="245">
        <v>1575503</v>
      </c>
      <c r="H36" s="245">
        <v>1575503</v>
      </c>
    </row>
    <row r="37" spans="1:8" s="234" customFormat="1" ht="12.75" customHeight="1">
      <c r="A37" s="250" t="s">
        <v>343</v>
      </c>
      <c r="B37" s="70"/>
      <c r="C37" s="70"/>
      <c r="D37" s="70"/>
      <c r="E37" s="219"/>
      <c r="F37" s="223"/>
      <c r="G37" s="70"/>
      <c r="H37" s="70"/>
    </row>
    <row r="38" spans="1:8" s="234" customFormat="1" ht="12.75" customHeight="1">
      <c r="A38" s="221" t="s">
        <v>319</v>
      </c>
      <c r="B38" s="70">
        <v>1806699</v>
      </c>
      <c r="C38" s="70">
        <v>112716</v>
      </c>
      <c r="D38" s="70">
        <v>112716</v>
      </c>
      <c r="E38" s="219">
        <v>6.238781335463185</v>
      </c>
      <c r="F38" s="223">
        <v>100</v>
      </c>
      <c r="G38" s="70">
        <v>112716</v>
      </c>
      <c r="H38" s="70">
        <v>112716</v>
      </c>
    </row>
    <row r="39" spans="1:8" s="234" customFormat="1" ht="12.75" customHeight="1">
      <c r="A39" s="224" t="s">
        <v>320</v>
      </c>
      <c r="B39" s="74">
        <v>1806699</v>
      </c>
      <c r="C39" s="74">
        <v>112716</v>
      </c>
      <c r="D39" s="74">
        <v>112716</v>
      </c>
      <c r="E39" s="251">
        <v>6.238781335463185</v>
      </c>
      <c r="F39" s="252">
        <v>100</v>
      </c>
      <c r="G39" s="74">
        <v>112716</v>
      </c>
      <c r="H39" s="74">
        <v>112716</v>
      </c>
    </row>
    <row r="40" spans="1:8" s="234" customFormat="1" ht="12.75" customHeight="1">
      <c r="A40" s="68" t="s">
        <v>344</v>
      </c>
      <c r="B40" s="70">
        <v>1806699</v>
      </c>
      <c r="C40" s="70">
        <v>112716</v>
      </c>
      <c r="D40" s="70">
        <v>104677</v>
      </c>
      <c r="E40" s="219">
        <v>5.793826199051419</v>
      </c>
      <c r="F40" s="223">
        <v>92.86791582384045</v>
      </c>
      <c r="G40" s="70">
        <v>112716</v>
      </c>
      <c r="H40" s="70">
        <v>104677</v>
      </c>
    </row>
    <row r="41" spans="1:8" s="234" customFormat="1" ht="12.75" customHeight="1">
      <c r="A41" s="67" t="s">
        <v>345</v>
      </c>
      <c r="B41" s="74">
        <v>1755799</v>
      </c>
      <c r="C41" s="74">
        <v>104651</v>
      </c>
      <c r="D41" s="74">
        <v>102808</v>
      </c>
      <c r="E41" s="251">
        <v>5.855339933557315</v>
      </c>
      <c r="F41" s="252">
        <v>98.23890837163525</v>
      </c>
      <c r="G41" s="74">
        <v>104651</v>
      </c>
      <c r="H41" s="74">
        <v>102808</v>
      </c>
    </row>
    <row r="42" spans="1:8" s="234" customFormat="1" ht="12.75" customHeight="1">
      <c r="A42" s="67" t="s">
        <v>346</v>
      </c>
      <c r="B42" s="74">
        <v>1743799</v>
      </c>
      <c r="C42" s="74">
        <v>103651</v>
      </c>
      <c r="D42" s="74">
        <v>101808</v>
      </c>
      <c r="E42" s="251">
        <v>5.838287554930356</v>
      </c>
      <c r="F42" s="252">
        <v>98.22191778178696</v>
      </c>
      <c r="G42" s="74">
        <v>103651</v>
      </c>
      <c r="H42" s="74">
        <v>101808</v>
      </c>
    </row>
    <row r="43" spans="1:8" s="256" customFormat="1" ht="12.75" customHeight="1">
      <c r="A43" s="253" t="s">
        <v>326</v>
      </c>
      <c r="B43" s="254">
        <v>610155</v>
      </c>
      <c r="C43" s="254">
        <v>36570</v>
      </c>
      <c r="D43" s="254">
        <v>35173</v>
      </c>
      <c r="E43" s="236">
        <v>5.764600798157845</v>
      </c>
      <c r="F43" s="237">
        <v>96.17992890347278</v>
      </c>
      <c r="G43" s="254">
        <v>36570</v>
      </c>
      <c r="H43" s="254">
        <v>35173</v>
      </c>
    </row>
    <row r="44" spans="1:8" s="234" customFormat="1" ht="12.75" customHeight="1">
      <c r="A44" s="67" t="s">
        <v>347</v>
      </c>
      <c r="B44" s="74">
        <v>12000</v>
      </c>
      <c r="C44" s="74">
        <v>1000</v>
      </c>
      <c r="D44" s="74">
        <v>1000</v>
      </c>
      <c r="E44" s="251">
        <v>8.333333333333332</v>
      </c>
      <c r="F44" s="252">
        <v>100</v>
      </c>
      <c r="G44" s="74">
        <v>1000</v>
      </c>
      <c r="H44" s="74">
        <v>1000</v>
      </c>
    </row>
    <row r="45" spans="1:8" s="234" customFormat="1" ht="12.75" customHeight="1">
      <c r="A45" s="67" t="s">
        <v>332</v>
      </c>
      <c r="B45" s="74">
        <v>12000</v>
      </c>
      <c r="C45" s="74">
        <v>1000</v>
      </c>
      <c r="D45" s="74">
        <v>1000</v>
      </c>
      <c r="E45" s="251">
        <v>8.333333333333332</v>
      </c>
      <c r="F45" s="252">
        <v>100</v>
      </c>
      <c r="G45" s="74">
        <v>1000</v>
      </c>
      <c r="H45" s="74">
        <v>1000</v>
      </c>
    </row>
    <row r="46" spans="1:8" s="234" customFormat="1" ht="12.75" customHeight="1">
      <c r="A46" s="67" t="s">
        <v>334</v>
      </c>
      <c r="B46" s="74">
        <v>50900</v>
      </c>
      <c r="C46" s="74">
        <v>8065</v>
      </c>
      <c r="D46" s="74">
        <v>1869</v>
      </c>
      <c r="E46" s="251">
        <v>3.6719056974459727</v>
      </c>
      <c r="F46" s="252">
        <v>0</v>
      </c>
      <c r="G46" s="74">
        <v>8065</v>
      </c>
      <c r="H46" s="74">
        <v>1869</v>
      </c>
    </row>
    <row r="47" spans="1:8" s="234" customFormat="1" ht="12.75" customHeight="1">
      <c r="A47" s="67" t="s">
        <v>348</v>
      </c>
      <c r="B47" s="74">
        <v>50900</v>
      </c>
      <c r="C47" s="74">
        <v>8065</v>
      </c>
      <c r="D47" s="74">
        <v>1869</v>
      </c>
      <c r="E47" s="251">
        <v>3.6719056974459727</v>
      </c>
      <c r="F47" s="252">
        <v>0</v>
      </c>
      <c r="G47" s="74">
        <v>8065</v>
      </c>
      <c r="H47" s="74">
        <v>1869</v>
      </c>
    </row>
    <row r="48" spans="1:8" s="234" customFormat="1" ht="12.75" customHeight="1">
      <c r="A48" s="228" t="s">
        <v>349</v>
      </c>
      <c r="B48" s="70"/>
      <c r="C48" s="70"/>
      <c r="D48" s="70"/>
      <c r="E48" s="219"/>
      <c r="F48" s="223"/>
      <c r="G48" s="70"/>
      <c r="H48" s="70"/>
    </row>
    <row r="49" spans="1:8" s="234" customFormat="1" ht="12.75" customHeight="1">
      <c r="A49" s="221" t="s">
        <v>319</v>
      </c>
      <c r="B49" s="70">
        <v>9831088</v>
      </c>
      <c r="C49" s="70">
        <v>885598</v>
      </c>
      <c r="D49" s="70">
        <v>896608</v>
      </c>
      <c r="E49" s="219">
        <v>9.120129938822641</v>
      </c>
      <c r="F49" s="223">
        <v>101.24322773990005</v>
      </c>
      <c r="G49" s="70">
        <v>885598</v>
      </c>
      <c r="H49" s="70">
        <v>896608</v>
      </c>
    </row>
    <row r="50" spans="1:8" s="234" customFormat="1" ht="12.75" customHeight="1">
      <c r="A50" s="224" t="s">
        <v>320</v>
      </c>
      <c r="B50" s="74">
        <v>9572088</v>
      </c>
      <c r="C50" s="74">
        <v>875098</v>
      </c>
      <c r="D50" s="74">
        <v>875098</v>
      </c>
      <c r="E50" s="251">
        <v>9.142185069756986</v>
      </c>
      <c r="F50" s="252">
        <v>100</v>
      </c>
      <c r="G50" s="74">
        <v>875098</v>
      </c>
      <c r="H50" s="74">
        <v>875098</v>
      </c>
    </row>
    <row r="51" spans="1:8" s="234" customFormat="1" ht="13.5" customHeight="1">
      <c r="A51" s="224" t="s">
        <v>321</v>
      </c>
      <c r="B51" s="74">
        <v>259000</v>
      </c>
      <c r="C51" s="74">
        <v>10500</v>
      </c>
      <c r="D51" s="74">
        <v>21510</v>
      </c>
      <c r="E51" s="251">
        <v>8.305019305019306</v>
      </c>
      <c r="F51" s="252">
        <v>204.85714285714286</v>
      </c>
      <c r="G51" s="74">
        <v>10500</v>
      </c>
      <c r="H51" s="74">
        <v>21510</v>
      </c>
    </row>
    <row r="52" spans="1:8" s="234" customFormat="1" ht="12.75" customHeight="1">
      <c r="A52" s="68" t="s">
        <v>350</v>
      </c>
      <c r="B52" s="70">
        <v>9831088</v>
      </c>
      <c r="C52" s="70">
        <v>885598</v>
      </c>
      <c r="D52" s="70">
        <v>621561</v>
      </c>
      <c r="E52" s="219">
        <v>6.322402973099213</v>
      </c>
      <c r="F52" s="223">
        <v>70.18545660672224</v>
      </c>
      <c r="G52" s="70">
        <v>885598</v>
      </c>
      <c r="H52" s="70">
        <v>621561</v>
      </c>
    </row>
    <row r="53" spans="1:8" s="234" customFormat="1" ht="12.75" customHeight="1">
      <c r="A53" s="67" t="s">
        <v>345</v>
      </c>
      <c r="B53" s="74">
        <v>8761233</v>
      </c>
      <c r="C53" s="74">
        <v>844598</v>
      </c>
      <c r="D53" s="74">
        <v>610918</v>
      </c>
      <c r="E53" s="251">
        <v>6.972968302520889</v>
      </c>
      <c r="F53" s="252">
        <v>72.332399555765</v>
      </c>
      <c r="G53" s="74">
        <v>844598</v>
      </c>
      <c r="H53" s="74">
        <v>610918</v>
      </c>
    </row>
    <row r="54" spans="1:8" s="234" customFormat="1" ht="12.75" customHeight="1">
      <c r="A54" s="67" t="s">
        <v>346</v>
      </c>
      <c r="B54" s="74">
        <v>8656447</v>
      </c>
      <c r="C54" s="74">
        <v>772598</v>
      </c>
      <c r="D54" s="74">
        <v>539999</v>
      </c>
      <c r="E54" s="251">
        <v>6.238113627912237</v>
      </c>
      <c r="F54" s="252">
        <v>69.89391637047986</v>
      </c>
      <c r="G54" s="74">
        <v>772598</v>
      </c>
      <c r="H54" s="74">
        <v>539999</v>
      </c>
    </row>
    <row r="55" spans="1:8" s="256" customFormat="1" ht="12" customHeight="1">
      <c r="A55" s="253" t="s">
        <v>326</v>
      </c>
      <c r="B55" s="254">
        <v>5068485</v>
      </c>
      <c r="C55" s="254">
        <v>390397</v>
      </c>
      <c r="D55" s="254">
        <v>316875</v>
      </c>
      <c r="E55" s="236">
        <v>6.251868161787989</v>
      </c>
      <c r="F55" s="237">
        <v>81.1673757738917</v>
      </c>
      <c r="G55" s="254">
        <v>390397</v>
      </c>
      <c r="H55" s="254">
        <v>316875</v>
      </c>
    </row>
    <row r="56" spans="1:8" s="234" customFormat="1" ht="12.75" customHeight="1">
      <c r="A56" s="67" t="s">
        <v>347</v>
      </c>
      <c r="B56" s="74">
        <v>104786</v>
      </c>
      <c r="C56" s="74">
        <v>72000</v>
      </c>
      <c r="D56" s="74">
        <v>70919</v>
      </c>
      <c r="E56" s="251">
        <v>67.67984272708186</v>
      </c>
      <c r="F56" s="252">
        <v>98.49861111111112</v>
      </c>
      <c r="G56" s="74">
        <v>72000</v>
      </c>
      <c r="H56" s="74">
        <v>70919</v>
      </c>
    </row>
    <row r="57" spans="1:8" s="234" customFormat="1" ht="27.75" customHeight="1">
      <c r="A57" s="244" t="s">
        <v>333</v>
      </c>
      <c r="B57" s="74">
        <v>104786</v>
      </c>
      <c r="C57" s="74">
        <v>72000</v>
      </c>
      <c r="D57" s="74">
        <v>70919</v>
      </c>
      <c r="E57" s="251">
        <v>67.67984272708186</v>
      </c>
      <c r="F57" s="252">
        <v>98.49861111111112</v>
      </c>
      <c r="G57" s="74">
        <v>72000</v>
      </c>
      <c r="H57" s="74">
        <v>70919</v>
      </c>
    </row>
    <row r="58" spans="1:8" s="234" customFormat="1" ht="12.75" customHeight="1">
      <c r="A58" s="67" t="s">
        <v>334</v>
      </c>
      <c r="B58" s="74">
        <v>1069855</v>
      </c>
      <c r="C58" s="74">
        <v>41000</v>
      </c>
      <c r="D58" s="74">
        <v>10643</v>
      </c>
      <c r="E58" s="251">
        <v>0.9948077075865421</v>
      </c>
      <c r="F58" s="252">
        <v>25.958536585365856</v>
      </c>
      <c r="G58" s="74">
        <v>41000</v>
      </c>
      <c r="H58" s="74">
        <v>10643</v>
      </c>
    </row>
    <row r="59" spans="1:8" s="234" customFormat="1" ht="12.75">
      <c r="A59" s="67" t="s">
        <v>335</v>
      </c>
      <c r="B59" s="74">
        <v>1069855</v>
      </c>
      <c r="C59" s="74">
        <v>41000</v>
      </c>
      <c r="D59" s="74">
        <v>10643</v>
      </c>
      <c r="E59" s="251">
        <v>0.9948077075865421</v>
      </c>
      <c r="F59" s="252">
        <v>25.958536585365856</v>
      </c>
      <c r="G59" s="74">
        <v>41000</v>
      </c>
      <c r="H59" s="74">
        <v>10643</v>
      </c>
    </row>
    <row r="60" spans="1:8" s="234" customFormat="1" ht="12.75" customHeight="1">
      <c r="A60" s="228" t="s">
        <v>351</v>
      </c>
      <c r="B60" s="74"/>
      <c r="C60" s="74"/>
      <c r="D60" s="74"/>
      <c r="E60" s="219"/>
      <c r="F60" s="223"/>
      <c r="G60" s="74"/>
      <c r="H60" s="74"/>
    </row>
    <row r="61" spans="1:8" s="234" customFormat="1" ht="12.75" customHeight="1">
      <c r="A61" s="221" t="s">
        <v>319</v>
      </c>
      <c r="B61" s="70">
        <v>8151146</v>
      </c>
      <c r="C61" s="70">
        <v>533546</v>
      </c>
      <c r="D61" s="70">
        <v>518954</v>
      </c>
      <c r="E61" s="219">
        <v>6.36663850702711</v>
      </c>
      <c r="F61" s="223">
        <v>97.26509054514513</v>
      </c>
      <c r="G61" s="70">
        <v>533546</v>
      </c>
      <c r="H61" s="70">
        <v>518954</v>
      </c>
    </row>
    <row r="62" spans="1:8" s="234" customFormat="1" ht="12.75" customHeight="1">
      <c r="A62" s="224" t="s">
        <v>320</v>
      </c>
      <c r="B62" s="74">
        <v>6697579</v>
      </c>
      <c r="C62" s="74">
        <v>479725</v>
      </c>
      <c r="D62" s="74">
        <v>479725</v>
      </c>
      <c r="E62" s="251">
        <v>7.162662806963531</v>
      </c>
      <c r="F62" s="252">
        <v>100</v>
      </c>
      <c r="G62" s="74">
        <v>479725</v>
      </c>
      <c r="H62" s="74">
        <v>479725</v>
      </c>
    </row>
    <row r="63" spans="1:8" s="234" customFormat="1" ht="13.5" customHeight="1">
      <c r="A63" s="224" t="s">
        <v>321</v>
      </c>
      <c r="B63" s="74">
        <v>495985</v>
      </c>
      <c r="C63" s="74">
        <v>53821</v>
      </c>
      <c r="D63" s="74">
        <v>39229</v>
      </c>
      <c r="E63" s="251">
        <v>7.909311773541539</v>
      </c>
      <c r="F63" s="252">
        <v>72.88790620761412</v>
      </c>
      <c r="G63" s="74">
        <v>53821</v>
      </c>
      <c r="H63" s="74">
        <v>39229</v>
      </c>
    </row>
    <row r="64" spans="1:8" s="234" customFormat="1" ht="12.75" customHeight="1">
      <c r="A64" s="224" t="s">
        <v>322</v>
      </c>
      <c r="B64" s="74">
        <v>957582</v>
      </c>
      <c r="C64" s="74">
        <v>0</v>
      </c>
      <c r="D64" s="74">
        <v>0</v>
      </c>
      <c r="E64" s="251">
        <v>0</v>
      </c>
      <c r="F64" s="252">
        <v>0</v>
      </c>
      <c r="G64" s="74">
        <v>0</v>
      </c>
      <c r="H64" s="74">
        <v>0</v>
      </c>
    </row>
    <row r="65" spans="1:8" s="234" customFormat="1" ht="12.75" customHeight="1">
      <c r="A65" s="68" t="s">
        <v>350</v>
      </c>
      <c r="B65" s="70">
        <v>8151146</v>
      </c>
      <c r="C65" s="70">
        <v>533546</v>
      </c>
      <c r="D65" s="70">
        <v>372530</v>
      </c>
      <c r="E65" s="219">
        <v>4.570277602683107</v>
      </c>
      <c r="F65" s="223">
        <v>69.8215336634517</v>
      </c>
      <c r="G65" s="70">
        <v>533546</v>
      </c>
      <c r="H65" s="70">
        <v>372530</v>
      </c>
    </row>
    <row r="66" spans="1:8" s="234" customFormat="1" ht="12.75" customHeight="1">
      <c r="A66" s="67" t="s">
        <v>352</v>
      </c>
      <c r="B66" s="74">
        <v>7123954</v>
      </c>
      <c r="C66" s="74">
        <v>516346</v>
      </c>
      <c r="D66" s="74">
        <v>369521</v>
      </c>
      <c r="E66" s="251">
        <v>5.18702114022634</v>
      </c>
      <c r="F66" s="252">
        <v>71.56460977716492</v>
      </c>
      <c r="G66" s="74">
        <v>516346</v>
      </c>
      <c r="H66" s="74">
        <v>369521</v>
      </c>
    </row>
    <row r="67" spans="1:8" s="234" customFormat="1" ht="12.75" customHeight="1">
      <c r="A67" s="67" t="s">
        <v>346</v>
      </c>
      <c r="B67" s="74">
        <v>7118257</v>
      </c>
      <c r="C67" s="74">
        <v>515849</v>
      </c>
      <c r="D67" s="74">
        <v>369521</v>
      </c>
      <c r="E67" s="251">
        <v>5.191172501920063</v>
      </c>
      <c r="F67" s="252">
        <v>71.63355943308991</v>
      </c>
      <c r="G67" s="74">
        <v>515849</v>
      </c>
      <c r="H67" s="74">
        <v>369521</v>
      </c>
    </row>
    <row r="68" spans="1:8" s="256" customFormat="1" ht="12.75" customHeight="1">
      <c r="A68" s="253" t="s">
        <v>353</v>
      </c>
      <c r="B68" s="254">
        <v>3907377</v>
      </c>
      <c r="C68" s="254">
        <v>295704</v>
      </c>
      <c r="D68" s="254">
        <v>228206</v>
      </c>
      <c r="E68" s="236">
        <v>5.840388577810638</v>
      </c>
      <c r="F68" s="237">
        <v>77.17379541703866</v>
      </c>
      <c r="G68" s="254">
        <v>295704</v>
      </c>
      <c r="H68" s="254">
        <v>228206</v>
      </c>
    </row>
    <row r="69" spans="1:8" s="234" customFormat="1" ht="12.75" customHeight="1">
      <c r="A69" s="67" t="s">
        <v>347</v>
      </c>
      <c r="B69" s="74">
        <v>5697</v>
      </c>
      <c r="C69" s="74">
        <v>497</v>
      </c>
      <c r="D69" s="74">
        <v>0</v>
      </c>
      <c r="E69" s="251">
        <v>0</v>
      </c>
      <c r="F69" s="252">
        <v>0</v>
      </c>
      <c r="G69" s="74">
        <v>497</v>
      </c>
      <c r="H69" s="74">
        <v>0</v>
      </c>
    </row>
    <row r="70" spans="1:8" s="234" customFormat="1" ht="25.5" customHeight="1">
      <c r="A70" s="244" t="s">
        <v>333</v>
      </c>
      <c r="B70" s="74">
        <v>5697</v>
      </c>
      <c r="C70" s="74">
        <v>497</v>
      </c>
      <c r="D70" s="74">
        <v>0</v>
      </c>
      <c r="E70" s="251">
        <v>0</v>
      </c>
      <c r="F70" s="252">
        <v>0</v>
      </c>
      <c r="G70" s="74">
        <v>497</v>
      </c>
      <c r="H70" s="74">
        <v>0</v>
      </c>
    </row>
    <row r="71" spans="1:8" s="234" customFormat="1" ht="12.75" customHeight="1">
      <c r="A71" s="67" t="s">
        <v>334</v>
      </c>
      <c r="B71" s="74">
        <v>1027192</v>
      </c>
      <c r="C71" s="74">
        <v>17200</v>
      </c>
      <c r="D71" s="74">
        <v>3009</v>
      </c>
      <c r="E71" s="251">
        <v>0.29293452441218387</v>
      </c>
      <c r="F71" s="252">
        <v>17.49418604651163</v>
      </c>
      <c r="G71" s="74">
        <v>17200</v>
      </c>
      <c r="H71" s="74">
        <v>3009</v>
      </c>
    </row>
    <row r="72" spans="1:8" s="234" customFormat="1" ht="12.75" customHeight="1">
      <c r="A72" s="67" t="s">
        <v>335</v>
      </c>
      <c r="B72" s="74">
        <v>1027192</v>
      </c>
      <c r="C72" s="74">
        <v>17200</v>
      </c>
      <c r="D72" s="74">
        <v>3009</v>
      </c>
      <c r="E72" s="251">
        <v>0.29293452441218387</v>
      </c>
      <c r="F72" s="252">
        <v>17.49418604651163</v>
      </c>
      <c r="G72" s="74">
        <v>17200</v>
      </c>
      <c r="H72" s="74">
        <v>3009</v>
      </c>
    </row>
    <row r="73" spans="1:8" s="234" customFormat="1" ht="12.75" customHeight="1">
      <c r="A73" s="228" t="s">
        <v>354</v>
      </c>
      <c r="B73" s="74"/>
      <c r="C73" s="74"/>
      <c r="D73" s="74"/>
      <c r="E73" s="219"/>
      <c r="F73" s="223"/>
      <c r="G73" s="74"/>
      <c r="H73" s="74"/>
    </row>
    <row r="74" spans="1:8" s="234" customFormat="1" ht="12.75" customHeight="1">
      <c r="A74" s="221" t="s">
        <v>319</v>
      </c>
      <c r="B74" s="70">
        <v>110117678</v>
      </c>
      <c r="C74" s="70">
        <v>8248311</v>
      </c>
      <c r="D74" s="70">
        <v>8259767</v>
      </c>
      <c r="E74" s="219">
        <v>7.50085467657609</v>
      </c>
      <c r="F74" s="223">
        <v>100.13888904043506</v>
      </c>
      <c r="G74" s="70">
        <v>8248311</v>
      </c>
      <c r="H74" s="70">
        <v>8259767</v>
      </c>
    </row>
    <row r="75" spans="1:8" s="234" customFormat="1" ht="12.75" customHeight="1">
      <c r="A75" s="224" t="s">
        <v>320</v>
      </c>
      <c r="B75" s="74">
        <v>109667030</v>
      </c>
      <c r="C75" s="74">
        <v>8206840</v>
      </c>
      <c r="D75" s="74">
        <v>8206840</v>
      </c>
      <c r="E75" s="251">
        <v>7.483415936403129</v>
      </c>
      <c r="F75" s="252">
        <v>100</v>
      </c>
      <c r="G75" s="74">
        <v>8206840</v>
      </c>
      <c r="H75" s="74">
        <v>8206840</v>
      </c>
    </row>
    <row r="76" spans="1:8" s="234" customFormat="1" ht="12.75" customHeight="1">
      <c r="A76" s="224" t="s">
        <v>321</v>
      </c>
      <c r="B76" s="74">
        <v>450648</v>
      </c>
      <c r="C76" s="74">
        <v>41471</v>
      </c>
      <c r="D76" s="74">
        <v>52927</v>
      </c>
      <c r="E76" s="251">
        <v>11.744643269247838</v>
      </c>
      <c r="F76" s="252">
        <v>127.6241228810494</v>
      </c>
      <c r="G76" s="74">
        <v>41471</v>
      </c>
      <c r="H76" s="74">
        <v>52927</v>
      </c>
    </row>
    <row r="77" spans="1:8" s="234" customFormat="1" ht="12.75" customHeight="1">
      <c r="A77" s="68" t="s">
        <v>350</v>
      </c>
      <c r="B77" s="70">
        <v>110117678</v>
      </c>
      <c r="C77" s="70">
        <v>8248311</v>
      </c>
      <c r="D77" s="70">
        <v>7025072</v>
      </c>
      <c r="E77" s="219">
        <v>6.379604190346258</v>
      </c>
      <c r="F77" s="223">
        <v>85.16982446466919</v>
      </c>
      <c r="G77" s="70">
        <v>8248311</v>
      </c>
      <c r="H77" s="70">
        <v>7025072</v>
      </c>
    </row>
    <row r="78" spans="1:8" s="234" customFormat="1" ht="12.75" customHeight="1">
      <c r="A78" s="257" t="s">
        <v>352</v>
      </c>
      <c r="B78" s="74">
        <v>93209018</v>
      </c>
      <c r="C78" s="74">
        <v>6992100</v>
      </c>
      <c r="D78" s="74">
        <v>5947162</v>
      </c>
      <c r="E78" s="251">
        <v>6.380457736396279</v>
      </c>
      <c r="F78" s="252">
        <v>85.05544829164342</v>
      </c>
      <c r="G78" s="74">
        <v>6992100</v>
      </c>
      <c r="H78" s="74">
        <v>5947162</v>
      </c>
    </row>
    <row r="79" spans="1:8" s="234" customFormat="1" ht="12.75" customHeight="1">
      <c r="A79" s="67" t="s">
        <v>325</v>
      </c>
      <c r="B79" s="74">
        <v>87400277</v>
      </c>
      <c r="C79" s="74">
        <v>6443970</v>
      </c>
      <c r="D79" s="74">
        <v>5471569</v>
      </c>
      <c r="E79" s="251">
        <v>6.260356589030032</v>
      </c>
      <c r="F79" s="252">
        <v>84.9099080225389</v>
      </c>
      <c r="G79" s="74">
        <v>6443970</v>
      </c>
      <c r="H79" s="74">
        <v>5471569</v>
      </c>
    </row>
    <row r="80" spans="1:8" s="256" customFormat="1" ht="12.75" customHeight="1">
      <c r="A80" s="253" t="s">
        <v>326</v>
      </c>
      <c r="B80" s="254">
        <v>36326863</v>
      </c>
      <c r="C80" s="254">
        <v>2780402</v>
      </c>
      <c r="D80" s="254">
        <v>2476741</v>
      </c>
      <c r="E80" s="236">
        <v>6.817932503558041</v>
      </c>
      <c r="F80" s="237">
        <v>89.07852173894278</v>
      </c>
      <c r="G80" s="254">
        <v>2780402</v>
      </c>
      <c r="H80" s="254">
        <v>2476741</v>
      </c>
    </row>
    <row r="81" spans="1:8" s="234" customFormat="1" ht="12.75" customHeight="1">
      <c r="A81" s="67" t="s">
        <v>355</v>
      </c>
      <c r="B81" s="74">
        <v>5808741</v>
      </c>
      <c r="C81" s="74">
        <v>548130</v>
      </c>
      <c r="D81" s="74">
        <v>475593</v>
      </c>
      <c r="E81" s="251">
        <v>8.187540122721947</v>
      </c>
      <c r="F81" s="252">
        <v>86.7664605111926</v>
      </c>
      <c r="G81" s="74">
        <v>548130</v>
      </c>
      <c r="H81" s="74">
        <v>475593</v>
      </c>
    </row>
    <row r="82" spans="1:8" s="243" customFormat="1" ht="12.75" customHeight="1">
      <c r="A82" s="238" t="s">
        <v>356</v>
      </c>
      <c r="B82" s="81">
        <v>157904</v>
      </c>
      <c r="C82" s="242" t="s">
        <v>1434</v>
      </c>
      <c r="D82" s="81">
        <v>13159</v>
      </c>
      <c r="E82" s="258">
        <v>8.333544432059986</v>
      </c>
      <c r="F82" s="259" t="s">
        <v>1434</v>
      </c>
      <c r="G82" s="242" t="s">
        <v>1434</v>
      </c>
      <c r="H82" s="81">
        <v>13159</v>
      </c>
    </row>
    <row r="83" spans="1:8" s="234" customFormat="1" ht="24.75" customHeight="1">
      <c r="A83" s="244" t="s">
        <v>331</v>
      </c>
      <c r="B83" s="74">
        <v>2300311</v>
      </c>
      <c r="C83" s="74">
        <v>117889</v>
      </c>
      <c r="D83" s="74">
        <v>62830</v>
      </c>
      <c r="E83" s="251">
        <v>2.7313698017355046</v>
      </c>
      <c r="F83" s="252">
        <v>53.29589698784449</v>
      </c>
      <c r="G83" s="74">
        <v>117889</v>
      </c>
      <c r="H83" s="74">
        <v>62830</v>
      </c>
    </row>
    <row r="84" spans="1:8" s="234" customFormat="1" ht="12.75" customHeight="1">
      <c r="A84" s="67" t="s">
        <v>332</v>
      </c>
      <c r="B84" s="74">
        <v>1773516</v>
      </c>
      <c r="C84" s="74">
        <v>247118</v>
      </c>
      <c r="D84" s="74">
        <v>241080</v>
      </c>
      <c r="E84" s="251">
        <v>13.593336626227224</v>
      </c>
      <c r="F84" s="252">
        <v>97.55663286365218</v>
      </c>
      <c r="G84" s="74">
        <v>247118</v>
      </c>
      <c r="H84" s="74">
        <v>241080</v>
      </c>
    </row>
    <row r="85" spans="1:8" s="234" customFormat="1" ht="25.5" customHeight="1">
      <c r="A85" s="244" t="s">
        <v>333</v>
      </c>
      <c r="B85" s="74">
        <v>1517510</v>
      </c>
      <c r="C85" s="74">
        <v>169964</v>
      </c>
      <c r="D85" s="74">
        <v>158524</v>
      </c>
      <c r="E85" s="251">
        <v>10.446323253224032</v>
      </c>
      <c r="F85" s="252">
        <v>93.2691628815514</v>
      </c>
      <c r="G85" s="74">
        <v>169964</v>
      </c>
      <c r="H85" s="74">
        <v>158524</v>
      </c>
    </row>
    <row r="86" spans="1:8" s="234" customFormat="1" ht="13.5" customHeight="1">
      <c r="A86" s="67" t="s">
        <v>334</v>
      </c>
      <c r="B86" s="74">
        <v>16908660</v>
      </c>
      <c r="C86" s="74">
        <v>1256211</v>
      </c>
      <c r="D86" s="74">
        <v>1077910</v>
      </c>
      <c r="E86" s="251">
        <v>6.374899016243747</v>
      </c>
      <c r="F86" s="252">
        <v>85.80644493640001</v>
      </c>
      <c r="G86" s="74">
        <v>1256211</v>
      </c>
      <c r="H86" s="74">
        <v>1077910</v>
      </c>
    </row>
    <row r="87" spans="1:8" s="234" customFormat="1" ht="13.5" customHeight="1">
      <c r="A87" s="67" t="s">
        <v>335</v>
      </c>
      <c r="B87" s="74">
        <v>10095690</v>
      </c>
      <c r="C87" s="74">
        <v>1068064</v>
      </c>
      <c r="D87" s="74">
        <v>1057782</v>
      </c>
      <c r="E87" s="251">
        <v>10.477560226195536</v>
      </c>
      <c r="F87" s="252">
        <v>99.03732360607604</v>
      </c>
      <c r="G87" s="74">
        <v>1068064</v>
      </c>
      <c r="H87" s="74">
        <v>1057782</v>
      </c>
    </row>
    <row r="88" spans="1:8" s="234" customFormat="1" ht="13.5" customHeight="1">
      <c r="A88" s="67" t="s">
        <v>336</v>
      </c>
      <c r="B88" s="74">
        <v>6812970</v>
      </c>
      <c r="C88" s="74">
        <v>188147</v>
      </c>
      <c r="D88" s="74">
        <v>20128</v>
      </c>
      <c r="E88" s="251">
        <v>0.29543649832598706</v>
      </c>
      <c r="F88" s="252">
        <v>10.698018039086458</v>
      </c>
      <c r="G88" s="74">
        <v>188147</v>
      </c>
      <c r="H88" s="74">
        <v>20128</v>
      </c>
    </row>
    <row r="89" spans="1:8" s="234" customFormat="1" ht="12.75" customHeight="1">
      <c r="A89" s="228" t="s">
        <v>357</v>
      </c>
      <c r="B89" s="74"/>
      <c r="C89" s="74"/>
      <c r="D89" s="74"/>
      <c r="E89" s="219"/>
      <c r="F89" s="223"/>
      <c r="G89" s="74"/>
      <c r="H89" s="74"/>
    </row>
    <row r="90" spans="1:8" s="234" customFormat="1" ht="12.75" customHeight="1">
      <c r="A90" s="221" t="s">
        <v>319</v>
      </c>
      <c r="B90" s="70">
        <v>19933226</v>
      </c>
      <c r="C90" s="70">
        <v>2285750</v>
      </c>
      <c r="D90" s="70">
        <v>1494732</v>
      </c>
      <c r="E90" s="219">
        <v>7.498695895987935</v>
      </c>
      <c r="F90" s="223">
        <v>65.39350322651208</v>
      </c>
      <c r="G90" s="70">
        <v>2285750</v>
      </c>
      <c r="H90" s="70">
        <v>1494732</v>
      </c>
    </row>
    <row r="91" spans="1:8" s="234" customFormat="1" ht="12.75" customHeight="1">
      <c r="A91" s="224" t="s">
        <v>320</v>
      </c>
      <c r="B91" s="74">
        <v>18775325</v>
      </c>
      <c r="C91" s="74">
        <v>1494049</v>
      </c>
      <c r="D91" s="74">
        <v>1494049</v>
      </c>
      <c r="E91" s="251">
        <v>7.957513385254317</v>
      </c>
      <c r="F91" s="252">
        <v>100</v>
      </c>
      <c r="G91" s="74">
        <v>1494049</v>
      </c>
      <c r="H91" s="74">
        <v>1494049</v>
      </c>
    </row>
    <row r="92" spans="1:8" ht="13.5" customHeight="1">
      <c r="A92" s="224" t="s">
        <v>321</v>
      </c>
      <c r="B92" s="74">
        <v>367000</v>
      </c>
      <c r="C92" s="74">
        <v>800</v>
      </c>
      <c r="D92" s="74">
        <v>683</v>
      </c>
      <c r="E92" s="251">
        <v>0.18610354223433243</v>
      </c>
      <c r="F92" s="252">
        <v>85.375</v>
      </c>
      <c r="G92" s="74">
        <v>800</v>
      </c>
      <c r="H92" s="74">
        <v>683</v>
      </c>
    </row>
    <row r="93" spans="1:8" ht="13.5" customHeight="1">
      <c r="A93" s="224" t="s">
        <v>358</v>
      </c>
      <c r="B93" s="74">
        <v>790901</v>
      </c>
      <c r="C93" s="74">
        <v>790901</v>
      </c>
      <c r="D93" s="74">
        <v>0</v>
      </c>
      <c r="E93" s="251">
        <v>0</v>
      </c>
      <c r="F93" s="252">
        <v>0</v>
      </c>
      <c r="G93" s="74">
        <v>790901</v>
      </c>
      <c r="H93" s="74">
        <v>0</v>
      </c>
    </row>
    <row r="94" spans="1:8" s="234" customFormat="1" ht="12.75" customHeight="1">
      <c r="A94" s="68" t="s">
        <v>350</v>
      </c>
      <c r="B94" s="70">
        <v>19933226</v>
      </c>
      <c r="C94" s="70">
        <v>2285750</v>
      </c>
      <c r="D94" s="70">
        <v>1434356</v>
      </c>
      <c r="E94" s="219">
        <v>7.195804632927956</v>
      </c>
      <c r="F94" s="223">
        <v>62.75209449852346</v>
      </c>
      <c r="G94" s="70">
        <v>2285750</v>
      </c>
      <c r="H94" s="70">
        <v>1434356</v>
      </c>
    </row>
    <row r="95" spans="1:8" s="234" customFormat="1" ht="12.75" customHeight="1">
      <c r="A95" s="257" t="s">
        <v>352</v>
      </c>
      <c r="B95" s="74">
        <v>19394152</v>
      </c>
      <c r="C95" s="74">
        <v>2273550</v>
      </c>
      <c r="D95" s="74">
        <v>1428672</v>
      </c>
      <c r="E95" s="251">
        <v>7.366509244642405</v>
      </c>
      <c r="F95" s="252">
        <v>62.83882034703437</v>
      </c>
      <c r="G95" s="74">
        <v>2273550</v>
      </c>
      <c r="H95" s="74">
        <v>1428672</v>
      </c>
    </row>
    <row r="96" spans="1:8" s="234" customFormat="1" ht="12.75" customHeight="1">
      <c r="A96" s="67" t="s">
        <v>325</v>
      </c>
      <c r="B96" s="74">
        <v>18593682</v>
      </c>
      <c r="C96" s="74">
        <v>2051490</v>
      </c>
      <c r="D96" s="74">
        <v>1207322</v>
      </c>
      <c r="E96" s="251">
        <v>6.493184082636241</v>
      </c>
      <c r="F96" s="252">
        <v>58.850981481752285</v>
      </c>
      <c r="G96" s="74">
        <v>2051490</v>
      </c>
      <c r="H96" s="74">
        <v>1207322</v>
      </c>
    </row>
    <row r="97" spans="1:8" s="256" customFormat="1" ht="12.75" customHeight="1">
      <c r="A97" s="253" t="s">
        <v>326</v>
      </c>
      <c r="B97" s="254">
        <v>7714633</v>
      </c>
      <c r="C97" s="254">
        <v>495162</v>
      </c>
      <c r="D97" s="254">
        <v>488197</v>
      </c>
      <c r="E97" s="236">
        <v>6.328194743677372</v>
      </c>
      <c r="F97" s="237">
        <v>98.59338963813863</v>
      </c>
      <c r="G97" s="254">
        <v>495162</v>
      </c>
      <c r="H97" s="254">
        <v>488197</v>
      </c>
    </row>
    <row r="98" spans="1:8" s="234" customFormat="1" ht="12.75" customHeight="1">
      <c r="A98" s="67" t="s">
        <v>355</v>
      </c>
      <c r="B98" s="74">
        <v>800470</v>
      </c>
      <c r="C98" s="74">
        <v>222060</v>
      </c>
      <c r="D98" s="74">
        <v>221350</v>
      </c>
      <c r="E98" s="251">
        <v>27.652504153809637</v>
      </c>
      <c r="F98" s="252">
        <v>99.68026659461407</v>
      </c>
      <c r="G98" s="74">
        <v>222060</v>
      </c>
      <c r="H98" s="74">
        <v>221350</v>
      </c>
    </row>
    <row r="99" spans="1:8" s="243" customFormat="1" ht="12.75" customHeight="1">
      <c r="A99" s="238" t="s">
        <v>356</v>
      </c>
      <c r="B99" s="81">
        <v>14280</v>
      </c>
      <c r="C99" s="242" t="s">
        <v>1434</v>
      </c>
      <c r="D99" s="81">
        <v>480</v>
      </c>
      <c r="E99" s="258">
        <v>3.361344537815126</v>
      </c>
      <c r="F99" s="259" t="s">
        <v>1434</v>
      </c>
      <c r="G99" s="242" t="s">
        <v>1434</v>
      </c>
      <c r="H99" s="74">
        <v>480</v>
      </c>
    </row>
    <row r="100" spans="1:8" s="234" customFormat="1" ht="24.75" customHeight="1">
      <c r="A100" s="244" t="s">
        <v>331</v>
      </c>
      <c r="B100" s="74">
        <v>163450</v>
      </c>
      <c r="C100" s="74">
        <v>13620</v>
      </c>
      <c r="D100" s="74">
        <v>13620</v>
      </c>
      <c r="E100" s="251">
        <v>8.332823493423065</v>
      </c>
      <c r="F100" s="252">
        <v>100</v>
      </c>
      <c r="G100" s="74">
        <v>13620</v>
      </c>
      <c r="H100" s="74">
        <v>13620</v>
      </c>
    </row>
    <row r="101" spans="1:8" s="234" customFormat="1" ht="25.5" customHeight="1">
      <c r="A101" s="244" t="s">
        <v>333</v>
      </c>
      <c r="B101" s="74">
        <v>622740</v>
      </c>
      <c r="C101" s="74">
        <v>207250</v>
      </c>
      <c r="D101" s="74">
        <v>207250</v>
      </c>
      <c r="E101" s="251">
        <v>33.28034171564377</v>
      </c>
      <c r="F101" s="252">
        <v>100</v>
      </c>
      <c r="G101" s="74">
        <v>207250</v>
      </c>
      <c r="H101" s="74">
        <v>207250</v>
      </c>
    </row>
    <row r="102" spans="1:8" s="234" customFormat="1" ht="12.75" customHeight="1">
      <c r="A102" s="257" t="s">
        <v>334</v>
      </c>
      <c r="B102" s="74">
        <v>539074</v>
      </c>
      <c r="C102" s="74">
        <v>12200</v>
      </c>
      <c r="D102" s="74">
        <v>5684</v>
      </c>
      <c r="E102" s="251">
        <v>1.0544006945243138</v>
      </c>
      <c r="F102" s="252">
        <v>46.59016393442623</v>
      </c>
      <c r="G102" s="74">
        <v>12200</v>
      </c>
      <c r="H102" s="74">
        <v>5684</v>
      </c>
    </row>
    <row r="103" spans="1:8" s="234" customFormat="1" ht="12" customHeight="1">
      <c r="A103" s="67" t="s">
        <v>335</v>
      </c>
      <c r="B103" s="74">
        <v>539074</v>
      </c>
      <c r="C103" s="74">
        <v>12200</v>
      </c>
      <c r="D103" s="74">
        <v>5684</v>
      </c>
      <c r="E103" s="251">
        <v>1.0544006945243138</v>
      </c>
      <c r="F103" s="252">
        <v>46.59016393442623</v>
      </c>
      <c r="G103" s="74">
        <v>12200</v>
      </c>
      <c r="H103" s="74">
        <v>5684</v>
      </c>
    </row>
    <row r="104" spans="1:8" s="234" customFormat="1" ht="12.75" customHeight="1">
      <c r="A104" s="228" t="s">
        <v>359</v>
      </c>
      <c r="B104" s="70"/>
      <c r="C104" s="70"/>
      <c r="D104" s="70"/>
      <c r="E104" s="219"/>
      <c r="F104" s="223"/>
      <c r="G104" s="70"/>
      <c r="H104" s="70"/>
    </row>
    <row r="105" spans="1:8" s="234" customFormat="1" ht="12.75" customHeight="1">
      <c r="A105" s="221" t="s">
        <v>319</v>
      </c>
      <c r="B105" s="70">
        <v>19794801</v>
      </c>
      <c r="C105" s="70">
        <v>1910301</v>
      </c>
      <c r="D105" s="70">
        <v>1572809</v>
      </c>
      <c r="E105" s="219">
        <v>7.945566111020767</v>
      </c>
      <c r="F105" s="223">
        <v>82.33304594406849</v>
      </c>
      <c r="G105" s="70">
        <v>1910301</v>
      </c>
      <c r="H105" s="70">
        <v>1572809</v>
      </c>
    </row>
    <row r="106" spans="1:8" s="234" customFormat="1" ht="12.75" customHeight="1">
      <c r="A106" s="224" t="s">
        <v>320</v>
      </c>
      <c r="B106" s="74">
        <v>14780145</v>
      </c>
      <c r="C106" s="74">
        <v>1106361</v>
      </c>
      <c r="D106" s="74">
        <v>1106361</v>
      </c>
      <c r="E106" s="251">
        <v>7.485454303729767</v>
      </c>
      <c r="F106" s="252">
        <v>100</v>
      </c>
      <c r="G106" s="74">
        <v>1106361</v>
      </c>
      <c r="H106" s="74">
        <v>1106361</v>
      </c>
    </row>
    <row r="107" spans="1:8" s="234" customFormat="1" ht="12.75" customHeight="1">
      <c r="A107" s="224" t="s">
        <v>321</v>
      </c>
      <c r="B107" s="74">
        <v>2866320</v>
      </c>
      <c r="C107" s="74">
        <v>474901</v>
      </c>
      <c r="D107" s="74">
        <v>466448</v>
      </c>
      <c r="E107" s="251">
        <v>16.273409807697675</v>
      </c>
      <c r="F107" s="252">
        <v>98.2200500735943</v>
      </c>
      <c r="G107" s="74">
        <v>474901</v>
      </c>
      <c r="H107" s="74">
        <v>466448</v>
      </c>
    </row>
    <row r="108" spans="1:8" s="234" customFormat="1" ht="12.75" customHeight="1">
      <c r="A108" s="224" t="s">
        <v>358</v>
      </c>
      <c r="B108" s="74">
        <v>2148336</v>
      </c>
      <c r="C108" s="74">
        <v>329039</v>
      </c>
      <c r="D108" s="74">
        <v>0</v>
      </c>
      <c r="E108" s="251">
        <v>0</v>
      </c>
      <c r="F108" s="252">
        <v>0</v>
      </c>
      <c r="G108" s="74">
        <v>329039</v>
      </c>
      <c r="H108" s="74">
        <v>0</v>
      </c>
    </row>
    <row r="109" spans="1:8" s="234" customFormat="1" ht="12.75" customHeight="1">
      <c r="A109" s="68" t="s">
        <v>350</v>
      </c>
      <c r="B109" s="70">
        <v>19794801</v>
      </c>
      <c r="C109" s="70">
        <v>1656301</v>
      </c>
      <c r="D109" s="70">
        <v>828817</v>
      </c>
      <c r="E109" s="219">
        <v>4.187043860658159</v>
      </c>
      <c r="F109" s="223">
        <v>50.040240270337335</v>
      </c>
      <c r="G109" s="70">
        <v>1656301</v>
      </c>
      <c r="H109" s="70">
        <v>828817</v>
      </c>
    </row>
    <row r="110" spans="1:8" s="234" customFormat="1" ht="12.75" customHeight="1">
      <c r="A110" s="67" t="s">
        <v>352</v>
      </c>
      <c r="B110" s="74">
        <v>18735604</v>
      </c>
      <c r="C110" s="74">
        <v>1516041</v>
      </c>
      <c r="D110" s="74">
        <v>820185</v>
      </c>
      <c r="E110" s="251">
        <v>4.377681125198846</v>
      </c>
      <c r="F110" s="252">
        <v>54.10044978994632</v>
      </c>
      <c r="G110" s="74">
        <v>1516041</v>
      </c>
      <c r="H110" s="74">
        <v>820185</v>
      </c>
    </row>
    <row r="111" spans="1:8" s="234" customFormat="1" ht="12.75" customHeight="1">
      <c r="A111" s="67" t="s">
        <v>325</v>
      </c>
      <c r="B111" s="74">
        <v>16488939</v>
      </c>
      <c r="C111" s="74">
        <v>1395246</v>
      </c>
      <c r="D111" s="74">
        <v>758697</v>
      </c>
      <c r="E111" s="251">
        <v>4.601248145802468</v>
      </c>
      <c r="F111" s="252">
        <v>54.3772926064651</v>
      </c>
      <c r="G111" s="74">
        <v>1395246</v>
      </c>
      <c r="H111" s="74">
        <v>758697</v>
      </c>
    </row>
    <row r="112" spans="1:8" s="243" customFormat="1" ht="12.75" customHeight="1">
      <c r="A112" s="86" t="s">
        <v>326</v>
      </c>
      <c r="B112" s="254">
        <v>6198183</v>
      </c>
      <c r="C112" s="254">
        <v>454883</v>
      </c>
      <c r="D112" s="254">
        <v>296156</v>
      </c>
      <c r="E112" s="236">
        <v>4.778109971906283</v>
      </c>
      <c r="F112" s="237">
        <v>65.10597230496633</v>
      </c>
      <c r="G112" s="254">
        <v>454883</v>
      </c>
      <c r="H112" s="254">
        <v>296156</v>
      </c>
    </row>
    <row r="113" spans="1:8" s="234" customFormat="1" ht="12.75" customHeight="1">
      <c r="A113" s="67" t="s">
        <v>347</v>
      </c>
      <c r="B113" s="74">
        <v>2246665</v>
      </c>
      <c r="C113" s="74">
        <v>120795</v>
      </c>
      <c r="D113" s="74">
        <v>61488</v>
      </c>
      <c r="E113" s="251">
        <v>2.7368566297156005</v>
      </c>
      <c r="F113" s="252">
        <v>50.90276915435241</v>
      </c>
      <c r="G113" s="81">
        <v>120795</v>
      </c>
      <c r="H113" s="74">
        <v>61488</v>
      </c>
    </row>
    <row r="114" spans="1:8" s="234" customFormat="1" ht="26.25" customHeight="1">
      <c r="A114" s="244" t="s">
        <v>331</v>
      </c>
      <c r="B114" s="74">
        <v>2016220</v>
      </c>
      <c r="C114" s="74">
        <v>95795</v>
      </c>
      <c r="D114" s="74">
        <v>38295</v>
      </c>
      <c r="E114" s="251">
        <v>1.8993463014948766</v>
      </c>
      <c r="F114" s="252">
        <v>39.97599039615846</v>
      </c>
      <c r="G114" s="81">
        <v>95795</v>
      </c>
      <c r="H114" s="74">
        <v>38295</v>
      </c>
    </row>
    <row r="115" spans="1:8" s="234" customFormat="1" ht="25.5">
      <c r="A115" s="244" t="s">
        <v>333</v>
      </c>
      <c r="B115" s="74">
        <v>111945</v>
      </c>
      <c r="C115" s="74">
        <v>25000</v>
      </c>
      <c r="D115" s="74">
        <v>23193</v>
      </c>
      <c r="E115" s="251">
        <v>20.718209835186922</v>
      </c>
      <c r="F115" s="252">
        <v>92.772</v>
      </c>
      <c r="G115" s="81">
        <v>25000</v>
      </c>
      <c r="H115" s="74">
        <v>23193</v>
      </c>
    </row>
    <row r="116" spans="1:8" s="234" customFormat="1" ht="12.75" customHeight="1">
      <c r="A116" s="67" t="s">
        <v>334</v>
      </c>
      <c r="B116" s="74">
        <v>1059197</v>
      </c>
      <c r="C116" s="74">
        <v>140260</v>
      </c>
      <c r="D116" s="74">
        <v>8632</v>
      </c>
      <c r="E116" s="251">
        <v>0.8149569910035622</v>
      </c>
      <c r="F116" s="252">
        <v>6.154284899472408</v>
      </c>
      <c r="G116" s="74">
        <v>140260</v>
      </c>
      <c r="H116" s="74">
        <v>8632</v>
      </c>
    </row>
    <row r="117" spans="1:8" s="234" customFormat="1" ht="12" customHeight="1">
      <c r="A117" s="67" t="s">
        <v>360</v>
      </c>
      <c r="B117" s="74">
        <v>1059197</v>
      </c>
      <c r="C117" s="74">
        <v>140260</v>
      </c>
      <c r="D117" s="74">
        <v>8632</v>
      </c>
      <c r="E117" s="251">
        <v>0.8149569910035622</v>
      </c>
      <c r="F117" s="252">
        <v>6.154284899472408</v>
      </c>
      <c r="G117" s="74">
        <v>140260</v>
      </c>
      <c r="H117" s="74">
        <v>8632</v>
      </c>
    </row>
    <row r="118" spans="1:8" s="234" customFormat="1" ht="35.25" customHeight="1">
      <c r="A118" s="76" t="s">
        <v>341</v>
      </c>
      <c r="B118" s="74">
        <v>0</v>
      </c>
      <c r="C118" s="74">
        <v>-254000</v>
      </c>
      <c r="D118" s="74">
        <v>-254000</v>
      </c>
      <c r="E118" s="251">
        <v>0</v>
      </c>
      <c r="F118" s="252">
        <v>100</v>
      </c>
      <c r="G118" s="74">
        <v>-254000</v>
      </c>
      <c r="H118" s="74">
        <v>-254000</v>
      </c>
    </row>
    <row r="119" spans="1:8" s="234" customFormat="1" ht="12.75" customHeight="1">
      <c r="A119" s="228" t="s">
        <v>361</v>
      </c>
      <c r="B119" s="74"/>
      <c r="C119" s="74"/>
      <c r="D119" s="74"/>
      <c r="E119" s="219"/>
      <c r="F119" s="223"/>
      <c r="G119" s="74"/>
      <c r="H119" s="74"/>
    </row>
    <row r="120" spans="1:8" s="234" customFormat="1" ht="12.75" customHeight="1">
      <c r="A120" s="221" t="s">
        <v>319</v>
      </c>
      <c r="B120" s="70">
        <v>341502390</v>
      </c>
      <c r="C120" s="70">
        <v>31355898</v>
      </c>
      <c r="D120" s="70">
        <v>29294313</v>
      </c>
      <c r="E120" s="219">
        <v>8.578069687887103</v>
      </c>
      <c r="F120" s="223">
        <v>93.42520823355147</v>
      </c>
      <c r="G120" s="70">
        <v>31355898</v>
      </c>
      <c r="H120" s="70">
        <v>29294313</v>
      </c>
    </row>
    <row r="121" spans="1:8" s="234" customFormat="1" ht="12.75" customHeight="1">
      <c r="A121" s="224" t="s">
        <v>320</v>
      </c>
      <c r="B121" s="74">
        <v>318439682</v>
      </c>
      <c r="C121" s="74">
        <v>28633253</v>
      </c>
      <c r="D121" s="74">
        <v>28633253</v>
      </c>
      <c r="E121" s="251">
        <v>8.991735207171825</v>
      </c>
      <c r="F121" s="252">
        <v>100</v>
      </c>
      <c r="G121" s="74">
        <v>28633253</v>
      </c>
      <c r="H121" s="74">
        <v>28633253</v>
      </c>
    </row>
    <row r="122" spans="1:8" s="234" customFormat="1" ht="12.75" customHeight="1">
      <c r="A122" s="224" t="s">
        <v>321</v>
      </c>
      <c r="B122" s="74">
        <v>5198607</v>
      </c>
      <c r="C122" s="74">
        <v>385795</v>
      </c>
      <c r="D122" s="74">
        <v>572352</v>
      </c>
      <c r="E122" s="251">
        <v>11.009718564992507</v>
      </c>
      <c r="F122" s="252">
        <v>148.35651058204488</v>
      </c>
      <c r="G122" s="74">
        <v>385795</v>
      </c>
      <c r="H122" s="74">
        <v>572352</v>
      </c>
    </row>
    <row r="123" spans="1:8" s="234" customFormat="1" ht="12.75" customHeight="1">
      <c r="A123" s="224" t="s">
        <v>322</v>
      </c>
      <c r="B123" s="74">
        <v>17864101</v>
      </c>
      <c r="C123" s="74">
        <v>2336850</v>
      </c>
      <c r="D123" s="74">
        <v>88708</v>
      </c>
      <c r="E123" s="251">
        <v>0.4965713080104059</v>
      </c>
      <c r="F123" s="252">
        <v>3.796050238569014</v>
      </c>
      <c r="G123" s="74">
        <v>2336850</v>
      </c>
      <c r="H123" s="74">
        <v>88708</v>
      </c>
    </row>
    <row r="124" spans="1:8" s="234" customFormat="1" ht="12.75" customHeight="1">
      <c r="A124" s="68" t="s">
        <v>350</v>
      </c>
      <c r="B124" s="70">
        <v>341672390</v>
      </c>
      <c r="C124" s="70">
        <v>31313898</v>
      </c>
      <c r="D124" s="70">
        <v>9280594</v>
      </c>
      <c r="E124" s="219">
        <v>2.7162259145376075</v>
      </c>
      <c r="F124" s="223">
        <v>29.637300345041677</v>
      </c>
      <c r="G124" s="70">
        <v>31313898</v>
      </c>
      <c r="H124" s="70">
        <v>9280594</v>
      </c>
    </row>
    <row r="125" spans="1:8" s="234" customFormat="1" ht="12.75" customHeight="1">
      <c r="A125" s="67" t="s">
        <v>324</v>
      </c>
      <c r="B125" s="74">
        <v>304556968</v>
      </c>
      <c r="C125" s="74">
        <v>27405358</v>
      </c>
      <c r="D125" s="74">
        <v>9270449</v>
      </c>
      <c r="E125" s="251">
        <v>3.0439129535857474</v>
      </c>
      <c r="F125" s="252">
        <v>33.82714066351551</v>
      </c>
      <c r="G125" s="74">
        <v>27405358</v>
      </c>
      <c r="H125" s="74">
        <v>9270449</v>
      </c>
    </row>
    <row r="126" spans="1:8" s="234" customFormat="1" ht="12.75" customHeight="1">
      <c r="A126" s="67" t="s">
        <v>325</v>
      </c>
      <c r="B126" s="74">
        <v>76272434</v>
      </c>
      <c r="C126" s="74">
        <v>7830464</v>
      </c>
      <c r="D126" s="74">
        <v>3121821</v>
      </c>
      <c r="E126" s="251">
        <v>4.092987251462304</v>
      </c>
      <c r="F126" s="252">
        <v>39.867637473334916</v>
      </c>
      <c r="G126" s="74">
        <v>7830464</v>
      </c>
      <c r="H126" s="74">
        <v>3121821</v>
      </c>
    </row>
    <row r="127" spans="1:8" s="243" customFormat="1" ht="12.75" customHeight="1">
      <c r="A127" s="86" t="s">
        <v>326</v>
      </c>
      <c r="B127" s="254">
        <v>30990214</v>
      </c>
      <c r="C127" s="254">
        <v>2473217</v>
      </c>
      <c r="D127" s="254">
        <v>1774714</v>
      </c>
      <c r="E127" s="236">
        <v>5.7266916582118474</v>
      </c>
      <c r="F127" s="237">
        <v>71.75731041796979</v>
      </c>
      <c r="G127" s="254">
        <v>2473217</v>
      </c>
      <c r="H127" s="254">
        <v>1774714</v>
      </c>
    </row>
    <row r="128" spans="1:8" s="234" customFormat="1" ht="12.75" customHeight="1">
      <c r="A128" s="67" t="s">
        <v>362</v>
      </c>
      <c r="B128" s="74">
        <v>53020000</v>
      </c>
      <c r="C128" s="74">
        <v>4032121</v>
      </c>
      <c r="D128" s="74">
        <v>3868431</v>
      </c>
      <c r="E128" s="251">
        <v>7.2961731422104865</v>
      </c>
      <c r="F128" s="252">
        <v>95.94035000437735</v>
      </c>
      <c r="G128" s="74">
        <v>4032121</v>
      </c>
      <c r="H128" s="74">
        <v>3868431</v>
      </c>
    </row>
    <row r="129" spans="1:8" s="234" customFormat="1" ht="11.25" customHeight="1">
      <c r="A129" s="67" t="s">
        <v>347</v>
      </c>
      <c r="B129" s="74">
        <v>175264534</v>
      </c>
      <c r="C129" s="74">
        <v>15542773</v>
      </c>
      <c r="D129" s="74">
        <v>2280197</v>
      </c>
      <c r="E129" s="251">
        <v>1.3010030882802563</v>
      </c>
      <c r="F129" s="252">
        <v>14.670464530364047</v>
      </c>
      <c r="G129" s="74">
        <v>15542773</v>
      </c>
      <c r="H129" s="74">
        <v>2280197</v>
      </c>
    </row>
    <row r="130" spans="1:8" s="243" customFormat="1" ht="12.75" customHeight="1">
      <c r="A130" s="238" t="s">
        <v>330</v>
      </c>
      <c r="B130" s="81">
        <v>21210127</v>
      </c>
      <c r="C130" s="242" t="s">
        <v>1434</v>
      </c>
      <c r="D130" s="81">
        <v>86475</v>
      </c>
      <c r="E130" s="258">
        <v>0.4077061867663499</v>
      </c>
      <c r="F130" s="259" t="s">
        <v>1434</v>
      </c>
      <c r="G130" s="242" t="s">
        <v>1434</v>
      </c>
      <c r="H130" s="74">
        <v>86475</v>
      </c>
    </row>
    <row r="131" spans="1:8" s="234" customFormat="1" ht="24.75" customHeight="1">
      <c r="A131" s="244" t="s">
        <v>331</v>
      </c>
      <c r="B131" s="74">
        <v>3680000</v>
      </c>
      <c r="C131" s="74">
        <v>4166</v>
      </c>
      <c r="D131" s="74">
        <v>4166</v>
      </c>
      <c r="E131" s="251">
        <v>0.11320652173913044</v>
      </c>
      <c r="F131" s="252">
        <v>100</v>
      </c>
      <c r="G131" s="74">
        <v>4166</v>
      </c>
      <c r="H131" s="74">
        <v>4166</v>
      </c>
    </row>
    <row r="132" spans="1:8" s="234" customFormat="1" ht="13.5" customHeight="1">
      <c r="A132" s="67" t="s">
        <v>332</v>
      </c>
      <c r="B132" s="74">
        <v>924685</v>
      </c>
      <c r="C132" s="74">
        <v>77056</v>
      </c>
      <c r="D132" s="74">
        <v>29779</v>
      </c>
      <c r="E132" s="251">
        <v>3.220448044469198</v>
      </c>
      <c r="F132" s="252">
        <v>38.64591985049834</v>
      </c>
      <c r="G132" s="74">
        <v>77056</v>
      </c>
      <c r="H132" s="74">
        <v>29779</v>
      </c>
    </row>
    <row r="133" spans="1:8" s="234" customFormat="1" ht="24.75" customHeight="1">
      <c r="A133" s="244" t="s">
        <v>333</v>
      </c>
      <c r="B133" s="74">
        <v>2478900</v>
      </c>
      <c r="C133" s="74">
        <v>128900</v>
      </c>
      <c r="D133" s="74">
        <v>3768</v>
      </c>
      <c r="E133" s="251">
        <v>0.15200290451409898</v>
      </c>
      <c r="F133" s="252">
        <v>2.923196276183088</v>
      </c>
      <c r="G133" s="74">
        <v>128900</v>
      </c>
      <c r="H133" s="74">
        <v>3768</v>
      </c>
    </row>
    <row r="134" spans="1:8" s="234" customFormat="1" ht="12.75" customHeight="1">
      <c r="A134" s="67" t="s">
        <v>334</v>
      </c>
      <c r="B134" s="74">
        <v>37115422</v>
      </c>
      <c r="C134" s="74">
        <v>3908540</v>
      </c>
      <c r="D134" s="74">
        <v>10145</v>
      </c>
      <c r="E134" s="251">
        <v>0.027333651224550268</v>
      </c>
      <c r="F134" s="252">
        <v>0.25955983564195323</v>
      </c>
      <c r="G134" s="74">
        <v>3908540</v>
      </c>
      <c r="H134" s="74">
        <v>10145</v>
      </c>
    </row>
    <row r="135" spans="1:8" s="234" customFormat="1" ht="12.75" customHeight="1">
      <c r="A135" s="67" t="s">
        <v>335</v>
      </c>
      <c r="B135" s="74">
        <v>12691912</v>
      </c>
      <c r="C135" s="74">
        <v>308540</v>
      </c>
      <c r="D135" s="74">
        <v>10145</v>
      </c>
      <c r="E135" s="251">
        <v>0.07993279499574217</v>
      </c>
      <c r="F135" s="252">
        <v>3.288066377131004</v>
      </c>
      <c r="G135" s="74">
        <v>308540</v>
      </c>
      <c r="H135" s="74">
        <v>10145</v>
      </c>
    </row>
    <row r="136" spans="1:8" s="234" customFormat="1" ht="12.75" customHeight="1">
      <c r="A136" s="67" t="s">
        <v>336</v>
      </c>
      <c r="B136" s="74">
        <v>24423510</v>
      </c>
      <c r="C136" s="74">
        <v>3600000</v>
      </c>
      <c r="D136" s="74">
        <v>0</v>
      </c>
      <c r="E136" s="251">
        <v>0</v>
      </c>
      <c r="F136" s="252">
        <v>0</v>
      </c>
      <c r="G136" s="74">
        <v>3600000</v>
      </c>
      <c r="H136" s="74">
        <v>0</v>
      </c>
    </row>
    <row r="137" spans="1:8" s="234" customFormat="1" ht="12.75" customHeight="1">
      <c r="A137" s="73" t="s">
        <v>363</v>
      </c>
      <c r="B137" s="74">
        <v>86980</v>
      </c>
      <c r="C137" s="249" t="s">
        <v>1434</v>
      </c>
      <c r="D137" s="74">
        <v>-17181555</v>
      </c>
      <c r="E137" s="260" t="s">
        <v>1434</v>
      </c>
      <c r="F137" s="261" t="s">
        <v>1434</v>
      </c>
      <c r="G137" s="249" t="s">
        <v>1434</v>
      </c>
      <c r="H137" s="74">
        <v>-17181555</v>
      </c>
    </row>
    <row r="138" spans="1:8" s="234" customFormat="1" ht="11.25" customHeight="1">
      <c r="A138" s="79" t="s">
        <v>338</v>
      </c>
      <c r="B138" s="74">
        <v>-256980</v>
      </c>
      <c r="C138" s="74">
        <v>42000</v>
      </c>
      <c r="D138" s="74">
        <v>37195274</v>
      </c>
      <c r="E138" s="260" t="s">
        <v>1434</v>
      </c>
      <c r="F138" s="261" t="s">
        <v>1434</v>
      </c>
      <c r="G138" s="74">
        <v>42000</v>
      </c>
      <c r="H138" s="74">
        <v>20013719</v>
      </c>
    </row>
    <row r="139" spans="1:8" s="234" customFormat="1" ht="30" customHeight="1">
      <c r="A139" s="244" t="s">
        <v>342</v>
      </c>
      <c r="B139" s="74">
        <v>170000</v>
      </c>
      <c r="C139" s="74">
        <v>-42000</v>
      </c>
      <c r="D139" s="74">
        <v>-42000</v>
      </c>
      <c r="E139" s="260" t="s">
        <v>1434</v>
      </c>
      <c r="F139" s="260" t="s">
        <v>1434</v>
      </c>
      <c r="G139" s="74">
        <v>-42000</v>
      </c>
      <c r="H139" s="74">
        <v>-42000</v>
      </c>
    </row>
    <row r="140" spans="1:8" s="234" customFormat="1" ht="12.75" customHeight="1">
      <c r="A140" s="228" t="s">
        <v>364</v>
      </c>
      <c r="B140" s="74"/>
      <c r="C140" s="74"/>
      <c r="D140" s="74"/>
      <c r="E140" s="219"/>
      <c r="F140" s="223"/>
      <c r="G140" s="74"/>
      <c r="H140" s="74"/>
    </row>
    <row r="141" spans="1:8" s="234" customFormat="1" ht="12.75" customHeight="1">
      <c r="A141" s="221" t="s">
        <v>319</v>
      </c>
      <c r="B141" s="70">
        <v>159253872</v>
      </c>
      <c r="C141" s="70">
        <v>8891782</v>
      </c>
      <c r="D141" s="70">
        <v>8069616</v>
      </c>
      <c r="E141" s="219">
        <v>5.067139592059652</v>
      </c>
      <c r="F141" s="223">
        <v>90.7536419583836</v>
      </c>
      <c r="G141" s="70">
        <v>8891782</v>
      </c>
      <c r="H141" s="70">
        <v>8069616</v>
      </c>
    </row>
    <row r="142" spans="1:8" s="234" customFormat="1" ht="12.75" customHeight="1">
      <c r="A142" s="224" t="s">
        <v>320</v>
      </c>
      <c r="B142" s="74">
        <v>112861003</v>
      </c>
      <c r="C142" s="74">
        <v>7376789</v>
      </c>
      <c r="D142" s="74">
        <v>7376789</v>
      </c>
      <c r="E142" s="251">
        <v>6.536171754560785</v>
      </c>
      <c r="F142" s="252">
        <v>100</v>
      </c>
      <c r="G142" s="74">
        <v>7376789</v>
      </c>
      <c r="H142" s="74">
        <v>7376789</v>
      </c>
    </row>
    <row r="143" spans="1:8" s="234" customFormat="1" ht="14.25" customHeight="1">
      <c r="A143" s="224" t="s">
        <v>321</v>
      </c>
      <c r="B143" s="74">
        <v>8875018</v>
      </c>
      <c r="C143" s="74">
        <v>749449</v>
      </c>
      <c r="D143" s="74">
        <v>682988</v>
      </c>
      <c r="E143" s="251">
        <v>7.695623828593925</v>
      </c>
      <c r="F143" s="252">
        <v>91.13201832279448</v>
      </c>
      <c r="G143" s="74">
        <v>749449</v>
      </c>
      <c r="H143" s="74">
        <v>682988</v>
      </c>
    </row>
    <row r="144" spans="1:8" s="234" customFormat="1" ht="12.75" customHeight="1">
      <c r="A144" s="224" t="s">
        <v>322</v>
      </c>
      <c r="B144" s="74">
        <v>37517851</v>
      </c>
      <c r="C144" s="74">
        <v>765544</v>
      </c>
      <c r="D144" s="74">
        <v>9839</v>
      </c>
      <c r="E144" s="251">
        <v>0.026224849605591752</v>
      </c>
      <c r="F144" s="252">
        <v>1.2852298496232744</v>
      </c>
      <c r="G144" s="74">
        <v>765544</v>
      </c>
      <c r="H144" s="74">
        <v>9839</v>
      </c>
    </row>
    <row r="145" spans="1:8" s="234" customFormat="1" ht="12.75" customHeight="1">
      <c r="A145" s="68" t="s">
        <v>350</v>
      </c>
      <c r="B145" s="70">
        <v>159753872</v>
      </c>
      <c r="C145" s="70">
        <v>9075182</v>
      </c>
      <c r="D145" s="70">
        <v>7768398</v>
      </c>
      <c r="E145" s="219">
        <v>4.862729086153229</v>
      </c>
      <c r="F145" s="223">
        <v>85.6004650926009</v>
      </c>
      <c r="G145" s="70">
        <v>9075182</v>
      </c>
      <c r="H145" s="70">
        <v>7768398</v>
      </c>
    </row>
    <row r="146" spans="1:8" s="234" customFormat="1" ht="12.75" customHeight="1">
      <c r="A146" s="67" t="s">
        <v>324</v>
      </c>
      <c r="B146" s="74">
        <v>109972059</v>
      </c>
      <c r="C146" s="74">
        <v>8860747</v>
      </c>
      <c r="D146" s="74">
        <v>7618102</v>
      </c>
      <c r="E146" s="251">
        <v>6.927306871648188</v>
      </c>
      <c r="F146" s="252">
        <v>85.97584379736833</v>
      </c>
      <c r="G146" s="74">
        <v>8860747</v>
      </c>
      <c r="H146" s="74">
        <v>7618102</v>
      </c>
    </row>
    <row r="147" spans="1:8" s="234" customFormat="1" ht="12.75" customHeight="1">
      <c r="A147" s="67" t="s">
        <v>325</v>
      </c>
      <c r="B147" s="74">
        <v>106397385</v>
      </c>
      <c r="C147" s="74">
        <v>8593298</v>
      </c>
      <c r="D147" s="74">
        <v>7369114</v>
      </c>
      <c r="E147" s="251">
        <v>6.9260292440458</v>
      </c>
      <c r="F147" s="252">
        <v>85.75420054093318</v>
      </c>
      <c r="G147" s="74">
        <v>8593298</v>
      </c>
      <c r="H147" s="74">
        <v>7369114</v>
      </c>
    </row>
    <row r="148" spans="1:8" s="243" customFormat="1" ht="12" customHeight="1">
      <c r="A148" s="86" t="s">
        <v>326</v>
      </c>
      <c r="B148" s="254">
        <v>54669024</v>
      </c>
      <c r="C148" s="254">
        <v>4213324</v>
      </c>
      <c r="D148" s="254">
        <v>4135150</v>
      </c>
      <c r="E148" s="236">
        <v>7.56397260723001</v>
      </c>
      <c r="F148" s="237">
        <v>98.14460032031717</v>
      </c>
      <c r="G148" s="254">
        <v>4213324</v>
      </c>
      <c r="H148" s="254">
        <v>4135150</v>
      </c>
    </row>
    <row r="149" spans="1:8" s="234" customFormat="1" ht="12.75" customHeight="1">
      <c r="A149" s="67" t="s">
        <v>355</v>
      </c>
      <c r="B149" s="74">
        <v>3574674</v>
      </c>
      <c r="C149" s="74">
        <v>267449</v>
      </c>
      <c r="D149" s="74">
        <v>248988</v>
      </c>
      <c r="E149" s="251">
        <v>6.965334461268356</v>
      </c>
      <c r="F149" s="252">
        <v>93.09737557440857</v>
      </c>
      <c r="G149" s="74">
        <v>267449</v>
      </c>
      <c r="H149" s="74">
        <v>248988</v>
      </c>
    </row>
    <row r="150" spans="1:8" s="234" customFormat="1" ht="27" customHeight="1">
      <c r="A150" s="244" t="s">
        <v>331</v>
      </c>
      <c r="B150" s="74">
        <v>30801</v>
      </c>
      <c r="C150" s="74">
        <v>2900</v>
      </c>
      <c r="D150" s="74">
        <v>2900</v>
      </c>
      <c r="E150" s="251">
        <v>9.41527872471673</v>
      </c>
      <c r="F150" s="252">
        <v>100</v>
      </c>
      <c r="G150" s="74">
        <v>2900</v>
      </c>
      <c r="H150" s="74">
        <v>2900</v>
      </c>
    </row>
    <row r="151" spans="1:8" s="234" customFormat="1" ht="12.75" customHeight="1">
      <c r="A151" s="67" t="s">
        <v>332</v>
      </c>
      <c r="B151" s="74">
        <v>3483853</v>
      </c>
      <c r="C151" s="74">
        <v>229549</v>
      </c>
      <c r="D151" s="74">
        <v>211088</v>
      </c>
      <c r="E151" s="251">
        <v>6.059038656338255</v>
      </c>
      <c r="F151" s="252">
        <v>91.95770837598944</v>
      </c>
      <c r="G151" s="74">
        <v>229549</v>
      </c>
      <c r="H151" s="74">
        <v>211088</v>
      </c>
    </row>
    <row r="152" spans="1:8" s="234" customFormat="1" ht="25.5" customHeight="1">
      <c r="A152" s="244" t="s">
        <v>333</v>
      </c>
      <c r="B152" s="74">
        <v>60020</v>
      </c>
      <c r="C152" s="74">
        <v>35000</v>
      </c>
      <c r="D152" s="74">
        <v>35000</v>
      </c>
      <c r="E152" s="251">
        <v>58.3138953682106</v>
      </c>
      <c r="F152" s="252">
        <v>100</v>
      </c>
      <c r="G152" s="74">
        <v>35000</v>
      </c>
      <c r="H152" s="74">
        <v>35000</v>
      </c>
    </row>
    <row r="153" spans="1:8" s="234" customFormat="1" ht="12.75" customHeight="1">
      <c r="A153" s="67" t="s">
        <v>334</v>
      </c>
      <c r="B153" s="74">
        <v>49781813</v>
      </c>
      <c r="C153" s="74">
        <v>214435</v>
      </c>
      <c r="D153" s="74">
        <v>150296</v>
      </c>
      <c r="E153" s="251">
        <v>0.3019094543623793</v>
      </c>
      <c r="F153" s="252">
        <v>70.08930445123231</v>
      </c>
      <c r="G153" s="74">
        <v>214435</v>
      </c>
      <c r="H153" s="74">
        <v>150296</v>
      </c>
    </row>
    <row r="154" spans="1:8" s="234" customFormat="1" ht="12.75" customHeight="1">
      <c r="A154" s="67" t="s">
        <v>335</v>
      </c>
      <c r="B154" s="74">
        <v>36271062</v>
      </c>
      <c r="C154" s="74">
        <v>120163</v>
      </c>
      <c r="D154" s="74">
        <v>75333</v>
      </c>
      <c r="E154" s="251">
        <v>0.20769449761355208</v>
      </c>
      <c r="F154" s="252">
        <v>62.69234290089295</v>
      </c>
      <c r="G154" s="74">
        <v>120163</v>
      </c>
      <c r="H154" s="74">
        <v>75333</v>
      </c>
    </row>
    <row r="155" spans="1:8" s="234" customFormat="1" ht="12.75">
      <c r="A155" s="67" t="s">
        <v>336</v>
      </c>
      <c r="B155" s="74">
        <v>13510751</v>
      </c>
      <c r="C155" s="74">
        <v>94272</v>
      </c>
      <c r="D155" s="74">
        <v>74963</v>
      </c>
      <c r="E155" s="251">
        <v>0.5548396236449032</v>
      </c>
      <c r="F155" s="252">
        <v>79.51777834351662</v>
      </c>
      <c r="G155" s="74">
        <v>94272</v>
      </c>
      <c r="H155" s="74">
        <v>74963</v>
      </c>
    </row>
    <row r="156" spans="1:8" s="234" customFormat="1" ht="12.75">
      <c r="A156" s="79" t="s">
        <v>338</v>
      </c>
      <c r="B156" s="74">
        <v>-500000</v>
      </c>
      <c r="C156" s="74">
        <v>-183400</v>
      </c>
      <c r="D156" s="74">
        <v>301218</v>
      </c>
      <c r="E156" s="251">
        <v>-60.2436</v>
      </c>
      <c r="F156" s="261" t="s">
        <v>1434</v>
      </c>
      <c r="G156" s="74">
        <v>-183400</v>
      </c>
      <c r="H156" s="74">
        <v>301218</v>
      </c>
    </row>
    <row r="157" spans="1:8" s="234" customFormat="1" ht="38.25">
      <c r="A157" s="76" t="s">
        <v>341</v>
      </c>
      <c r="B157" s="74">
        <v>500000</v>
      </c>
      <c r="C157" s="74">
        <v>183400</v>
      </c>
      <c r="D157" s="74">
        <v>183400</v>
      </c>
      <c r="E157" s="260" t="s">
        <v>1434</v>
      </c>
      <c r="F157" s="260" t="s">
        <v>1434</v>
      </c>
      <c r="G157" s="74">
        <v>183400</v>
      </c>
      <c r="H157" s="74">
        <v>183400</v>
      </c>
    </row>
    <row r="158" spans="1:8" s="234" customFormat="1" ht="12.75" customHeight="1">
      <c r="A158" s="250" t="s">
        <v>365</v>
      </c>
      <c r="B158" s="74"/>
      <c r="C158" s="74"/>
      <c r="D158" s="74"/>
      <c r="E158" s="251"/>
      <c r="F158" s="252"/>
      <c r="G158" s="74"/>
      <c r="H158" s="74"/>
    </row>
    <row r="159" spans="1:8" s="234" customFormat="1" ht="12.75" customHeight="1">
      <c r="A159" s="221" t="s">
        <v>319</v>
      </c>
      <c r="B159" s="70">
        <v>146691318</v>
      </c>
      <c r="C159" s="70">
        <v>12643866</v>
      </c>
      <c r="D159" s="70">
        <v>12108559</v>
      </c>
      <c r="E159" s="219">
        <v>8.25444829666061</v>
      </c>
      <c r="F159" s="223">
        <v>95.76627117054231</v>
      </c>
      <c r="G159" s="70">
        <v>12643866</v>
      </c>
      <c r="H159" s="70">
        <v>12108559</v>
      </c>
    </row>
    <row r="160" spans="1:8" s="234" customFormat="1" ht="12.75" customHeight="1">
      <c r="A160" s="224" t="s">
        <v>320</v>
      </c>
      <c r="B160" s="74">
        <v>106856183</v>
      </c>
      <c r="C160" s="74">
        <v>9458050</v>
      </c>
      <c r="D160" s="74">
        <v>9458050</v>
      </c>
      <c r="E160" s="251">
        <v>8.851195817091838</v>
      </c>
      <c r="F160" s="252">
        <v>100</v>
      </c>
      <c r="G160" s="74">
        <v>9458050</v>
      </c>
      <c r="H160" s="74">
        <v>9458050</v>
      </c>
    </row>
    <row r="161" spans="1:8" s="234" customFormat="1" ht="12.75" customHeight="1">
      <c r="A161" s="224" t="s">
        <v>321</v>
      </c>
      <c r="B161" s="74">
        <v>34431093</v>
      </c>
      <c r="C161" s="74">
        <v>2476407</v>
      </c>
      <c r="D161" s="74">
        <v>2649726</v>
      </c>
      <c r="E161" s="251">
        <v>7.6957359442524815</v>
      </c>
      <c r="F161" s="252">
        <v>106.99880916182194</v>
      </c>
      <c r="G161" s="74">
        <v>2476407</v>
      </c>
      <c r="H161" s="74">
        <v>2649726</v>
      </c>
    </row>
    <row r="162" spans="1:8" s="234" customFormat="1" ht="12.75" customHeight="1">
      <c r="A162" s="224" t="s">
        <v>322</v>
      </c>
      <c r="B162" s="74">
        <v>5404042</v>
      </c>
      <c r="C162" s="74">
        <v>709409</v>
      </c>
      <c r="D162" s="74">
        <v>783</v>
      </c>
      <c r="E162" s="251">
        <v>0.014489154599464624</v>
      </c>
      <c r="F162" s="252">
        <v>0.11037356447409041</v>
      </c>
      <c r="G162" s="74">
        <v>709409</v>
      </c>
      <c r="H162" s="74">
        <v>783</v>
      </c>
    </row>
    <row r="163" spans="1:8" s="234" customFormat="1" ht="12.75" customHeight="1">
      <c r="A163" s="68" t="s">
        <v>350</v>
      </c>
      <c r="B163" s="70">
        <v>148543172</v>
      </c>
      <c r="C163" s="70">
        <v>12798186</v>
      </c>
      <c r="D163" s="70">
        <v>9064433</v>
      </c>
      <c r="E163" s="219">
        <v>6.102221245147505</v>
      </c>
      <c r="F163" s="223">
        <v>70.82592017337457</v>
      </c>
      <c r="G163" s="70">
        <v>12798186</v>
      </c>
      <c r="H163" s="70">
        <v>9064433</v>
      </c>
    </row>
    <row r="164" spans="1:8" s="234" customFormat="1" ht="12.75" customHeight="1">
      <c r="A164" s="67" t="s">
        <v>352</v>
      </c>
      <c r="B164" s="74">
        <v>137866819</v>
      </c>
      <c r="C164" s="74">
        <v>11867078</v>
      </c>
      <c r="D164" s="74">
        <v>8924384</v>
      </c>
      <c r="E164" s="251">
        <v>6.473192073866592</v>
      </c>
      <c r="F164" s="252">
        <v>75.20287639467777</v>
      </c>
      <c r="G164" s="74">
        <v>11867078</v>
      </c>
      <c r="H164" s="74">
        <v>8924384</v>
      </c>
    </row>
    <row r="165" spans="1:8" s="234" customFormat="1" ht="12.75" customHeight="1">
      <c r="A165" s="67" t="s">
        <v>325</v>
      </c>
      <c r="B165" s="74">
        <v>109889762</v>
      </c>
      <c r="C165" s="74">
        <v>8650851</v>
      </c>
      <c r="D165" s="74">
        <v>6312726</v>
      </c>
      <c r="E165" s="251">
        <v>5.744598846251027</v>
      </c>
      <c r="F165" s="252">
        <v>72.97231220373578</v>
      </c>
      <c r="G165" s="74">
        <v>8650851</v>
      </c>
      <c r="H165" s="74">
        <v>6312726</v>
      </c>
    </row>
    <row r="166" spans="1:8" s="243" customFormat="1" ht="12.75" customHeight="1">
      <c r="A166" s="86" t="s">
        <v>326</v>
      </c>
      <c r="B166" s="254">
        <v>53389488</v>
      </c>
      <c r="C166" s="254">
        <v>3855912</v>
      </c>
      <c r="D166" s="254">
        <v>2770060</v>
      </c>
      <c r="E166" s="236">
        <v>5.188399634025335</v>
      </c>
      <c r="F166" s="237">
        <v>71.83929508764723</v>
      </c>
      <c r="G166" s="254">
        <v>3855912</v>
      </c>
      <c r="H166" s="254">
        <v>2770060</v>
      </c>
    </row>
    <row r="167" spans="1:8" s="234" customFormat="1" ht="12.75" customHeight="1">
      <c r="A167" s="67" t="s">
        <v>327</v>
      </c>
      <c r="B167" s="74">
        <v>2549214</v>
      </c>
      <c r="C167" s="74">
        <v>448315</v>
      </c>
      <c r="D167" s="74">
        <v>440646</v>
      </c>
      <c r="E167" s="251">
        <v>17.285563314809977</v>
      </c>
      <c r="F167" s="252">
        <v>98.2893724278688</v>
      </c>
      <c r="G167" s="74">
        <v>448315</v>
      </c>
      <c r="H167" s="74">
        <v>440646</v>
      </c>
    </row>
    <row r="168" spans="1:8" s="234" customFormat="1" ht="12.75" customHeight="1">
      <c r="A168" s="67" t="s">
        <v>355</v>
      </c>
      <c r="B168" s="74">
        <v>25427843</v>
      </c>
      <c r="C168" s="74">
        <v>2767912</v>
      </c>
      <c r="D168" s="74">
        <v>2171012</v>
      </c>
      <c r="E168" s="251">
        <v>8.537932218631363</v>
      </c>
      <c r="F168" s="252">
        <v>78.43500804938886</v>
      </c>
      <c r="G168" s="74">
        <v>2767912</v>
      </c>
      <c r="H168" s="74">
        <v>2171012</v>
      </c>
    </row>
    <row r="169" spans="1:8" s="243" customFormat="1" ht="12.75">
      <c r="A169" s="238" t="s">
        <v>330</v>
      </c>
      <c r="B169" s="81">
        <v>528838</v>
      </c>
      <c r="C169" s="242" t="s">
        <v>1434</v>
      </c>
      <c r="D169" s="81">
        <v>0</v>
      </c>
      <c r="E169" s="251">
        <v>0</v>
      </c>
      <c r="F169" s="242" t="s">
        <v>1434</v>
      </c>
      <c r="G169" s="242" t="s">
        <v>1434</v>
      </c>
      <c r="H169" s="74">
        <v>0</v>
      </c>
    </row>
    <row r="170" spans="1:8" s="234" customFormat="1" ht="26.25" customHeight="1">
      <c r="A170" s="244" t="s">
        <v>331</v>
      </c>
      <c r="B170" s="74">
        <v>16823203</v>
      </c>
      <c r="C170" s="74">
        <v>2024408</v>
      </c>
      <c r="D170" s="74">
        <v>1512786</v>
      </c>
      <c r="E170" s="251">
        <v>8.992259084075725</v>
      </c>
      <c r="F170" s="252">
        <v>74.72732769283662</v>
      </c>
      <c r="G170" s="74">
        <v>2024408</v>
      </c>
      <c r="H170" s="74">
        <v>1512786</v>
      </c>
    </row>
    <row r="171" spans="1:8" s="243" customFormat="1" ht="12.75">
      <c r="A171" s="238" t="s">
        <v>330</v>
      </c>
      <c r="B171" s="81">
        <v>3898163</v>
      </c>
      <c r="C171" s="242" t="s">
        <v>1434</v>
      </c>
      <c r="D171" s="81">
        <v>328458</v>
      </c>
      <c r="E171" s="258">
        <v>8.425968847377598</v>
      </c>
      <c r="F171" s="259" t="s">
        <v>1434</v>
      </c>
      <c r="G171" s="242" t="s">
        <v>1434</v>
      </c>
      <c r="H171" s="74">
        <v>328458</v>
      </c>
    </row>
    <row r="172" spans="1:8" s="234" customFormat="1" ht="12.75" customHeight="1">
      <c r="A172" s="67" t="s">
        <v>332</v>
      </c>
      <c r="B172" s="74">
        <v>8038672</v>
      </c>
      <c r="C172" s="74">
        <v>743504</v>
      </c>
      <c r="D172" s="74">
        <v>658225</v>
      </c>
      <c r="E172" s="251">
        <v>8.18823059331193</v>
      </c>
      <c r="F172" s="252">
        <v>88.53012223202566</v>
      </c>
      <c r="G172" s="74">
        <v>743504</v>
      </c>
      <c r="H172" s="74">
        <v>658225</v>
      </c>
    </row>
    <row r="173" spans="1:8" s="234" customFormat="1" ht="26.25" customHeight="1">
      <c r="A173" s="244" t="s">
        <v>333</v>
      </c>
      <c r="B173" s="74">
        <v>37130</v>
      </c>
      <c r="C173" s="74">
        <v>0</v>
      </c>
      <c r="D173" s="74">
        <v>0</v>
      </c>
      <c r="E173" s="251">
        <v>0</v>
      </c>
      <c r="F173" s="252">
        <v>0</v>
      </c>
      <c r="G173" s="74">
        <v>0</v>
      </c>
      <c r="H173" s="74">
        <v>0</v>
      </c>
    </row>
    <row r="174" spans="1:8" s="234" customFormat="1" ht="12.75" customHeight="1">
      <c r="A174" s="67" t="s">
        <v>334</v>
      </c>
      <c r="B174" s="74">
        <v>10676353</v>
      </c>
      <c r="C174" s="74">
        <v>931108</v>
      </c>
      <c r="D174" s="74">
        <v>140049</v>
      </c>
      <c r="E174" s="251">
        <v>1.3117681665265284</v>
      </c>
      <c r="F174" s="252">
        <v>15.041112309205806</v>
      </c>
      <c r="G174" s="74">
        <v>931108</v>
      </c>
      <c r="H174" s="74">
        <v>140049</v>
      </c>
    </row>
    <row r="175" spans="1:8" s="234" customFormat="1" ht="12.75" customHeight="1">
      <c r="A175" s="67" t="s">
        <v>335</v>
      </c>
      <c r="B175" s="74">
        <v>10676353</v>
      </c>
      <c r="C175" s="74">
        <v>931108</v>
      </c>
      <c r="D175" s="74">
        <v>140049</v>
      </c>
      <c r="E175" s="251">
        <v>1.3117681665265284</v>
      </c>
      <c r="F175" s="252">
        <v>15.041112309205806</v>
      </c>
      <c r="G175" s="74">
        <v>931108</v>
      </c>
      <c r="H175" s="74">
        <v>140049</v>
      </c>
    </row>
    <row r="176" spans="1:8" s="234" customFormat="1" ht="12.75" customHeight="1">
      <c r="A176" s="67" t="s">
        <v>363</v>
      </c>
      <c r="B176" s="74">
        <v>-829257</v>
      </c>
      <c r="C176" s="74">
        <v>19397</v>
      </c>
      <c r="D176" s="74">
        <v>4603</v>
      </c>
      <c r="E176" s="251">
        <v>0</v>
      </c>
      <c r="F176" s="252">
        <v>0</v>
      </c>
      <c r="G176" s="249" t="s">
        <v>1434</v>
      </c>
      <c r="H176" s="74">
        <v>4603</v>
      </c>
    </row>
    <row r="177" spans="1:8" s="234" customFormat="1" ht="12.75" customHeight="1">
      <c r="A177" s="67" t="s">
        <v>366</v>
      </c>
      <c r="B177" s="74">
        <v>1022597</v>
      </c>
      <c r="C177" s="77">
        <v>173717</v>
      </c>
      <c r="D177" s="74">
        <v>25795</v>
      </c>
      <c r="E177" s="251">
        <v>2.522499088106067</v>
      </c>
      <c r="F177" s="252">
        <v>0</v>
      </c>
      <c r="G177" s="77">
        <v>173717</v>
      </c>
      <c r="H177" s="74">
        <v>25795</v>
      </c>
    </row>
    <row r="178" spans="1:8" s="234" customFormat="1" ht="12.75" customHeight="1">
      <c r="A178" s="67" t="s">
        <v>367</v>
      </c>
      <c r="B178" s="74">
        <v>1851854</v>
      </c>
      <c r="C178" s="77">
        <v>154320</v>
      </c>
      <c r="D178" s="245">
        <v>21192</v>
      </c>
      <c r="E178" s="251">
        <v>1.14436667253466</v>
      </c>
      <c r="F178" s="252">
        <v>0</v>
      </c>
      <c r="G178" s="77">
        <v>154320</v>
      </c>
      <c r="H178" s="74">
        <v>21192</v>
      </c>
    </row>
    <row r="179" spans="1:8" s="234" customFormat="1" ht="12.75" customHeight="1">
      <c r="A179" s="68" t="s">
        <v>338</v>
      </c>
      <c r="B179" s="74">
        <v>-1022597</v>
      </c>
      <c r="C179" s="74">
        <v>-173717</v>
      </c>
      <c r="D179" s="74">
        <v>3039523</v>
      </c>
      <c r="E179" s="260" t="s">
        <v>1434</v>
      </c>
      <c r="F179" s="260" t="s">
        <v>1434</v>
      </c>
      <c r="G179" s="77">
        <v>-173717</v>
      </c>
      <c r="H179" s="74">
        <v>3039523</v>
      </c>
    </row>
    <row r="180" spans="1:8" s="234" customFormat="1" ht="13.5" customHeight="1">
      <c r="A180" s="72" t="s">
        <v>339</v>
      </c>
      <c r="B180" s="74">
        <v>1022597</v>
      </c>
      <c r="C180" s="74">
        <v>173717</v>
      </c>
      <c r="D180" s="74">
        <v>25795</v>
      </c>
      <c r="E180" s="260" t="s">
        <v>1434</v>
      </c>
      <c r="F180" s="260" t="s">
        <v>1434</v>
      </c>
      <c r="G180" s="74">
        <v>173717</v>
      </c>
      <c r="H180" s="74">
        <v>25795</v>
      </c>
    </row>
    <row r="181" spans="1:8" s="234" customFormat="1" ht="12.75" customHeight="1">
      <c r="A181" s="72" t="s">
        <v>368</v>
      </c>
      <c r="B181" s="74">
        <v>1022597</v>
      </c>
      <c r="C181" s="77">
        <v>173717</v>
      </c>
      <c r="D181" s="74">
        <v>25795</v>
      </c>
      <c r="E181" s="260" t="s">
        <v>1434</v>
      </c>
      <c r="F181" s="260" t="s">
        <v>1434</v>
      </c>
      <c r="G181" s="74">
        <v>173717</v>
      </c>
      <c r="H181" s="74">
        <v>25795</v>
      </c>
    </row>
    <row r="182" spans="1:8" s="234" customFormat="1" ht="12.75" customHeight="1">
      <c r="A182" s="228" t="s">
        <v>369</v>
      </c>
      <c r="C182" s="74"/>
      <c r="D182" s="74"/>
      <c r="E182" s="219"/>
      <c r="F182" s="223"/>
      <c r="G182" s="74"/>
      <c r="H182" s="74"/>
    </row>
    <row r="183" spans="1:8" s="234" customFormat="1" ht="12.75" customHeight="1">
      <c r="A183" s="221" t="s">
        <v>319</v>
      </c>
      <c r="B183" s="70">
        <v>239043816</v>
      </c>
      <c r="C183" s="70">
        <v>37580065</v>
      </c>
      <c r="D183" s="70">
        <v>34284598</v>
      </c>
      <c r="E183" s="219">
        <v>14.342390685396357</v>
      </c>
      <c r="F183" s="223">
        <v>91.23081080354703</v>
      </c>
      <c r="G183" s="70">
        <v>37580065</v>
      </c>
      <c r="H183" s="70">
        <v>34284598</v>
      </c>
    </row>
    <row r="184" spans="1:8" s="234" customFormat="1" ht="12.75" customHeight="1">
      <c r="A184" s="224" t="s">
        <v>320</v>
      </c>
      <c r="B184" s="74">
        <v>213830644</v>
      </c>
      <c r="C184" s="74">
        <v>29657891</v>
      </c>
      <c r="D184" s="74">
        <v>29657891</v>
      </c>
      <c r="E184" s="251">
        <v>13.869803899575778</v>
      </c>
      <c r="F184" s="252">
        <v>100</v>
      </c>
      <c r="G184" s="74">
        <v>29657891</v>
      </c>
      <c r="H184" s="74">
        <v>29657891</v>
      </c>
    </row>
    <row r="185" spans="1:8" s="234" customFormat="1" ht="13.5" customHeight="1">
      <c r="A185" s="224" t="s">
        <v>321</v>
      </c>
      <c r="B185" s="74">
        <v>10390647</v>
      </c>
      <c r="C185" s="74">
        <v>2922770</v>
      </c>
      <c r="D185" s="74">
        <v>666178</v>
      </c>
      <c r="E185" s="251">
        <v>6.411323568205137</v>
      </c>
      <c r="F185" s="252">
        <v>22.792693232789443</v>
      </c>
      <c r="G185" s="74">
        <v>2922770</v>
      </c>
      <c r="H185" s="74">
        <v>666178</v>
      </c>
    </row>
    <row r="186" spans="1:8" s="234" customFormat="1" ht="12.75" customHeight="1">
      <c r="A186" s="224" t="s">
        <v>322</v>
      </c>
      <c r="B186" s="74">
        <v>14822525</v>
      </c>
      <c r="C186" s="74">
        <v>4999404</v>
      </c>
      <c r="D186" s="74">
        <v>3960529</v>
      </c>
      <c r="E186" s="251">
        <v>26.719664834432734</v>
      </c>
      <c r="F186" s="252">
        <v>79.22002302674478</v>
      </c>
      <c r="G186" s="74">
        <v>4999404</v>
      </c>
      <c r="H186" s="74">
        <v>3960529</v>
      </c>
    </row>
    <row r="187" spans="1:8" s="234" customFormat="1" ht="12.75" customHeight="1">
      <c r="A187" s="68" t="s">
        <v>350</v>
      </c>
      <c r="B187" s="70">
        <v>239043816</v>
      </c>
      <c r="C187" s="70">
        <v>35590915</v>
      </c>
      <c r="D187" s="70">
        <v>22069243</v>
      </c>
      <c r="E187" s="219">
        <v>9.232300324389065</v>
      </c>
      <c r="F187" s="223">
        <v>62.0080798709446</v>
      </c>
      <c r="G187" s="70">
        <v>35590915</v>
      </c>
      <c r="H187" s="70">
        <v>22069243</v>
      </c>
    </row>
    <row r="188" spans="1:8" ht="12.75" customHeight="1">
      <c r="A188" s="67" t="s">
        <v>352</v>
      </c>
      <c r="B188" s="74">
        <v>234315359</v>
      </c>
      <c r="C188" s="74">
        <v>35242204</v>
      </c>
      <c r="D188" s="74">
        <v>22041246</v>
      </c>
      <c r="E188" s="251">
        <v>9.406658656123348</v>
      </c>
      <c r="F188" s="252">
        <v>62.54218947259938</v>
      </c>
      <c r="G188" s="74">
        <v>35242204</v>
      </c>
      <c r="H188" s="74">
        <v>22041246</v>
      </c>
    </row>
    <row r="189" spans="1:8" ht="12.75" customHeight="1">
      <c r="A189" s="67" t="s">
        <v>325</v>
      </c>
      <c r="B189" s="74">
        <v>47706377</v>
      </c>
      <c r="C189" s="74">
        <v>3582939</v>
      </c>
      <c r="D189" s="74">
        <v>2668989</v>
      </c>
      <c r="E189" s="251">
        <v>5.594616837074004</v>
      </c>
      <c r="F189" s="252">
        <v>74.49161149547899</v>
      </c>
      <c r="G189" s="74">
        <v>3582939</v>
      </c>
      <c r="H189" s="74">
        <v>2668989</v>
      </c>
    </row>
    <row r="190" spans="1:8" s="241" customFormat="1" ht="12.75" customHeight="1">
      <c r="A190" s="86" t="s">
        <v>326</v>
      </c>
      <c r="B190" s="254">
        <v>22180965</v>
      </c>
      <c r="C190" s="254">
        <v>1493987</v>
      </c>
      <c r="D190" s="254">
        <v>1352423</v>
      </c>
      <c r="E190" s="236">
        <v>6.097223452631569</v>
      </c>
      <c r="F190" s="237">
        <v>90.52441554042974</v>
      </c>
      <c r="G190" s="254">
        <v>1493987</v>
      </c>
      <c r="H190" s="254">
        <v>1352423</v>
      </c>
    </row>
    <row r="191" spans="1:8" ht="12.75" customHeight="1">
      <c r="A191" s="67" t="s">
        <v>327</v>
      </c>
      <c r="B191" s="74">
        <v>2645</v>
      </c>
      <c r="C191" s="74">
        <v>0</v>
      </c>
      <c r="D191" s="74">
        <v>0</v>
      </c>
      <c r="E191" s="251">
        <v>0</v>
      </c>
      <c r="F191" s="252">
        <v>0</v>
      </c>
      <c r="G191" s="74">
        <v>0</v>
      </c>
      <c r="H191" s="74">
        <v>0</v>
      </c>
    </row>
    <row r="192" spans="1:8" ht="12.75" customHeight="1">
      <c r="A192" s="67" t="s">
        <v>355</v>
      </c>
      <c r="B192" s="74">
        <v>186606337</v>
      </c>
      <c r="C192" s="74">
        <v>31659265</v>
      </c>
      <c r="D192" s="74">
        <v>19372257</v>
      </c>
      <c r="E192" s="251">
        <v>10.38135001814006</v>
      </c>
      <c r="F192" s="252">
        <v>61.189850743534315</v>
      </c>
      <c r="G192" s="74">
        <v>31659265</v>
      </c>
      <c r="H192" s="74">
        <v>19372257</v>
      </c>
    </row>
    <row r="193" spans="1:8" ht="25.5" customHeight="1">
      <c r="A193" s="244" t="s">
        <v>331</v>
      </c>
      <c r="B193" s="74">
        <v>143103691</v>
      </c>
      <c r="C193" s="74">
        <v>24728405</v>
      </c>
      <c r="D193" s="74">
        <v>14080513</v>
      </c>
      <c r="E193" s="251">
        <v>0</v>
      </c>
      <c r="F193" s="252">
        <v>56.94064376574227</v>
      </c>
      <c r="G193" s="74">
        <v>24728405</v>
      </c>
      <c r="H193" s="74">
        <v>14080513</v>
      </c>
    </row>
    <row r="194" spans="1:8" ht="12.75" customHeight="1">
      <c r="A194" s="67" t="s">
        <v>332</v>
      </c>
      <c r="B194" s="74">
        <v>500940</v>
      </c>
      <c r="C194" s="74">
        <v>50000</v>
      </c>
      <c r="D194" s="74">
        <v>34374</v>
      </c>
      <c r="E194" s="251">
        <v>6.8618996286980485</v>
      </c>
      <c r="F194" s="252">
        <v>68.748</v>
      </c>
      <c r="G194" s="74">
        <v>50000</v>
      </c>
      <c r="H194" s="74">
        <v>34374</v>
      </c>
    </row>
    <row r="195" spans="1:8" ht="25.5">
      <c r="A195" s="244" t="s">
        <v>333</v>
      </c>
      <c r="B195" s="74">
        <v>242510</v>
      </c>
      <c r="C195" s="74">
        <v>9205</v>
      </c>
      <c r="D195" s="74">
        <v>9205</v>
      </c>
      <c r="E195" s="251">
        <v>3.795719764133438</v>
      </c>
      <c r="F195" s="252">
        <v>100</v>
      </c>
      <c r="G195" s="74">
        <v>9205</v>
      </c>
      <c r="H195" s="74">
        <v>9205</v>
      </c>
    </row>
    <row r="196" spans="1:8" ht="12.75" customHeight="1">
      <c r="A196" s="67" t="s">
        <v>334</v>
      </c>
      <c r="B196" s="74">
        <v>4728457</v>
      </c>
      <c r="C196" s="74">
        <v>348711</v>
      </c>
      <c r="D196" s="74">
        <v>27997</v>
      </c>
      <c r="E196" s="251">
        <v>0.5920958993599815</v>
      </c>
      <c r="F196" s="252">
        <v>8.028711454470894</v>
      </c>
      <c r="G196" s="74">
        <v>348711</v>
      </c>
      <c r="H196" s="74">
        <v>27997</v>
      </c>
    </row>
    <row r="197" spans="1:8" ht="12.75" customHeight="1">
      <c r="A197" s="67" t="s">
        <v>335</v>
      </c>
      <c r="B197" s="74">
        <v>3744949</v>
      </c>
      <c r="C197" s="74">
        <v>309826</v>
      </c>
      <c r="D197" s="74">
        <v>27997</v>
      </c>
      <c r="E197" s="251">
        <v>0.7475936254405601</v>
      </c>
      <c r="F197" s="252">
        <v>9.036362345316403</v>
      </c>
      <c r="G197" s="74">
        <v>309826</v>
      </c>
      <c r="H197" s="74">
        <v>27997</v>
      </c>
    </row>
    <row r="198" spans="1:8" ht="12.75">
      <c r="A198" s="67" t="s">
        <v>336</v>
      </c>
      <c r="B198" s="74">
        <v>983508</v>
      </c>
      <c r="C198" s="74">
        <v>38885</v>
      </c>
      <c r="D198" s="74">
        <v>0</v>
      </c>
      <c r="E198" s="251">
        <v>0</v>
      </c>
      <c r="F198" s="252">
        <v>0</v>
      </c>
      <c r="G198" s="74">
        <v>38885</v>
      </c>
      <c r="H198" s="74">
        <v>0</v>
      </c>
    </row>
    <row r="199" spans="1:8" ht="39" customHeight="1">
      <c r="A199" s="76" t="s">
        <v>341</v>
      </c>
      <c r="B199" s="74">
        <v>0</v>
      </c>
      <c r="C199" s="74">
        <v>-1989150</v>
      </c>
      <c r="D199" s="74">
        <v>-1989150</v>
      </c>
      <c r="E199" s="251">
        <v>0</v>
      </c>
      <c r="F199" s="252">
        <v>100</v>
      </c>
      <c r="G199" s="74">
        <v>-1989150</v>
      </c>
      <c r="H199" s="74">
        <v>-1989150</v>
      </c>
    </row>
    <row r="200" spans="1:8" ht="12.75" customHeight="1">
      <c r="A200" s="228" t="s">
        <v>370</v>
      </c>
      <c r="B200" s="74"/>
      <c r="C200" s="74"/>
      <c r="D200" s="74"/>
      <c r="E200" s="219"/>
      <c r="F200" s="223"/>
      <c r="G200" s="74"/>
      <c r="H200" s="74"/>
    </row>
    <row r="201" spans="1:8" ht="12.75" customHeight="1">
      <c r="A201" s="221" t="s">
        <v>319</v>
      </c>
      <c r="B201" s="70">
        <v>231425839</v>
      </c>
      <c r="C201" s="70">
        <v>16357790</v>
      </c>
      <c r="D201" s="70">
        <v>11796221</v>
      </c>
      <c r="E201" s="219">
        <v>5.097192712348772</v>
      </c>
      <c r="F201" s="223">
        <v>72.11378187395731</v>
      </c>
      <c r="G201" s="70">
        <v>16357790</v>
      </c>
      <c r="H201" s="70">
        <v>11796221</v>
      </c>
    </row>
    <row r="202" spans="1:8" ht="12.75" customHeight="1">
      <c r="A202" s="224" t="s">
        <v>320</v>
      </c>
      <c r="B202" s="74">
        <v>160525819</v>
      </c>
      <c r="C202" s="74">
        <v>11728138</v>
      </c>
      <c r="D202" s="74">
        <v>11728138</v>
      </c>
      <c r="E202" s="251">
        <v>7.306075790835866</v>
      </c>
      <c r="F202" s="252">
        <v>100</v>
      </c>
      <c r="G202" s="74">
        <v>11728138</v>
      </c>
      <c r="H202" s="74">
        <v>11728138</v>
      </c>
    </row>
    <row r="203" spans="1:8" ht="12.75" customHeight="1">
      <c r="A203" s="224" t="s">
        <v>321</v>
      </c>
      <c r="B203" s="74">
        <v>473300</v>
      </c>
      <c r="C203" s="74">
        <v>39522</v>
      </c>
      <c r="D203" s="74">
        <v>71785</v>
      </c>
      <c r="E203" s="251">
        <v>15.166913162898796</v>
      </c>
      <c r="F203" s="252">
        <v>181.63301452355648</v>
      </c>
      <c r="G203" s="74">
        <v>39522</v>
      </c>
      <c r="H203" s="74">
        <v>71785</v>
      </c>
    </row>
    <row r="204" spans="1:8" ht="12.75">
      <c r="A204" s="224" t="s">
        <v>358</v>
      </c>
      <c r="B204" s="74">
        <v>70426720</v>
      </c>
      <c r="C204" s="74">
        <v>4590130</v>
      </c>
      <c r="D204" s="74">
        <v>-3702</v>
      </c>
      <c r="E204" s="251">
        <v>-0.005256527636101752</v>
      </c>
      <c r="F204" s="252">
        <v>-0.08065131052933142</v>
      </c>
      <c r="G204" s="74">
        <v>4590130</v>
      </c>
      <c r="H204" s="74">
        <v>-3702</v>
      </c>
    </row>
    <row r="205" spans="1:8" ht="12.75" customHeight="1">
      <c r="A205" s="68" t="s">
        <v>350</v>
      </c>
      <c r="B205" s="70">
        <v>220299145</v>
      </c>
      <c r="C205" s="70">
        <v>16357790</v>
      </c>
      <c r="D205" s="70">
        <v>14383197</v>
      </c>
      <c r="E205" s="219">
        <v>6.528939093249772</v>
      </c>
      <c r="F205" s="223">
        <v>87.92872998125051</v>
      </c>
      <c r="G205" s="70">
        <v>16357790</v>
      </c>
      <c r="H205" s="70">
        <v>14383197</v>
      </c>
    </row>
    <row r="206" spans="1:8" ht="12.75" customHeight="1">
      <c r="A206" s="67" t="s">
        <v>352</v>
      </c>
      <c r="B206" s="74">
        <v>79566182</v>
      </c>
      <c r="C206" s="74">
        <v>6613660</v>
      </c>
      <c r="D206" s="74">
        <v>6490033</v>
      </c>
      <c r="E206" s="251">
        <v>8.156773187885275</v>
      </c>
      <c r="F206" s="252">
        <v>98.13073245373968</v>
      </c>
      <c r="G206" s="74">
        <v>6613660</v>
      </c>
      <c r="H206" s="74">
        <v>6490033</v>
      </c>
    </row>
    <row r="207" spans="1:8" ht="12.75" customHeight="1">
      <c r="A207" s="67" t="s">
        <v>325</v>
      </c>
      <c r="B207" s="74">
        <v>33998388</v>
      </c>
      <c r="C207" s="74">
        <v>2854101</v>
      </c>
      <c r="D207" s="74">
        <v>2743607</v>
      </c>
      <c r="E207" s="251">
        <v>8.069814957109143</v>
      </c>
      <c r="F207" s="252">
        <v>96.12858830153523</v>
      </c>
      <c r="G207" s="74">
        <v>2854101</v>
      </c>
      <c r="H207" s="74">
        <v>2743607</v>
      </c>
    </row>
    <row r="208" spans="1:8" s="241" customFormat="1" ht="12" customHeight="1">
      <c r="A208" s="86" t="s">
        <v>326</v>
      </c>
      <c r="B208" s="254">
        <v>1291016</v>
      </c>
      <c r="C208" s="254">
        <v>96155</v>
      </c>
      <c r="D208" s="254">
        <v>54823</v>
      </c>
      <c r="E208" s="236">
        <v>4.246500430668559</v>
      </c>
      <c r="F208" s="237">
        <v>57.01523581717019</v>
      </c>
      <c r="G208" s="254">
        <v>96155</v>
      </c>
      <c r="H208" s="254">
        <v>54823</v>
      </c>
    </row>
    <row r="209" spans="1:8" ht="12" customHeight="1">
      <c r="A209" s="67" t="s">
        <v>362</v>
      </c>
      <c r="B209" s="74">
        <v>1217800</v>
      </c>
      <c r="C209" s="74">
        <v>85110</v>
      </c>
      <c r="D209" s="74">
        <v>84644</v>
      </c>
      <c r="E209" s="251">
        <v>6.950566595500082</v>
      </c>
      <c r="F209" s="252">
        <v>99.45247326988603</v>
      </c>
      <c r="G209" s="74">
        <v>85110</v>
      </c>
      <c r="H209" s="74">
        <v>84644</v>
      </c>
    </row>
    <row r="210" spans="1:8" ht="12.75" customHeight="1">
      <c r="A210" s="67" t="s">
        <v>355</v>
      </c>
      <c r="B210" s="74">
        <v>44349994</v>
      </c>
      <c r="C210" s="74">
        <v>3674449</v>
      </c>
      <c r="D210" s="74">
        <v>3661782</v>
      </c>
      <c r="E210" s="251">
        <v>8.256555795700898</v>
      </c>
      <c r="F210" s="252">
        <v>99.65526804154854</v>
      </c>
      <c r="G210" s="74">
        <v>3674449</v>
      </c>
      <c r="H210" s="74">
        <v>3661782</v>
      </c>
    </row>
    <row r="211" spans="1:8" ht="12.75" customHeight="1">
      <c r="A211" s="238" t="s">
        <v>330</v>
      </c>
      <c r="B211" s="81">
        <v>28808047</v>
      </c>
      <c r="C211" s="249" t="s">
        <v>1434</v>
      </c>
      <c r="D211" s="81">
        <v>2004843</v>
      </c>
      <c r="E211" s="251">
        <v>6.959315916139682</v>
      </c>
      <c r="F211" s="261" t="s">
        <v>1434</v>
      </c>
      <c r="G211" s="249" t="s">
        <v>1434</v>
      </c>
      <c r="H211" s="74">
        <v>2004843</v>
      </c>
    </row>
    <row r="212" spans="1:8" ht="27" customHeight="1">
      <c r="A212" s="244" t="s">
        <v>331</v>
      </c>
      <c r="B212" s="74">
        <v>7123058</v>
      </c>
      <c r="C212" s="74">
        <v>840000</v>
      </c>
      <c r="D212" s="74">
        <v>840000</v>
      </c>
      <c r="E212" s="251">
        <v>11.792687915779993</v>
      </c>
      <c r="F212" s="252">
        <v>100</v>
      </c>
      <c r="G212" s="74">
        <v>840000</v>
      </c>
      <c r="H212" s="74">
        <v>840000</v>
      </c>
    </row>
    <row r="213" spans="1:8" ht="12.75">
      <c r="A213" s="67" t="s">
        <v>332</v>
      </c>
      <c r="B213" s="74">
        <v>5133336</v>
      </c>
      <c r="C213" s="74">
        <v>427778</v>
      </c>
      <c r="D213" s="74">
        <v>427657</v>
      </c>
      <c r="E213" s="251">
        <v>8.333333333333332</v>
      </c>
      <c r="F213" s="252">
        <v>99.97171430040815</v>
      </c>
      <c r="G213" s="74">
        <v>427778</v>
      </c>
      <c r="H213" s="74">
        <v>427657</v>
      </c>
    </row>
    <row r="214" spans="1:8" ht="24.75" customHeight="1">
      <c r="A214" s="244" t="s">
        <v>333</v>
      </c>
      <c r="B214" s="74">
        <v>111753</v>
      </c>
      <c r="C214" s="74">
        <v>6000</v>
      </c>
      <c r="D214" s="74">
        <v>0</v>
      </c>
      <c r="E214" s="251">
        <v>0</v>
      </c>
      <c r="F214" s="252">
        <v>0</v>
      </c>
      <c r="G214" s="74">
        <v>6000</v>
      </c>
      <c r="H214" s="74">
        <v>0</v>
      </c>
    </row>
    <row r="215" spans="1:8" ht="12.75" customHeight="1">
      <c r="A215" s="67" t="s">
        <v>334</v>
      </c>
      <c r="B215" s="74">
        <v>140732963</v>
      </c>
      <c r="C215" s="74">
        <v>9744130</v>
      </c>
      <c r="D215" s="74">
        <v>7893164</v>
      </c>
      <c r="E215" s="251">
        <v>5.608610684904005</v>
      </c>
      <c r="F215" s="252">
        <v>81.00429694595618</v>
      </c>
      <c r="G215" s="74">
        <v>9744130</v>
      </c>
      <c r="H215" s="74">
        <v>7893164</v>
      </c>
    </row>
    <row r="216" spans="1:8" ht="12.75" customHeight="1">
      <c r="A216" s="67" t="s">
        <v>335</v>
      </c>
      <c r="B216" s="74">
        <v>23056228</v>
      </c>
      <c r="C216" s="74">
        <v>1631500</v>
      </c>
      <c r="D216" s="74">
        <v>1600928</v>
      </c>
      <c r="E216" s="251">
        <v>6.943581578044769</v>
      </c>
      <c r="F216" s="252">
        <v>98.12614158749618</v>
      </c>
      <c r="G216" s="74">
        <v>1631500</v>
      </c>
      <c r="H216" s="74">
        <v>1600928</v>
      </c>
    </row>
    <row r="217" spans="1:8" ht="12.75">
      <c r="A217" s="67" t="s">
        <v>336</v>
      </c>
      <c r="B217" s="74">
        <v>117676735</v>
      </c>
      <c r="C217" s="74">
        <v>8112630</v>
      </c>
      <c r="D217" s="74">
        <v>6292236</v>
      </c>
      <c r="E217" s="251">
        <v>5.347051819546149</v>
      </c>
      <c r="F217" s="252">
        <v>77.56098823686031</v>
      </c>
      <c r="G217" s="74">
        <v>8112630</v>
      </c>
      <c r="H217" s="74">
        <v>6292236</v>
      </c>
    </row>
    <row r="218" spans="1:8" ht="12" customHeight="1">
      <c r="A218" s="68" t="s">
        <v>338</v>
      </c>
      <c r="B218" s="74">
        <v>11126694</v>
      </c>
      <c r="C218" s="74">
        <v>0</v>
      </c>
      <c r="D218" s="74">
        <v>-2586976</v>
      </c>
      <c r="E218" s="260" t="s">
        <v>1434</v>
      </c>
      <c r="F218" s="261" t="s">
        <v>1434</v>
      </c>
      <c r="G218" s="74">
        <v>0</v>
      </c>
      <c r="H218" s="74">
        <v>-2586976</v>
      </c>
    </row>
    <row r="219" spans="1:8" ht="38.25" customHeight="1">
      <c r="A219" s="76" t="s">
        <v>341</v>
      </c>
      <c r="B219" s="74">
        <v>241597</v>
      </c>
      <c r="C219" s="74">
        <v>0</v>
      </c>
      <c r="D219" s="74">
        <v>0</v>
      </c>
      <c r="E219" s="260" t="s">
        <v>1434</v>
      </c>
      <c r="F219" s="261" t="s">
        <v>1434</v>
      </c>
      <c r="G219" s="74">
        <v>0</v>
      </c>
      <c r="H219" s="74">
        <v>0</v>
      </c>
    </row>
    <row r="220" spans="1:8" ht="26.25" customHeight="1">
      <c r="A220" s="244" t="s">
        <v>342</v>
      </c>
      <c r="B220" s="74">
        <v>-11368291</v>
      </c>
      <c r="C220" s="74">
        <v>0</v>
      </c>
      <c r="D220" s="74">
        <v>0</v>
      </c>
      <c r="E220" s="260" t="s">
        <v>1434</v>
      </c>
      <c r="F220" s="261" t="s">
        <v>1434</v>
      </c>
      <c r="G220" s="74">
        <v>0</v>
      </c>
      <c r="H220" s="74">
        <v>0</v>
      </c>
    </row>
    <row r="221" spans="1:8" ht="12.75" customHeight="1">
      <c r="A221" s="228" t="s">
        <v>371</v>
      </c>
      <c r="B221" s="70"/>
      <c r="C221" s="70"/>
      <c r="D221" s="70"/>
      <c r="E221" s="219"/>
      <c r="F221" s="223"/>
      <c r="G221" s="70"/>
      <c r="H221" s="70"/>
    </row>
    <row r="222" spans="1:8" ht="12.75">
      <c r="A222" s="221" t="s">
        <v>319</v>
      </c>
      <c r="B222" s="262">
        <v>163926971</v>
      </c>
      <c r="C222" s="70">
        <v>12028295</v>
      </c>
      <c r="D222" s="70">
        <v>12017968</v>
      </c>
      <c r="E222" s="219">
        <v>7.331293884518857</v>
      </c>
      <c r="F222" s="223">
        <v>99.91414410770604</v>
      </c>
      <c r="G222" s="70">
        <v>12028295</v>
      </c>
      <c r="H222" s="70">
        <v>12017968</v>
      </c>
    </row>
    <row r="223" spans="1:8" ht="11.25" customHeight="1">
      <c r="A223" s="224" t="s">
        <v>320</v>
      </c>
      <c r="B223" s="245">
        <v>159878138</v>
      </c>
      <c r="C223" s="74">
        <v>11790652</v>
      </c>
      <c r="D223" s="74">
        <v>11790652</v>
      </c>
      <c r="E223" s="251">
        <v>7.37477440474069</v>
      </c>
      <c r="F223" s="252">
        <v>100</v>
      </c>
      <c r="G223" s="74">
        <v>11790652</v>
      </c>
      <c r="H223" s="74">
        <v>11790652</v>
      </c>
    </row>
    <row r="224" spans="1:8" ht="12.75" customHeight="1">
      <c r="A224" s="224" t="s">
        <v>321</v>
      </c>
      <c r="B224" s="245">
        <v>2698678</v>
      </c>
      <c r="C224" s="74">
        <v>235753</v>
      </c>
      <c r="D224" s="74">
        <v>227281</v>
      </c>
      <c r="E224" s="251">
        <v>8.421938445416608</v>
      </c>
      <c r="F224" s="252">
        <v>96.40640840201398</v>
      </c>
      <c r="G224" s="74">
        <v>235753</v>
      </c>
      <c r="H224" s="74">
        <v>227281</v>
      </c>
    </row>
    <row r="225" spans="1:8" ht="12.75" customHeight="1">
      <c r="A225" s="224" t="s">
        <v>322</v>
      </c>
      <c r="B225" s="245">
        <v>1350155</v>
      </c>
      <c r="C225" s="74">
        <v>1890</v>
      </c>
      <c r="D225" s="74">
        <v>35</v>
      </c>
      <c r="E225" s="251">
        <v>0.002592294958726961</v>
      </c>
      <c r="F225" s="252">
        <v>1.8518518518518516</v>
      </c>
      <c r="G225" s="74">
        <v>1890</v>
      </c>
      <c r="H225" s="74">
        <v>35</v>
      </c>
    </row>
    <row r="226" spans="1:8" ht="12.75" customHeight="1">
      <c r="A226" s="68" t="s">
        <v>350</v>
      </c>
      <c r="B226" s="262">
        <v>163926971</v>
      </c>
      <c r="C226" s="70">
        <v>12028295</v>
      </c>
      <c r="D226" s="70">
        <v>9644151</v>
      </c>
      <c r="E226" s="219">
        <v>5.883199659682604</v>
      </c>
      <c r="F226" s="223">
        <v>80.17886990633336</v>
      </c>
      <c r="G226" s="70">
        <v>12028295</v>
      </c>
      <c r="H226" s="70">
        <v>9644151</v>
      </c>
    </row>
    <row r="227" spans="1:8" ht="12.75" customHeight="1">
      <c r="A227" s="67" t="s">
        <v>352</v>
      </c>
      <c r="B227" s="245">
        <v>158669038</v>
      </c>
      <c r="C227" s="74">
        <v>11775866</v>
      </c>
      <c r="D227" s="74">
        <v>9611280</v>
      </c>
      <c r="E227" s="251">
        <v>6.05743888105</v>
      </c>
      <c r="F227" s="252">
        <v>81.61845591653302</v>
      </c>
      <c r="G227" s="74">
        <v>11775866</v>
      </c>
      <c r="H227" s="74">
        <v>9611280</v>
      </c>
    </row>
    <row r="228" spans="1:8" ht="12.75" customHeight="1">
      <c r="A228" s="67" t="s">
        <v>325</v>
      </c>
      <c r="B228" s="245">
        <v>43140941</v>
      </c>
      <c r="C228" s="74">
        <v>2640192</v>
      </c>
      <c r="D228" s="74">
        <v>1857243</v>
      </c>
      <c r="E228" s="251">
        <v>4.305059085289772</v>
      </c>
      <c r="F228" s="252">
        <v>70.34499763653552</v>
      </c>
      <c r="G228" s="74">
        <v>2640192</v>
      </c>
      <c r="H228" s="74">
        <v>1857243</v>
      </c>
    </row>
    <row r="229" spans="1:8" s="241" customFormat="1" ht="12.75" customHeight="1">
      <c r="A229" s="86" t="s">
        <v>326</v>
      </c>
      <c r="B229" s="254">
        <v>11949008</v>
      </c>
      <c r="C229" s="254">
        <v>930397</v>
      </c>
      <c r="D229" s="254">
        <v>801922</v>
      </c>
      <c r="E229" s="236">
        <v>6.711201465427089</v>
      </c>
      <c r="F229" s="237">
        <v>86.19137851906228</v>
      </c>
      <c r="G229" s="254">
        <v>930397</v>
      </c>
      <c r="H229" s="254">
        <v>801922</v>
      </c>
    </row>
    <row r="230" spans="1:8" ht="12.75" customHeight="1">
      <c r="A230" s="67" t="s">
        <v>362</v>
      </c>
      <c r="B230" s="74">
        <v>19963</v>
      </c>
      <c r="C230" s="74">
        <v>0</v>
      </c>
      <c r="D230" s="74">
        <v>0</v>
      </c>
      <c r="E230" s="251">
        <v>0</v>
      </c>
      <c r="F230" s="237">
        <v>0</v>
      </c>
      <c r="G230" s="74">
        <v>0</v>
      </c>
      <c r="H230" s="74">
        <v>0</v>
      </c>
    </row>
    <row r="231" spans="1:8" ht="12.75" customHeight="1">
      <c r="A231" s="67" t="s">
        <v>347</v>
      </c>
      <c r="B231" s="74">
        <v>115508134</v>
      </c>
      <c r="C231" s="74">
        <v>9135674</v>
      </c>
      <c r="D231" s="74">
        <v>7754037</v>
      </c>
      <c r="E231" s="251">
        <v>6.712979191577971</v>
      </c>
      <c r="F231" s="252">
        <v>84.87646341145711</v>
      </c>
      <c r="G231" s="74">
        <v>9135674</v>
      </c>
      <c r="H231" s="74">
        <v>7754037</v>
      </c>
    </row>
    <row r="232" spans="1:8" s="241" customFormat="1" ht="12.75" customHeight="1">
      <c r="A232" s="238" t="s">
        <v>356</v>
      </c>
      <c r="B232" s="81">
        <v>14998857</v>
      </c>
      <c r="C232" s="242" t="s">
        <v>1434</v>
      </c>
      <c r="D232" s="81">
        <v>1218639</v>
      </c>
      <c r="E232" s="258">
        <v>8.124879115788623</v>
      </c>
      <c r="F232" s="259" t="s">
        <v>1434</v>
      </c>
      <c r="G232" s="242" t="s">
        <v>1434</v>
      </c>
      <c r="H232" s="74">
        <v>1218639</v>
      </c>
    </row>
    <row r="233" spans="1:8" ht="24.75" customHeight="1">
      <c r="A233" s="244" t="s">
        <v>331</v>
      </c>
      <c r="B233" s="74">
        <v>9711844</v>
      </c>
      <c r="C233" s="74">
        <v>511296</v>
      </c>
      <c r="D233" s="74">
        <v>277904</v>
      </c>
      <c r="E233" s="251">
        <v>2.861495715952604</v>
      </c>
      <c r="F233" s="252">
        <v>54.352860182751286</v>
      </c>
      <c r="G233" s="74">
        <v>511296</v>
      </c>
      <c r="H233" s="74">
        <v>277904</v>
      </c>
    </row>
    <row r="234" spans="1:8" ht="12.75" customHeight="1">
      <c r="A234" s="67" t="s">
        <v>332</v>
      </c>
      <c r="B234" s="74">
        <v>84793574</v>
      </c>
      <c r="C234" s="74">
        <v>7314887</v>
      </c>
      <c r="D234" s="74">
        <v>6167854</v>
      </c>
      <c r="E234" s="251">
        <v>7.2739639444847555</v>
      </c>
      <c r="F234" s="252">
        <v>84.31919727536462</v>
      </c>
      <c r="G234" s="74">
        <v>7314887</v>
      </c>
      <c r="H234" s="74">
        <v>6167854</v>
      </c>
    </row>
    <row r="235" spans="1:8" ht="25.5">
      <c r="A235" s="244" t="s">
        <v>333</v>
      </c>
      <c r="B235" s="74">
        <v>265780</v>
      </c>
      <c r="C235" s="74">
        <v>90852</v>
      </c>
      <c r="D235" s="74">
        <v>89641</v>
      </c>
      <c r="E235" s="251">
        <v>33.727519000677255</v>
      </c>
      <c r="F235" s="252">
        <v>98.66706291551094</v>
      </c>
      <c r="G235" s="74">
        <v>90852</v>
      </c>
      <c r="H235" s="74">
        <v>89641</v>
      </c>
    </row>
    <row r="236" spans="1:8" ht="12.75" customHeight="1">
      <c r="A236" s="67" t="s">
        <v>334</v>
      </c>
      <c r="B236" s="74">
        <v>5257933</v>
      </c>
      <c r="C236" s="74">
        <v>252429</v>
      </c>
      <c r="D236" s="74">
        <v>32871</v>
      </c>
      <c r="E236" s="251">
        <v>0.6251696246414703</v>
      </c>
      <c r="F236" s="252">
        <v>13.021879419559559</v>
      </c>
      <c r="G236" s="74">
        <v>252429</v>
      </c>
      <c r="H236" s="74">
        <v>32871</v>
      </c>
    </row>
    <row r="237" spans="1:8" ht="12.75" customHeight="1">
      <c r="A237" s="67" t="s">
        <v>335</v>
      </c>
      <c r="B237" s="74">
        <v>1263350</v>
      </c>
      <c r="C237" s="74">
        <v>18885</v>
      </c>
      <c r="D237" s="74">
        <v>8653</v>
      </c>
      <c r="E237" s="251">
        <v>0.6849250009894329</v>
      </c>
      <c r="F237" s="252">
        <v>45.81943341276145</v>
      </c>
      <c r="G237" s="74">
        <v>18885</v>
      </c>
      <c r="H237" s="74">
        <v>8653</v>
      </c>
    </row>
    <row r="238" spans="1:8" ht="12" customHeight="1">
      <c r="A238" s="67" t="s">
        <v>336</v>
      </c>
      <c r="B238" s="74">
        <v>3994583</v>
      </c>
      <c r="C238" s="74">
        <v>233544</v>
      </c>
      <c r="D238" s="74">
        <v>24218</v>
      </c>
      <c r="E238" s="251">
        <v>0.606271042559386</v>
      </c>
      <c r="F238" s="252">
        <v>10.369780426814646</v>
      </c>
      <c r="G238" s="74">
        <v>233544</v>
      </c>
      <c r="H238" s="74">
        <v>24218</v>
      </c>
    </row>
    <row r="239" spans="1:8" ht="12.75" customHeight="1">
      <c r="A239" s="228" t="s">
        <v>372</v>
      </c>
      <c r="B239" s="70"/>
      <c r="C239" s="70"/>
      <c r="D239" s="70"/>
      <c r="E239" s="251"/>
      <c r="F239" s="252"/>
      <c r="G239" s="70"/>
      <c r="H239" s="70"/>
    </row>
    <row r="240" spans="1:8" ht="12.75" customHeight="1">
      <c r="A240" s="221" t="s">
        <v>319</v>
      </c>
      <c r="B240" s="70">
        <v>66043003</v>
      </c>
      <c r="C240" s="70">
        <v>5414152</v>
      </c>
      <c r="D240" s="70">
        <v>5243939</v>
      </c>
      <c r="E240" s="219">
        <v>7.940188607111036</v>
      </c>
      <c r="F240" s="223">
        <v>96.85614663201181</v>
      </c>
      <c r="G240" s="70">
        <v>5414152</v>
      </c>
      <c r="H240" s="70">
        <v>5243939</v>
      </c>
    </row>
    <row r="241" spans="1:8" ht="12.75" customHeight="1">
      <c r="A241" s="224" t="s">
        <v>320</v>
      </c>
      <c r="B241" s="74">
        <v>51405252</v>
      </c>
      <c r="C241" s="74">
        <v>4226673</v>
      </c>
      <c r="D241" s="74">
        <v>4226673</v>
      </c>
      <c r="E241" s="251">
        <v>8.22225907967536</v>
      </c>
      <c r="F241" s="252">
        <v>100</v>
      </c>
      <c r="G241" s="74">
        <v>4226673</v>
      </c>
      <c r="H241" s="74">
        <v>4226673</v>
      </c>
    </row>
    <row r="242" spans="1:8" ht="12" customHeight="1">
      <c r="A242" s="224" t="s">
        <v>321</v>
      </c>
      <c r="B242" s="74">
        <v>13310999</v>
      </c>
      <c r="C242" s="74">
        <v>1187479</v>
      </c>
      <c r="D242" s="74">
        <v>1017266</v>
      </c>
      <c r="E242" s="251">
        <v>7.642296419675187</v>
      </c>
      <c r="F242" s="252">
        <v>85.66602019909405</v>
      </c>
      <c r="G242" s="74">
        <v>1187479</v>
      </c>
      <c r="H242" s="74">
        <v>1017266</v>
      </c>
    </row>
    <row r="243" spans="1:8" ht="12.75" customHeight="1">
      <c r="A243" s="224" t="s">
        <v>322</v>
      </c>
      <c r="B243" s="74">
        <v>1326752</v>
      </c>
      <c r="C243" s="74">
        <v>0</v>
      </c>
      <c r="D243" s="74">
        <v>0</v>
      </c>
      <c r="E243" s="251">
        <v>0</v>
      </c>
      <c r="F243" s="252">
        <v>0</v>
      </c>
      <c r="G243" s="74">
        <v>0</v>
      </c>
      <c r="H243" s="74">
        <v>0</v>
      </c>
    </row>
    <row r="244" spans="1:8" ht="12.75" customHeight="1">
      <c r="A244" s="68" t="s">
        <v>350</v>
      </c>
      <c r="B244" s="70">
        <v>65413043</v>
      </c>
      <c r="C244" s="70">
        <v>5496037</v>
      </c>
      <c r="D244" s="70">
        <v>4220462</v>
      </c>
      <c r="E244" s="219">
        <v>6.452019056811039</v>
      </c>
      <c r="F244" s="223">
        <v>76.79100413625308</v>
      </c>
      <c r="G244" s="70">
        <v>5496037</v>
      </c>
      <c r="H244" s="70">
        <v>4220462</v>
      </c>
    </row>
    <row r="245" spans="1:8" ht="12.75" customHeight="1">
      <c r="A245" s="67" t="s">
        <v>352</v>
      </c>
      <c r="B245" s="74">
        <v>60566688</v>
      </c>
      <c r="C245" s="74">
        <v>5282777</v>
      </c>
      <c r="D245" s="74">
        <v>4201981</v>
      </c>
      <c r="E245" s="251">
        <v>6.937775762148328</v>
      </c>
      <c r="F245" s="252">
        <v>79.54113906379165</v>
      </c>
      <c r="G245" s="74">
        <v>5282777</v>
      </c>
      <c r="H245" s="74">
        <v>4201981</v>
      </c>
    </row>
    <row r="246" spans="1:8" ht="12.75" customHeight="1">
      <c r="A246" s="67" t="s">
        <v>325</v>
      </c>
      <c r="B246" s="74">
        <v>58893605</v>
      </c>
      <c r="C246" s="74">
        <v>4873360</v>
      </c>
      <c r="D246" s="74">
        <v>4078478</v>
      </c>
      <c r="E246" s="251">
        <v>6.9251627574844505</v>
      </c>
      <c r="F246" s="252">
        <v>83.68924109854392</v>
      </c>
      <c r="G246" s="74">
        <v>4873360</v>
      </c>
      <c r="H246" s="74">
        <v>4078478</v>
      </c>
    </row>
    <row r="247" spans="1:8" s="241" customFormat="1" ht="12.75" customHeight="1">
      <c r="A247" s="86" t="s">
        <v>326</v>
      </c>
      <c r="B247" s="254">
        <v>29774478</v>
      </c>
      <c r="C247" s="254">
        <v>2434421</v>
      </c>
      <c r="D247" s="254">
        <v>1903371</v>
      </c>
      <c r="E247" s="236">
        <v>6.392625926137144</v>
      </c>
      <c r="F247" s="237">
        <v>78.18577805564443</v>
      </c>
      <c r="G247" s="254">
        <v>2434421</v>
      </c>
      <c r="H247" s="254">
        <v>1903371</v>
      </c>
    </row>
    <row r="248" spans="1:8" s="144" customFormat="1" ht="12.75" customHeight="1">
      <c r="A248" s="64" t="s">
        <v>327</v>
      </c>
      <c r="B248" s="245">
        <v>37045</v>
      </c>
      <c r="C248" s="245">
        <v>0</v>
      </c>
      <c r="D248" s="245">
        <v>0</v>
      </c>
      <c r="E248" s="226">
        <v>0</v>
      </c>
      <c r="F248" s="227">
        <v>0</v>
      </c>
      <c r="G248" s="245">
        <v>0</v>
      </c>
      <c r="H248" s="245">
        <v>0</v>
      </c>
    </row>
    <row r="249" spans="1:8" ht="12.75" customHeight="1">
      <c r="A249" s="67" t="s">
        <v>355</v>
      </c>
      <c r="B249" s="74">
        <v>1636038</v>
      </c>
      <c r="C249" s="74">
        <v>409417</v>
      </c>
      <c r="D249" s="74">
        <v>123503</v>
      </c>
      <c r="E249" s="251">
        <v>7.548907788205408</v>
      </c>
      <c r="F249" s="252">
        <v>30.165576905697616</v>
      </c>
      <c r="G249" s="74">
        <v>409417</v>
      </c>
      <c r="H249" s="74">
        <v>123503</v>
      </c>
    </row>
    <row r="250" spans="1:8" ht="24" customHeight="1">
      <c r="A250" s="244" t="s">
        <v>331</v>
      </c>
      <c r="B250" s="74">
        <v>813630</v>
      </c>
      <c r="C250" s="74">
        <v>310220</v>
      </c>
      <c r="D250" s="74">
        <v>114808</v>
      </c>
      <c r="E250" s="251">
        <v>14.110590809090127</v>
      </c>
      <c r="F250" s="252">
        <v>37.00857455998968</v>
      </c>
      <c r="G250" s="74">
        <v>310220</v>
      </c>
      <c r="H250" s="74">
        <v>114808</v>
      </c>
    </row>
    <row r="251" spans="1:8" ht="12.75" customHeight="1">
      <c r="A251" s="67" t="s">
        <v>332</v>
      </c>
      <c r="B251" s="74">
        <v>791806</v>
      </c>
      <c r="C251" s="74">
        <v>83000</v>
      </c>
      <c r="D251" s="74">
        <v>8695</v>
      </c>
      <c r="E251" s="251">
        <v>1.09812251991018</v>
      </c>
      <c r="F251" s="252">
        <v>10.475903614457831</v>
      </c>
      <c r="G251" s="74">
        <v>83000</v>
      </c>
      <c r="H251" s="74">
        <v>8695</v>
      </c>
    </row>
    <row r="252" spans="1:8" ht="25.5">
      <c r="A252" s="244" t="s">
        <v>333</v>
      </c>
      <c r="B252" s="74">
        <v>30602</v>
      </c>
      <c r="C252" s="74">
        <v>16197</v>
      </c>
      <c r="D252" s="74">
        <v>0</v>
      </c>
      <c r="E252" s="251">
        <v>0</v>
      </c>
      <c r="F252" s="252">
        <v>0</v>
      </c>
      <c r="G252" s="74">
        <v>16197</v>
      </c>
      <c r="H252" s="74">
        <v>0</v>
      </c>
    </row>
    <row r="253" spans="1:8" ht="12.75" customHeight="1">
      <c r="A253" s="67" t="s">
        <v>334</v>
      </c>
      <c r="B253" s="74">
        <v>4846355</v>
      </c>
      <c r="C253" s="74">
        <v>213260</v>
      </c>
      <c r="D253" s="74">
        <v>18481</v>
      </c>
      <c r="E253" s="251">
        <v>0.3813381396946777</v>
      </c>
      <c r="F253" s="252">
        <v>8.665947669511395</v>
      </c>
      <c r="G253" s="74">
        <v>213260</v>
      </c>
      <c r="H253" s="74">
        <v>18481</v>
      </c>
    </row>
    <row r="254" spans="1:8" ht="12.75">
      <c r="A254" s="67" t="s">
        <v>335</v>
      </c>
      <c r="B254" s="74">
        <v>2230970</v>
      </c>
      <c r="C254" s="74">
        <v>213260</v>
      </c>
      <c r="D254" s="74">
        <v>18481</v>
      </c>
      <c r="E254" s="251">
        <v>0.828384066123704</v>
      </c>
      <c r="F254" s="252">
        <v>8.665947669511395</v>
      </c>
      <c r="G254" s="74">
        <v>213260</v>
      </c>
      <c r="H254" s="74">
        <v>18481</v>
      </c>
    </row>
    <row r="255" spans="1:8" ht="14.25" customHeight="1">
      <c r="A255" s="67" t="s">
        <v>336</v>
      </c>
      <c r="B255" s="74">
        <v>2615385</v>
      </c>
      <c r="C255" s="74">
        <v>0</v>
      </c>
      <c r="D255" s="74">
        <v>0</v>
      </c>
      <c r="E255" s="251">
        <v>0</v>
      </c>
      <c r="F255" s="252">
        <v>0</v>
      </c>
      <c r="G255" s="74">
        <v>0</v>
      </c>
      <c r="H255" s="74">
        <v>0</v>
      </c>
    </row>
    <row r="256" spans="1:8" ht="13.5" customHeight="1">
      <c r="A256" s="68" t="s">
        <v>338</v>
      </c>
      <c r="B256" s="74">
        <v>629960</v>
      </c>
      <c r="C256" s="74">
        <v>-81885</v>
      </c>
      <c r="D256" s="74">
        <v>1023477</v>
      </c>
      <c r="E256" s="260" t="s">
        <v>1434</v>
      </c>
      <c r="F256" s="261" t="s">
        <v>1434</v>
      </c>
      <c r="G256" s="74">
        <v>-81885</v>
      </c>
      <c r="H256" s="74">
        <v>1023477</v>
      </c>
    </row>
    <row r="257" spans="1:8" ht="38.25" customHeight="1">
      <c r="A257" s="76" t="s">
        <v>341</v>
      </c>
      <c r="B257" s="74">
        <v>-629960</v>
      </c>
      <c r="C257" s="74">
        <v>81885</v>
      </c>
      <c r="D257" s="74">
        <v>81885</v>
      </c>
      <c r="E257" s="251">
        <v>-12.998444345672741</v>
      </c>
      <c r="F257" s="251">
        <v>-0.015874023747539528</v>
      </c>
      <c r="G257" s="74">
        <v>81885</v>
      </c>
      <c r="H257" s="74">
        <v>81885</v>
      </c>
    </row>
    <row r="258" spans="1:8" ht="17.25" customHeight="1">
      <c r="A258" s="250" t="s">
        <v>373</v>
      </c>
      <c r="B258" s="74"/>
      <c r="C258" s="74"/>
      <c r="D258" s="74"/>
      <c r="E258" s="219"/>
      <c r="F258" s="223"/>
      <c r="G258" s="74"/>
      <c r="H258" s="74"/>
    </row>
    <row r="259" spans="1:8" ht="12.75" customHeight="1">
      <c r="A259" s="221" t="s">
        <v>319</v>
      </c>
      <c r="B259" s="70">
        <v>58275926</v>
      </c>
      <c r="C259" s="70">
        <v>3388298</v>
      </c>
      <c r="D259" s="70">
        <v>1423048</v>
      </c>
      <c r="E259" s="219">
        <v>2.441914007509722</v>
      </c>
      <c r="F259" s="223">
        <v>41.998903284185744</v>
      </c>
      <c r="G259" s="70">
        <v>3388298</v>
      </c>
      <c r="H259" s="70">
        <v>1423048</v>
      </c>
    </row>
    <row r="260" spans="1:8" ht="12.75" customHeight="1">
      <c r="A260" s="224" t="s">
        <v>320</v>
      </c>
      <c r="B260" s="74">
        <v>29050421</v>
      </c>
      <c r="C260" s="74">
        <v>1275017</v>
      </c>
      <c r="D260" s="74">
        <v>1275017</v>
      </c>
      <c r="E260" s="251">
        <v>4.3889794230520796</v>
      </c>
      <c r="F260" s="252">
        <v>100</v>
      </c>
      <c r="G260" s="74">
        <v>1275017</v>
      </c>
      <c r="H260" s="74">
        <v>1275017</v>
      </c>
    </row>
    <row r="261" spans="1:8" ht="12.75" customHeight="1">
      <c r="A261" s="224" t="s">
        <v>321</v>
      </c>
      <c r="B261" s="74">
        <v>1863905</v>
      </c>
      <c r="C261" s="74">
        <v>154077</v>
      </c>
      <c r="D261" s="74">
        <v>149423</v>
      </c>
      <c r="E261" s="251">
        <v>8.016663939417514</v>
      </c>
      <c r="F261" s="252">
        <v>96.9794323617412</v>
      </c>
      <c r="G261" s="74">
        <v>154077</v>
      </c>
      <c r="H261" s="74">
        <v>149423</v>
      </c>
    </row>
    <row r="262" spans="1:8" ht="12.75" customHeight="1">
      <c r="A262" s="224" t="s">
        <v>322</v>
      </c>
      <c r="B262" s="74">
        <v>27361600</v>
      </c>
      <c r="C262" s="74">
        <v>1959204</v>
      </c>
      <c r="D262" s="74">
        <v>-1392</v>
      </c>
      <c r="E262" s="251">
        <v>-0.00508742178819952</v>
      </c>
      <c r="F262" s="252">
        <v>-0.07104926286389779</v>
      </c>
      <c r="G262" s="74">
        <v>1959204</v>
      </c>
      <c r="H262" s="74">
        <v>-1392</v>
      </c>
    </row>
    <row r="263" spans="1:8" ht="12.75" customHeight="1">
      <c r="A263" s="68" t="s">
        <v>350</v>
      </c>
      <c r="B263" s="70">
        <v>65768741</v>
      </c>
      <c r="C263" s="70">
        <v>5005801</v>
      </c>
      <c r="D263" s="70">
        <v>794724</v>
      </c>
      <c r="E263" s="219">
        <v>1.2083612791067415</v>
      </c>
      <c r="F263" s="223">
        <v>15.876060594498261</v>
      </c>
      <c r="G263" s="70">
        <v>5005801</v>
      </c>
      <c r="H263" s="70">
        <v>794724</v>
      </c>
    </row>
    <row r="264" spans="1:8" ht="12.75" customHeight="1">
      <c r="A264" s="67" t="s">
        <v>352</v>
      </c>
      <c r="B264" s="74">
        <v>28248078</v>
      </c>
      <c r="C264" s="74">
        <v>2074167</v>
      </c>
      <c r="D264" s="74">
        <v>764594</v>
      </c>
      <c r="E264" s="251">
        <v>2.706711585828954</v>
      </c>
      <c r="F264" s="252">
        <v>36.86270199072688</v>
      </c>
      <c r="G264" s="74">
        <v>2074167</v>
      </c>
      <c r="H264" s="74">
        <v>764594</v>
      </c>
    </row>
    <row r="265" spans="1:8" ht="12.75" customHeight="1">
      <c r="A265" s="67" t="s">
        <v>325</v>
      </c>
      <c r="B265" s="74">
        <v>23423246</v>
      </c>
      <c r="C265" s="74">
        <v>1665112</v>
      </c>
      <c r="D265" s="74">
        <v>578982</v>
      </c>
      <c r="E265" s="251">
        <v>2.4718264923657465</v>
      </c>
      <c r="F265" s="252">
        <v>34.77135471968252</v>
      </c>
      <c r="G265" s="74">
        <v>1665112</v>
      </c>
      <c r="H265" s="74">
        <v>578982</v>
      </c>
    </row>
    <row r="266" spans="1:8" s="241" customFormat="1" ht="12.75" customHeight="1">
      <c r="A266" s="86" t="s">
        <v>326</v>
      </c>
      <c r="B266" s="254">
        <v>5550235</v>
      </c>
      <c r="C266" s="254">
        <v>412685</v>
      </c>
      <c r="D266" s="254">
        <v>267764</v>
      </c>
      <c r="E266" s="236">
        <v>4.824372301353005</v>
      </c>
      <c r="F266" s="237">
        <v>64.88338563311001</v>
      </c>
      <c r="G266" s="254">
        <v>412685</v>
      </c>
      <c r="H266" s="254">
        <v>267764</v>
      </c>
    </row>
    <row r="267" spans="1:8" ht="12.75" customHeight="1">
      <c r="A267" s="67" t="s">
        <v>355</v>
      </c>
      <c r="B267" s="74">
        <v>4824832</v>
      </c>
      <c r="C267" s="74">
        <v>409055</v>
      </c>
      <c r="D267" s="74">
        <v>185612</v>
      </c>
      <c r="E267" s="251">
        <v>3.847014776887568</v>
      </c>
      <c r="F267" s="252">
        <v>45.37580520956839</v>
      </c>
      <c r="G267" s="74">
        <v>409055</v>
      </c>
      <c r="H267" s="74">
        <v>185612</v>
      </c>
    </row>
    <row r="268" spans="1:8" ht="25.5" customHeight="1">
      <c r="A268" s="244" t="s">
        <v>331</v>
      </c>
      <c r="B268" s="74">
        <v>1659296</v>
      </c>
      <c r="C268" s="74">
        <v>80000</v>
      </c>
      <c r="D268" s="74">
        <v>25000</v>
      </c>
      <c r="E268" s="251">
        <v>1.5066630667463792</v>
      </c>
      <c r="F268" s="252">
        <v>31.25</v>
      </c>
      <c r="G268" s="74">
        <v>80000</v>
      </c>
      <c r="H268" s="74">
        <v>25000</v>
      </c>
    </row>
    <row r="269" spans="1:8" ht="25.5">
      <c r="A269" s="244" t="s">
        <v>333</v>
      </c>
      <c r="B269" s="74">
        <v>293375</v>
      </c>
      <c r="C269" s="74">
        <v>145055</v>
      </c>
      <c r="D269" s="74">
        <v>110612</v>
      </c>
      <c r="E269" s="251">
        <v>37.70328078397955</v>
      </c>
      <c r="F269" s="252">
        <v>76.25521353969185</v>
      </c>
      <c r="G269" s="74">
        <v>145055</v>
      </c>
      <c r="H269" s="74">
        <v>110612</v>
      </c>
    </row>
    <row r="270" spans="1:8" ht="12.75" customHeight="1">
      <c r="A270" s="67" t="s">
        <v>334</v>
      </c>
      <c r="B270" s="74">
        <v>37520663</v>
      </c>
      <c r="C270" s="74">
        <v>2931634</v>
      </c>
      <c r="D270" s="74">
        <v>30130</v>
      </c>
      <c r="E270" s="251">
        <v>0.08030241896311907</v>
      </c>
      <c r="F270" s="252">
        <v>1.0277544877703013</v>
      </c>
      <c r="G270" s="74">
        <v>2931634</v>
      </c>
      <c r="H270" s="74">
        <v>30130</v>
      </c>
    </row>
    <row r="271" spans="1:8" ht="12.75" customHeight="1">
      <c r="A271" s="67" t="s">
        <v>335</v>
      </c>
      <c r="B271" s="74">
        <v>3129760</v>
      </c>
      <c r="C271" s="74">
        <v>18845</v>
      </c>
      <c r="D271" s="74">
        <v>1447</v>
      </c>
      <c r="E271" s="251">
        <v>0.04623357701549</v>
      </c>
      <c r="F271" s="252">
        <v>7.678429291589281</v>
      </c>
      <c r="G271" s="74">
        <v>18845</v>
      </c>
      <c r="H271" s="74">
        <v>1447</v>
      </c>
    </row>
    <row r="272" spans="1:8" ht="12.75" customHeight="1">
      <c r="A272" s="67" t="s">
        <v>336</v>
      </c>
      <c r="B272" s="74">
        <v>34390903</v>
      </c>
      <c r="C272" s="74">
        <v>2912789</v>
      </c>
      <c r="D272" s="74">
        <v>28683</v>
      </c>
      <c r="E272" s="251">
        <v>0.08340286964840674</v>
      </c>
      <c r="F272" s="252">
        <v>0.9847263224353018</v>
      </c>
      <c r="G272" s="74">
        <v>2912789</v>
      </c>
      <c r="H272" s="74">
        <v>28683</v>
      </c>
    </row>
    <row r="273" spans="1:8" ht="13.5" customHeight="1">
      <c r="A273" s="68" t="s">
        <v>338</v>
      </c>
      <c r="B273" s="74">
        <v>-7492815</v>
      </c>
      <c r="C273" s="74">
        <v>-1617503</v>
      </c>
      <c r="D273" s="74">
        <v>628324</v>
      </c>
      <c r="E273" s="260" t="s">
        <v>1434</v>
      </c>
      <c r="F273" s="261" t="s">
        <v>1434</v>
      </c>
      <c r="G273" s="74">
        <v>-1617503</v>
      </c>
      <c r="H273" s="74">
        <v>628324</v>
      </c>
    </row>
    <row r="274" spans="1:8" ht="40.5" customHeight="1">
      <c r="A274" s="76" t="s">
        <v>341</v>
      </c>
      <c r="B274" s="74">
        <v>39584</v>
      </c>
      <c r="C274" s="74">
        <v>0</v>
      </c>
      <c r="D274" s="74">
        <v>0</v>
      </c>
      <c r="E274" s="260" t="s">
        <v>1434</v>
      </c>
      <c r="F274" s="261" t="s">
        <v>1434</v>
      </c>
      <c r="G274" s="74">
        <v>0</v>
      </c>
      <c r="H274" s="74">
        <v>0</v>
      </c>
    </row>
    <row r="275" spans="1:8" ht="27.75" customHeight="1">
      <c r="A275" s="244" t="s">
        <v>342</v>
      </c>
      <c r="B275" s="74">
        <v>7453231</v>
      </c>
      <c r="C275" s="74">
        <v>1617503</v>
      </c>
      <c r="D275" s="74">
        <v>1617503</v>
      </c>
      <c r="E275" s="260" t="s">
        <v>374</v>
      </c>
      <c r="F275" s="261" t="s">
        <v>1434</v>
      </c>
      <c r="G275" s="74">
        <v>1617503</v>
      </c>
      <c r="H275" s="74">
        <v>1617503</v>
      </c>
    </row>
    <row r="276" spans="1:8" ht="12.75" customHeight="1">
      <c r="A276" s="228" t="s">
        <v>375</v>
      </c>
      <c r="B276" s="70"/>
      <c r="C276" s="70"/>
      <c r="D276" s="70"/>
      <c r="E276" s="251"/>
      <c r="F276" s="252"/>
      <c r="G276" s="70"/>
      <c r="H276" s="70"/>
    </row>
    <row r="277" spans="1:8" ht="12.75" customHeight="1">
      <c r="A277" s="221" t="s">
        <v>319</v>
      </c>
      <c r="B277" s="70">
        <v>44454267</v>
      </c>
      <c r="C277" s="70">
        <v>3877878</v>
      </c>
      <c r="D277" s="70">
        <v>3909373</v>
      </c>
      <c r="E277" s="219">
        <v>8.794145677849102</v>
      </c>
      <c r="F277" s="223">
        <v>100.81217098629716</v>
      </c>
      <c r="G277" s="70">
        <v>3877878</v>
      </c>
      <c r="H277" s="70">
        <v>3909373</v>
      </c>
    </row>
    <row r="278" spans="1:8" ht="12.75" customHeight="1">
      <c r="A278" s="224" t="s">
        <v>320</v>
      </c>
      <c r="B278" s="74">
        <v>38783646</v>
      </c>
      <c r="C278" s="74">
        <v>3379642</v>
      </c>
      <c r="D278" s="74">
        <v>3379642</v>
      </c>
      <c r="E278" s="251">
        <v>8.714090469988303</v>
      </c>
      <c r="F278" s="252">
        <v>100</v>
      </c>
      <c r="G278" s="74">
        <v>3379642</v>
      </c>
      <c r="H278" s="74">
        <v>3379642</v>
      </c>
    </row>
    <row r="279" spans="1:8" ht="13.5" customHeight="1">
      <c r="A279" s="224" t="s">
        <v>321</v>
      </c>
      <c r="B279" s="74">
        <v>5528683</v>
      </c>
      <c r="C279" s="74">
        <v>482863</v>
      </c>
      <c r="D279" s="74">
        <v>529731</v>
      </c>
      <c r="E279" s="251">
        <v>9.581504311243744</v>
      </c>
      <c r="F279" s="252">
        <v>109.70627279373237</v>
      </c>
      <c r="G279" s="74">
        <v>482863</v>
      </c>
      <c r="H279" s="74">
        <v>529731</v>
      </c>
    </row>
    <row r="280" spans="1:8" ht="12.75" customHeight="1">
      <c r="A280" s="224" t="s">
        <v>322</v>
      </c>
      <c r="B280" s="74">
        <v>141938</v>
      </c>
      <c r="C280" s="74">
        <v>15373</v>
      </c>
      <c r="D280" s="74">
        <v>0</v>
      </c>
      <c r="E280" s="251">
        <v>0</v>
      </c>
      <c r="F280" s="252">
        <v>0</v>
      </c>
      <c r="G280" s="74">
        <v>15373</v>
      </c>
      <c r="H280" s="74">
        <v>0</v>
      </c>
    </row>
    <row r="281" spans="1:8" ht="12.75" customHeight="1">
      <c r="A281" s="68" t="s">
        <v>344</v>
      </c>
      <c r="B281" s="70">
        <v>44454267</v>
      </c>
      <c r="C281" s="70">
        <v>3877878</v>
      </c>
      <c r="D281" s="70">
        <v>3050814</v>
      </c>
      <c r="E281" s="219">
        <v>6.8628147664655</v>
      </c>
      <c r="F281" s="223">
        <v>78.67225322715154</v>
      </c>
      <c r="G281" s="70">
        <v>3877878</v>
      </c>
      <c r="H281" s="70">
        <v>3050814</v>
      </c>
    </row>
    <row r="282" spans="1:8" ht="12.75" customHeight="1">
      <c r="A282" s="67" t="s">
        <v>352</v>
      </c>
      <c r="B282" s="74">
        <v>42075786</v>
      </c>
      <c r="C282" s="74">
        <v>3734074</v>
      </c>
      <c r="D282" s="74">
        <v>3035411</v>
      </c>
      <c r="E282" s="251">
        <v>7.214151626305923</v>
      </c>
      <c r="F282" s="252">
        <v>81.28952452468805</v>
      </c>
      <c r="G282" s="74">
        <v>3734074</v>
      </c>
      <c r="H282" s="74">
        <v>3035411</v>
      </c>
    </row>
    <row r="283" spans="1:8" ht="12.75" customHeight="1">
      <c r="A283" s="67" t="s">
        <v>325</v>
      </c>
      <c r="B283" s="74">
        <v>25004982</v>
      </c>
      <c r="C283" s="74">
        <v>2183250</v>
      </c>
      <c r="D283" s="74">
        <v>1980101</v>
      </c>
      <c r="E283" s="251">
        <v>7.9188259363674005</v>
      </c>
      <c r="F283" s="252">
        <v>90.69511050040077</v>
      </c>
      <c r="G283" s="74">
        <v>2183250</v>
      </c>
      <c r="H283" s="74">
        <v>1980101</v>
      </c>
    </row>
    <row r="284" spans="1:8" ht="12.75" customHeight="1">
      <c r="A284" s="86" t="s">
        <v>326</v>
      </c>
      <c r="B284" s="254">
        <v>15030395</v>
      </c>
      <c r="C284" s="254">
        <v>1226890</v>
      </c>
      <c r="D284" s="254">
        <v>1171588</v>
      </c>
      <c r="E284" s="236">
        <v>7.794791820175052</v>
      </c>
      <c r="F284" s="237">
        <v>95.49250544058555</v>
      </c>
      <c r="G284" s="254">
        <v>1226890</v>
      </c>
      <c r="H284" s="254">
        <v>1171588</v>
      </c>
    </row>
    <row r="285" spans="1:8" ht="12.75" customHeight="1">
      <c r="A285" s="67" t="s">
        <v>355</v>
      </c>
      <c r="B285" s="74">
        <v>17070804</v>
      </c>
      <c r="C285" s="74">
        <v>1550824</v>
      </c>
      <c r="D285" s="74">
        <v>1055310</v>
      </c>
      <c r="E285" s="251">
        <v>6.181958389306092</v>
      </c>
      <c r="F285" s="252">
        <v>68.04834075304484</v>
      </c>
      <c r="G285" s="74">
        <v>1550824</v>
      </c>
      <c r="H285" s="74">
        <v>1055310</v>
      </c>
    </row>
    <row r="286" spans="1:8" ht="24.75" customHeight="1">
      <c r="A286" s="244" t="s">
        <v>331</v>
      </c>
      <c r="B286" s="74">
        <v>16530440</v>
      </c>
      <c r="C286" s="74">
        <v>1507482</v>
      </c>
      <c r="D286" s="74">
        <v>1021340</v>
      </c>
      <c r="E286" s="251">
        <v>6.178540922080719</v>
      </c>
      <c r="F286" s="252">
        <v>67.75138940299121</v>
      </c>
      <c r="G286" s="74">
        <v>1507482</v>
      </c>
      <c r="H286" s="74">
        <v>1021340</v>
      </c>
    </row>
    <row r="287" spans="1:8" s="241" customFormat="1" ht="12.75">
      <c r="A287" s="238" t="s">
        <v>330</v>
      </c>
      <c r="B287" s="81">
        <v>7876493</v>
      </c>
      <c r="C287" s="242" t="s">
        <v>1434</v>
      </c>
      <c r="D287" s="81">
        <v>652006</v>
      </c>
      <c r="E287" s="258">
        <v>8.277871890446676</v>
      </c>
      <c r="F287" s="259" t="s">
        <v>1434</v>
      </c>
      <c r="G287" s="242" t="s">
        <v>1434</v>
      </c>
      <c r="H287" s="74">
        <v>652006</v>
      </c>
    </row>
    <row r="288" spans="1:8" ht="12.75" customHeight="1">
      <c r="A288" s="67" t="s">
        <v>332</v>
      </c>
      <c r="B288" s="74">
        <v>470342</v>
      </c>
      <c r="C288" s="77">
        <v>43342</v>
      </c>
      <c r="D288" s="74">
        <v>33970</v>
      </c>
      <c r="E288" s="251">
        <v>7.222404122957338</v>
      </c>
      <c r="F288" s="252">
        <v>78.37663236583452</v>
      </c>
      <c r="G288" s="74">
        <v>43342</v>
      </c>
      <c r="H288" s="74">
        <v>33970</v>
      </c>
    </row>
    <row r="289" spans="1:8" ht="25.5">
      <c r="A289" s="244" t="s">
        <v>333</v>
      </c>
      <c r="B289" s="74">
        <v>68863</v>
      </c>
      <c r="C289" s="74">
        <v>0</v>
      </c>
      <c r="D289" s="74">
        <v>0</v>
      </c>
      <c r="E289" s="251">
        <v>0</v>
      </c>
      <c r="F289" s="252">
        <v>0</v>
      </c>
      <c r="G289" s="74">
        <v>0</v>
      </c>
      <c r="H289" s="74">
        <v>0</v>
      </c>
    </row>
    <row r="290" spans="1:8" ht="12.75" customHeight="1">
      <c r="A290" s="67" t="s">
        <v>334</v>
      </c>
      <c r="B290" s="74">
        <v>2378481</v>
      </c>
      <c r="C290" s="74">
        <v>143804</v>
      </c>
      <c r="D290" s="74">
        <v>15403</v>
      </c>
      <c r="E290" s="251">
        <v>0.6475981939733805</v>
      </c>
      <c r="F290" s="252">
        <v>10.711106784234097</v>
      </c>
      <c r="G290" s="74">
        <v>143804</v>
      </c>
      <c r="H290" s="74">
        <v>15403</v>
      </c>
    </row>
    <row r="291" spans="1:8" ht="12.75" customHeight="1">
      <c r="A291" s="67" t="s">
        <v>335</v>
      </c>
      <c r="B291" s="74">
        <v>425201</v>
      </c>
      <c r="C291" s="74">
        <v>37087</v>
      </c>
      <c r="D291" s="74">
        <v>15275</v>
      </c>
      <c r="E291" s="251">
        <v>3.5924186443587858</v>
      </c>
      <c r="F291" s="252">
        <v>41.18693881953245</v>
      </c>
      <c r="G291" s="74">
        <v>37087</v>
      </c>
      <c r="H291" s="74">
        <v>15275</v>
      </c>
    </row>
    <row r="292" spans="1:8" ht="12.75">
      <c r="A292" s="67" t="s">
        <v>336</v>
      </c>
      <c r="B292" s="74">
        <v>1953280</v>
      </c>
      <c r="C292" s="74">
        <v>106717</v>
      </c>
      <c r="D292" s="74">
        <v>128</v>
      </c>
      <c r="E292" s="251">
        <v>0.00655307994757536</v>
      </c>
      <c r="F292" s="252">
        <v>0.11994340170731936</v>
      </c>
      <c r="G292" s="74">
        <v>106717</v>
      </c>
      <c r="H292" s="74">
        <v>128</v>
      </c>
    </row>
    <row r="293" spans="1:8" ht="12.75" customHeight="1">
      <c r="A293" s="228" t="s">
        <v>376</v>
      </c>
      <c r="B293" s="74"/>
      <c r="C293" s="74"/>
      <c r="D293" s="74"/>
      <c r="E293" s="219"/>
      <c r="F293" s="223"/>
      <c r="G293" s="74"/>
      <c r="H293" s="74"/>
    </row>
    <row r="294" spans="1:8" ht="12.75" customHeight="1">
      <c r="A294" s="221" t="s">
        <v>319</v>
      </c>
      <c r="B294" s="70">
        <v>2525080</v>
      </c>
      <c r="C294" s="70">
        <v>123911</v>
      </c>
      <c r="D294" s="70">
        <v>123947</v>
      </c>
      <c r="E294" s="219">
        <v>4.908636558049646</v>
      </c>
      <c r="F294" s="223">
        <v>100.02905311070043</v>
      </c>
      <c r="G294" s="70">
        <v>123911</v>
      </c>
      <c r="H294" s="70">
        <v>123947</v>
      </c>
    </row>
    <row r="295" spans="1:8" ht="12.75" customHeight="1">
      <c r="A295" s="224" t="s">
        <v>320</v>
      </c>
      <c r="B295" s="74">
        <v>2113895</v>
      </c>
      <c r="C295" s="74">
        <v>123911</v>
      </c>
      <c r="D295" s="74">
        <v>123911</v>
      </c>
      <c r="E295" s="251">
        <v>5.861738638863331</v>
      </c>
      <c r="F295" s="252">
        <v>100</v>
      </c>
      <c r="G295" s="74">
        <v>123911</v>
      </c>
      <c r="H295" s="74">
        <v>123911</v>
      </c>
    </row>
    <row r="296" spans="1:8" ht="12.75" customHeight="1">
      <c r="A296" s="224" t="s">
        <v>321</v>
      </c>
      <c r="B296" s="74">
        <v>880</v>
      </c>
      <c r="C296" s="74">
        <v>0</v>
      </c>
      <c r="D296" s="74">
        <v>36</v>
      </c>
      <c r="E296" s="251">
        <v>4.090909090909091</v>
      </c>
      <c r="F296" s="252">
        <v>0</v>
      </c>
      <c r="G296" s="74">
        <v>0</v>
      </c>
      <c r="H296" s="74">
        <v>36</v>
      </c>
    </row>
    <row r="297" spans="1:8" ht="12.75" customHeight="1">
      <c r="A297" s="224" t="s">
        <v>322</v>
      </c>
      <c r="B297" s="74">
        <v>410305</v>
      </c>
      <c r="C297" s="74">
        <v>0</v>
      </c>
      <c r="D297" s="74">
        <v>0</v>
      </c>
      <c r="E297" s="251">
        <v>0</v>
      </c>
      <c r="F297" s="252">
        <v>0</v>
      </c>
      <c r="G297" s="74">
        <v>0</v>
      </c>
      <c r="H297" s="74">
        <v>0</v>
      </c>
    </row>
    <row r="298" spans="1:8" ht="12.75" customHeight="1">
      <c r="A298" s="68" t="s">
        <v>350</v>
      </c>
      <c r="B298" s="70">
        <v>2525080</v>
      </c>
      <c r="C298" s="70">
        <v>123911</v>
      </c>
      <c r="D298" s="70">
        <v>62055</v>
      </c>
      <c r="E298" s="219">
        <v>2.4575458995358566</v>
      </c>
      <c r="F298" s="223">
        <v>50.080299569852556</v>
      </c>
      <c r="G298" s="70">
        <v>123911</v>
      </c>
      <c r="H298" s="70">
        <v>62055</v>
      </c>
    </row>
    <row r="299" spans="1:8" ht="12.75" customHeight="1">
      <c r="A299" s="67" t="s">
        <v>352</v>
      </c>
      <c r="B299" s="74">
        <v>2391880</v>
      </c>
      <c r="C299" s="74">
        <v>123911</v>
      </c>
      <c r="D299" s="74">
        <v>62055</v>
      </c>
      <c r="E299" s="251">
        <v>2.594402729233908</v>
      </c>
      <c r="F299" s="252">
        <v>50.080299569852556</v>
      </c>
      <c r="G299" s="74">
        <v>123911</v>
      </c>
      <c r="H299" s="74">
        <v>62055</v>
      </c>
    </row>
    <row r="300" spans="1:8" ht="12.75" customHeight="1">
      <c r="A300" s="67" t="s">
        <v>325</v>
      </c>
      <c r="B300" s="74">
        <v>2391380</v>
      </c>
      <c r="C300" s="74">
        <v>123911</v>
      </c>
      <c r="D300" s="74">
        <v>62055</v>
      </c>
      <c r="E300" s="251">
        <v>2.5949451780980017</v>
      </c>
      <c r="F300" s="252">
        <v>50.080299569852556</v>
      </c>
      <c r="G300" s="74">
        <v>123911</v>
      </c>
      <c r="H300" s="74">
        <v>62055</v>
      </c>
    </row>
    <row r="301" spans="1:8" s="241" customFormat="1" ht="12" customHeight="1">
      <c r="A301" s="86" t="s">
        <v>326</v>
      </c>
      <c r="B301" s="254">
        <v>1349680</v>
      </c>
      <c r="C301" s="254">
        <v>75680</v>
      </c>
      <c r="D301" s="254">
        <v>20870</v>
      </c>
      <c r="E301" s="236">
        <v>1.5462924545077352</v>
      </c>
      <c r="F301" s="237">
        <v>27.576638477801268</v>
      </c>
      <c r="G301" s="254">
        <v>75680</v>
      </c>
      <c r="H301" s="254">
        <v>20870</v>
      </c>
    </row>
    <row r="302" spans="1:8" ht="12.75">
      <c r="A302" s="67" t="s">
        <v>355</v>
      </c>
      <c r="B302" s="74">
        <v>500</v>
      </c>
      <c r="C302" s="74">
        <v>0</v>
      </c>
      <c r="D302" s="74">
        <v>0</v>
      </c>
      <c r="E302" s="251">
        <v>0</v>
      </c>
      <c r="F302" s="252">
        <v>0</v>
      </c>
      <c r="G302" s="74">
        <v>0</v>
      </c>
      <c r="H302" s="74">
        <v>0</v>
      </c>
    </row>
    <row r="303" spans="1:8" ht="25.5">
      <c r="A303" s="244" t="s">
        <v>333</v>
      </c>
      <c r="B303" s="74">
        <v>500</v>
      </c>
      <c r="C303" s="74">
        <v>0</v>
      </c>
      <c r="D303" s="74">
        <v>0</v>
      </c>
      <c r="E303" s="251">
        <v>0</v>
      </c>
      <c r="F303" s="252">
        <v>0</v>
      </c>
      <c r="G303" s="74">
        <v>0</v>
      </c>
      <c r="H303" s="74">
        <v>0</v>
      </c>
    </row>
    <row r="304" spans="1:8" ht="12.75" customHeight="1">
      <c r="A304" s="67" t="s">
        <v>334</v>
      </c>
      <c r="B304" s="74">
        <v>133200</v>
      </c>
      <c r="C304" s="74">
        <v>0</v>
      </c>
      <c r="D304" s="74">
        <v>0</v>
      </c>
      <c r="E304" s="251">
        <v>0</v>
      </c>
      <c r="F304" s="252">
        <v>0</v>
      </c>
      <c r="G304" s="74">
        <v>0</v>
      </c>
      <c r="H304" s="74">
        <v>0</v>
      </c>
    </row>
    <row r="305" spans="1:8" ht="12.75" customHeight="1">
      <c r="A305" s="67" t="s">
        <v>335</v>
      </c>
      <c r="B305" s="74">
        <v>133200</v>
      </c>
      <c r="C305" s="74">
        <v>0</v>
      </c>
      <c r="D305" s="74">
        <v>0</v>
      </c>
      <c r="E305" s="251">
        <v>0</v>
      </c>
      <c r="F305" s="252">
        <v>0</v>
      </c>
      <c r="G305" s="74">
        <v>0</v>
      </c>
      <c r="H305" s="74">
        <v>0</v>
      </c>
    </row>
    <row r="306" spans="1:8" ht="12.75" customHeight="1">
      <c r="A306" s="228" t="s">
        <v>377</v>
      </c>
      <c r="B306" s="70"/>
      <c r="C306" s="70"/>
      <c r="D306" s="70"/>
      <c r="E306" s="219"/>
      <c r="F306" s="223"/>
      <c r="G306" s="70"/>
      <c r="H306" s="70"/>
    </row>
    <row r="307" spans="1:8" ht="12.75" customHeight="1">
      <c r="A307" s="221" t="s">
        <v>319</v>
      </c>
      <c r="B307" s="70">
        <v>1654826</v>
      </c>
      <c r="C307" s="70">
        <v>130269</v>
      </c>
      <c r="D307" s="70">
        <v>130269</v>
      </c>
      <c r="E307" s="219">
        <v>7.872066307877685</v>
      </c>
      <c r="F307" s="223">
        <v>100</v>
      </c>
      <c r="G307" s="70">
        <v>130269</v>
      </c>
      <c r="H307" s="70">
        <v>130269</v>
      </c>
    </row>
    <row r="308" spans="1:8" ht="12.75" customHeight="1">
      <c r="A308" s="224" t="s">
        <v>320</v>
      </c>
      <c r="B308" s="74">
        <v>1654626</v>
      </c>
      <c r="C308" s="74">
        <v>130269</v>
      </c>
      <c r="D308" s="74">
        <v>130269</v>
      </c>
      <c r="E308" s="251">
        <v>7.873017830011133</v>
      </c>
      <c r="F308" s="252">
        <v>100</v>
      </c>
      <c r="G308" s="74">
        <v>130269</v>
      </c>
      <c r="H308" s="74">
        <v>130269</v>
      </c>
    </row>
    <row r="309" spans="1:8" ht="12.75" customHeight="1">
      <c r="A309" s="224" t="s">
        <v>321</v>
      </c>
      <c r="B309" s="74">
        <v>200</v>
      </c>
      <c r="C309" s="74">
        <v>0</v>
      </c>
      <c r="D309" s="74">
        <v>0</v>
      </c>
      <c r="E309" s="251">
        <v>0</v>
      </c>
      <c r="F309" s="252">
        <v>0</v>
      </c>
      <c r="G309" s="74">
        <v>0</v>
      </c>
      <c r="H309" s="74">
        <v>0</v>
      </c>
    </row>
    <row r="310" spans="1:8" ht="12.75" customHeight="1">
      <c r="A310" s="68" t="s">
        <v>350</v>
      </c>
      <c r="B310" s="70">
        <v>1654826</v>
      </c>
      <c r="C310" s="70">
        <v>130269</v>
      </c>
      <c r="D310" s="70">
        <v>130268</v>
      </c>
      <c r="E310" s="219">
        <v>7.872005878563668</v>
      </c>
      <c r="F310" s="223">
        <v>99.99923235765992</v>
      </c>
      <c r="G310" s="70">
        <v>130269</v>
      </c>
      <c r="H310" s="70">
        <v>130268</v>
      </c>
    </row>
    <row r="311" spans="1:8" ht="12.75" customHeight="1">
      <c r="A311" s="67" t="s">
        <v>352</v>
      </c>
      <c r="B311" s="74">
        <v>1564558</v>
      </c>
      <c r="C311" s="74">
        <v>130269</v>
      </c>
      <c r="D311" s="74">
        <v>130268</v>
      </c>
      <c r="E311" s="251">
        <v>8.326185414666634</v>
      </c>
      <c r="F311" s="252">
        <v>99.99923235765992</v>
      </c>
      <c r="G311" s="74">
        <v>130269</v>
      </c>
      <c r="H311" s="74">
        <v>130268</v>
      </c>
    </row>
    <row r="312" spans="1:8" ht="12.75" customHeight="1">
      <c r="A312" s="67" t="s">
        <v>325</v>
      </c>
      <c r="B312" s="74">
        <v>1563248</v>
      </c>
      <c r="C312" s="74">
        <v>128959</v>
      </c>
      <c r="D312" s="74">
        <v>128958</v>
      </c>
      <c r="E312" s="251">
        <v>8.249362865009264</v>
      </c>
      <c r="F312" s="252">
        <v>99.9992245597438</v>
      </c>
      <c r="G312" s="74">
        <v>128959</v>
      </c>
      <c r="H312" s="74">
        <v>128958</v>
      </c>
    </row>
    <row r="313" spans="1:8" ht="12.75" customHeight="1">
      <c r="A313" s="86" t="s">
        <v>326</v>
      </c>
      <c r="B313" s="254">
        <v>1143712</v>
      </c>
      <c r="C313" s="74">
        <v>93566</v>
      </c>
      <c r="D313" s="74">
        <v>89423</v>
      </c>
      <c r="E313" s="251">
        <v>7.81866413922386</v>
      </c>
      <c r="F313" s="252">
        <v>95.57210952696492</v>
      </c>
      <c r="G313" s="74">
        <v>93566</v>
      </c>
      <c r="H313" s="74">
        <v>89423</v>
      </c>
    </row>
    <row r="314" spans="1:8" ht="12.75" customHeight="1">
      <c r="A314" s="67" t="s">
        <v>355</v>
      </c>
      <c r="B314" s="74">
        <v>1310</v>
      </c>
      <c r="C314" s="74">
        <v>1310</v>
      </c>
      <c r="D314" s="74">
        <v>1310</v>
      </c>
      <c r="E314" s="251">
        <v>100</v>
      </c>
      <c r="F314" s="252">
        <v>100</v>
      </c>
      <c r="G314" s="74">
        <v>1310</v>
      </c>
      <c r="H314" s="74">
        <v>1310</v>
      </c>
    </row>
    <row r="315" spans="1:8" ht="25.5" customHeight="1">
      <c r="A315" s="244" t="s">
        <v>333</v>
      </c>
      <c r="B315" s="74">
        <v>1310</v>
      </c>
      <c r="C315" s="74">
        <v>1310</v>
      </c>
      <c r="D315" s="74">
        <v>1310</v>
      </c>
      <c r="E315" s="251">
        <v>100</v>
      </c>
      <c r="F315" s="252">
        <v>100</v>
      </c>
      <c r="G315" s="74">
        <v>1310</v>
      </c>
      <c r="H315" s="74">
        <v>1310</v>
      </c>
    </row>
    <row r="316" spans="1:8" ht="12.75">
      <c r="A316" s="67" t="s">
        <v>334</v>
      </c>
      <c r="B316" s="74">
        <v>90268</v>
      </c>
      <c r="C316" s="74">
        <v>0</v>
      </c>
      <c r="D316" s="74">
        <v>0</v>
      </c>
      <c r="E316" s="251">
        <v>0</v>
      </c>
      <c r="F316" s="252">
        <v>0</v>
      </c>
      <c r="G316" s="74">
        <v>0</v>
      </c>
      <c r="H316" s="74">
        <v>0</v>
      </c>
    </row>
    <row r="317" spans="1:8" ht="12.75">
      <c r="A317" s="67" t="s">
        <v>335</v>
      </c>
      <c r="B317" s="74">
        <v>90268</v>
      </c>
      <c r="C317" s="74">
        <v>0</v>
      </c>
      <c r="D317" s="74">
        <v>0</v>
      </c>
      <c r="E317" s="251">
        <v>0</v>
      </c>
      <c r="F317" s="252">
        <v>0</v>
      </c>
      <c r="G317" s="74">
        <v>0</v>
      </c>
      <c r="H317" s="74">
        <v>0</v>
      </c>
    </row>
    <row r="318" spans="1:8" ht="12.75" customHeight="1">
      <c r="A318" s="228" t="s">
        <v>378</v>
      </c>
      <c r="B318" s="74"/>
      <c r="C318" s="74"/>
      <c r="D318" s="74"/>
      <c r="E318" s="251"/>
      <c r="F318" s="252"/>
      <c r="G318" s="74"/>
      <c r="H318" s="74"/>
    </row>
    <row r="319" spans="1:8" ht="12.75" customHeight="1">
      <c r="A319" s="221" t="s">
        <v>319</v>
      </c>
      <c r="B319" s="70">
        <v>282549764</v>
      </c>
      <c r="C319" s="70">
        <v>19178705</v>
      </c>
      <c r="D319" s="70">
        <v>19465322</v>
      </c>
      <c r="E319" s="219">
        <v>6.88916590282482</v>
      </c>
      <c r="F319" s="223">
        <v>101.49445439616491</v>
      </c>
      <c r="G319" s="70">
        <v>19178705</v>
      </c>
      <c r="H319" s="70">
        <v>19465322</v>
      </c>
    </row>
    <row r="320" spans="1:8" ht="11.25" customHeight="1">
      <c r="A320" s="224" t="s">
        <v>320</v>
      </c>
      <c r="B320" s="74">
        <v>268998029</v>
      </c>
      <c r="C320" s="74">
        <v>18226615</v>
      </c>
      <c r="D320" s="74">
        <v>18226615</v>
      </c>
      <c r="E320" s="251">
        <v>6.7757429553507995</v>
      </c>
      <c r="F320" s="252">
        <v>100</v>
      </c>
      <c r="G320" s="74">
        <v>18226615</v>
      </c>
      <c r="H320" s="74">
        <v>18226615</v>
      </c>
    </row>
    <row r="321" spans="1:8" ht="12.75" customHeight="1">
      <c r="A321" s="224" t="s">
        <v>321</v>
      </c>
      <c r="B321" s="74">
        <v>11310140</v>
      </c>
      <c r="C321" s="74">
        <v>931650</v>
      </c>
      <c r="D321" s="74">
        <v>1238707</v>
      </c>
      <c r="E321" s="251">
        <v>10.9521809632772</v>
      </c>
      <c r="F321" s="252">
        <v>132.95840712714002</v>
      </c>
      <c r="G321" s="74">
        <v>931650</v>
      </c>
      <c r="H321" s="74">
        <v>1238707</v>
      </c>
    </row>
    <row r="322" spans="1:8" ht="12.75">
      <c r="A322" s="224" t="s">
        <v>322</v>
      </c>
      <c r="B322" s="74">
        <v>2241595</v>
      </c>
      <c r="C322" s="74">
        <v>20440</v>
      </c>
      <c r="D322" s="74">
        <v>0</v>
      </c>
      <c r="E322" s="251">
        <v>0</v>
      </c>
      <c r="F322" s="252">
        <v>0</v>
      </c>
      <c r="G322" s="74">
        <v>20440</v>
      </c>
      <c r="H322" s="74">
        <v>0</v>
      </c>
    </row>
    <row r="323" spans="1:8" ht="12.75" customHeight="1">
      <c r="A323" s="68" t="s">
        <v>350</v>
      </c>
      <c r="B323" s="70">
        <v>282549764</v>
      </c>
      <c r="C323" s="70">
        <v>19178705</v>
      </c>
      <c r="D323" s="70">
        <v>11948403</v>
      </c>
      <c r="E323" s="219">
        <v>4.228778262224987</v>
      </c>
      <c r="F323" s="223">
        <v>62.30036386711198</v>
      </c>
      <c r="G323" s="70">
        <v>19178705</v>
      </c>
      <c r="H323" s="70">
        <v>11948403</v>
      </c>
    </row>
    <row r="324" spans="1:8" ht="12.75" customHeight="1">
      <c r="A324" s="67" t="s">
        <v>352</v>
      </c>
      <c r="B324" s="74">
        <v>275516560</v>
      </c>
      <c r="C324" s="74">
        <v>19041523</v>
      </c>
      <c r="D324" s="74">
        <v>11879795</v>
      </c>
      <c r="E324" s="251">
        <v>4.311826120360968</v>
      </c>
      <c r="F324" s="252">
        <v>62.38889084659878</v>
      </c>
      <c r="G324" s="74">
        <v>19041523</v>
      </c>
      <c r="H324" s="74">
        <v>11879795</v>
      </c>
    </row>
    <row r="325" spans="1:8" ht="12.75" customHeight="1">
      <c r="A325" s="67" t="s">
        <v>325</v>
      </c>
      <c r="B325" s="74">
        <v>45486110</v>
      </c>
      <c r="C325" s="74">
        <v>3557520</v>
      </c>
      <c r="D325" s="74">
        <v>2659716</v>
      </c>
      <c r="E325" s="251">
        <v>5.847314707720665</v>
      </c>
      <c r="F325" s="252">
        <v>74.7632058287796</v>
      </c>
      <c r="G325" s="74">
        <v>3557520</v>
      </c>
      <c r="H325" s="74">
        <v>2659716</v>
      </c>
    </row>
    <row r="326" spans="1:8" s="241" customFormat="1" ht="11.25" customHeight="1">
      <c r="A326" s="86" t="s">
        <v>326</v>
      </c>
      <c r="B326" s="254">
        <v>20048750</v>
      </c>
      <c r="C326" s="254">
        <v>1608977</v>
      </c>
      <c r="D326" s="254">
        <v>1219127</v>
      </c>
      <c r="E326" s="236">
        <v>6.080813018267972</v>
      </c>
      <c r="F326" s="237">
        <v>75.77031865589129</v>
      </c>
      <c r="G326" s="254">
        <v>1608977</v>
      </c>
      <c r="H326" s="254">
        <v>1219127</v>
      </c>
    </row>
    <row r="327" spans="1:8" ht="11.25" customHeight="1">
      <c r="A327" s="67" t="s">
        <v>327</v>
      </c>
      <c r="B327" s="74">
        <v>541194</v>
      </c>
      <c r="C327" s="74">
        <v>0</v>
      </c>
      <c r="D327" s="74">
        <v>0</v>
      </c>
      <c r="E327" s="251">
        <v>0</v>
      </c>
      <c r="F327" s="252">
        <v>0</v>
      </c>
      <c r="G327" s="74">
        <v>0</v>
      </c>
      <c r="H327" s="74">
        <v>0</v>
      </c>
    </row>
    <row r="328" spans="1:8" ht="12.75" customHeight="1">
      <c r="A328" s="67" t="s">
        <v>347</v>
      </c>
      <c r="B328" s="74">
        <v>229489256</v>
      </c>
      <c r="C328" s="74">
        <v>15484003</v>
      </c>
      <c r="D328" s="74">
        <v>9220079</v>
      </c>
      <c r="E328" s="251">
        <v>4.017651702178162</v>
      </c>
      <c r="F328" s="252">
        <v>59.545835789362734</v>
      </c>
      <c r="G328" s="74">
        <v>15484003</v>
      </c>
      <c r="H328" s="74">
        <v>9220079</v>
      </c>
    </row>
    <row r="329" spans="1:8" ht="25.5" customHeight="1">
      <c r="A329" s="244" t="s">
        <v>331</v>
      </c>
      <c r="B329" s="74">
        <v>228955885</v>
      </c>
      <c r="C329" s="74">
        <v>15443343</v>
      </c>
      <c r="D329" s="74">
        <v>9181276</v>
      </c>
      <c r="E329" s="251">
        <v>4.010063336000296</v>
      </c>
      <c r="F329" s="252">
        <v>59.451350656396095</v>
      </c>
      <c r="G329" s="74">
        <v>15443343</v>
      </c>
      <c r="H329" s="74">
        <v>9181276</v>
      </c>
    </row>
    <row r="330" spans="1:8" ht="12.75" customHeight="1">
      <c r="A330" s="67" t="s">
        <v>332</v>
      </c>
      <c r="B330" s="74">
        <v>336005</v>
      </c>
      <c r="C330" s="74">
        <v>28930</v>
      </c>
      <c r="D330" s="74">
        <v>28870</v>
      </c>
      <c r="E330" s="251">
        <v>8.59213404562432</v>
      </c>
      <c r="F330" s="252">
        <v>99.79260283442794</v>
      </c>
      <c r="G330" s="74">
        <v>28930</v>
      </c>
      <c r="H330" s="74">
        <v>28870</v>
      </c>
    </row>
    <row r="331" spans="1:8" ht="24.75" customHeight="1">
      <c r="A331" s="244" t="s">
        <v>333</v>
      </c>
      <c r="B331" s="74">
        <v>197366</v>
      </c>
      <c r="C331" s="74">
        <v>11730</v>
      </c>
      <c r="D331" s="74">
        <v>10216</v>
      </c>
      <c r="E331" s="251">
        <v>5.176170161020642</v>
      </c>
      <c r="F331" s="252">
        <v>87.0929241261722</v>
      </c>
      <c r="G331" s="74">
        <v>11730</v>
      </c>
      <c r="H331" s="74">
        <v>10216</v>
      </c>
    </row>
    <row r="332" spans="1:8" ht="12.75" customHeight="1">
      <c r="A332" s="67" t="s">
        <v>334</v>
      </c>
      <c r="B332" s="74">
        <v>7033204</v>
      </c>
      <c r="C332" s="74">
        <v>137182</v>
      </c>
      <c r="D332" s="74">
        <v>68608</v>
      </c>
      <c r="E332" s="251">
        <v>0.9754871321804401</v>
      </c>
      <c r="F332" s="252">
        <v>50.01239229636541</v>
      </c>
      <c r="G332" s="74">
        <v>137182</v>
      </c>
      <c r="H332" s="74">
        <v>68608</v>
      </c>
    </row>
    <row r="333" spans="1:8" ht="12" customHeight="1">
      <c r="A333" s="67" t="s">
        <v>335</v>
      </c>
      <c r="B333" s="74">
        <v>3615964</v>
      </c>
      <c r="C333" s="74">
        <v>135600</v>
      </c>
      <c r="D333" s="74">
        <v>68138</v>
      </c>
      <c r="E333" s="251">
        <v>1.8843661054147662</v>
      </c>
      <c r="F333" s="252">
        <v>50.249262536873154</v>
      </c>
      <c r="G333" s="74">
        <v>135600</v>
      </c>
      <c r="H333" s="74">
        <v>68138</v>
      </c>
    </row>
    <row r="334" spans="1:8" ht="12" customHeight="1">
      <c r="A334" s="67" t="s">
        <v>336</v>
      </c>
      <c r="B334" s="74">
        <v>3417240</v>
      </c>
      <c r="C334" s="74">
        <v>1582</v>
      </c>
      <c r="D334" s="74">
        <v>470</v>
      </c>
      <c r="E334" s="251">
        <v>0.013753789607987734</v>
      </c>
      <c r="F334" s="252">
        <v>0</v>
      </c>
      <c r="G334" s="74">
        <v>1582</v>
      </c>
      <c r="H334" s="74">
        <v>470</v>
      </c>
    </row>
    <row r="335" spans="1:8" ht="12.75" customHeight="1">
      <c r="A335" s="228" t="s">
        <v>379</v>
      </c>
      <c r="B335" s="70"/>
      <c r="C335" s="70"/>
      <c r="D335" s="70"/>
      <c r="E335" s="219"/>
      <c r="F335" s="223"/>
      <c r="G335" s="70"/>
      <c r="H335" s="70"/>
    </row>
    <row r="336" spans="1:8" ht="12.75" customHeight="1">
      <c r="A336" s="221" t="s">
        <v>319</v>
      </c>
      <c r="B336" s="70">
        <v>449469</v>
      </c>
      <c r="C336" s="70">
        <v>34650</v>
      </c>
      <c r="D336" s="70">
        <v>34636</v>
      </c>
      <c r="E336" s="219">
        <v>7.705981947587041</v>
      </c>
      <c r="F336" s="223">
        <v>99.95959595959596</v>
      </c>
      <c r="G336" s="70">
        <v>34650</v>
      </c>
      <c r="H336" s="70">
        <v>34636</v>
      </c>
    </row>
    <row r="337" spans="1:8" ht="12.75" customHeight="1">
      <c r="A337" s="224" t="s">
        <v>320</v>
      </c>
      <c r="B337" s="74">
        <v>437819</v>
      </c>
      <c r="C337" s="74">
        <v>33680</v>
      </c>
      <c r="D337" s="74">
        <v>33680</v>
      </c>
      <c r="E337" s="251">
        <v>7.692676654051104</v>
      </c>
      <c r="F337" s="252">
        <v>100</v>
      </c>
      <c r="G337" s="74">
        <v>33680</v>
      </c>
      <c r="H337" s="74">
        <v>33680</v>
      </c>
    </row>
    <row r="338" spans="1:8" ht="12.75" customHeight="1">
      <c r="A338" s="224" t="s">
        <v>321</v>
      </c>
      <c r="B338" s="74">
        <v>11650</v>
      </c>
      <c r="C338" s="74">
        <v>970</v>
      </c>
      <c r="D338" s="74">
        <v>956</v>
      </c>
      <c r="E338" s="251">
        <v>8.206008583690986</v>
      </c>
      <c r="F338" s="252">
        <v>98.55670103092784</v>
      </c>
      <c r="G338" s="74">
        <v>970</v>
      </c>
      <c r="H338" s="74">
        <v>956</v>
      </c>
    </row>
    <row r="339" spans="1:8" ht="12.75" customHeight="1">
      <c r="A339" s="68" t="s">
        <v>350</v>
      </c>
      <c r="B339" s="70">
        <v>449469</v>
      </c>
      <c r="C339" s="70">
        <v>34650</v>
      </c>
      <c r="D339" s="70">
        <v>32888</v>
      </c>
      <c r="E339" s="219">
        <v>7.317078597189128</v>
      </c>
      <c r="F339" s="223">
        <v>94.91486291486292</v>
      </c>
      <c r="G339" s="70">
        <v>34650</v>
      </c>
      <c r="H339" s="70">
        <v>32888</v>
      </c>
    </row>
    <row r="340" spans="1:8" ht="12.75" customHeight="1">
      <c r="A340" s="67" t="s">
        <v>352</v>
      </c>
      <c r="B340" s="74">
        <v>429519</v>
      </c>
      <c r="C340" s="74">
        <v>33350</v>
      </c>
      <c r="D340" s="74">
        <v>32823</v>
      </c>
      <c r="E340" s="251">
        <v>7.641803971419192</v>
      </c>
      <c r="F340" s="252">
        <v>98.41979010494752</v>
      </c>
      <c r="G340" s="74">
        <v>33350</v>
      </c>
      <c r="H340" s="74">
        <v>32823</v>
      </c>
    </row>
    <row r="341" spans="1:8" ht="12.75" customHeight="1">
      <c r="A341" s="67" t="s">
        <v>325</v>
      </c>
      <c r="B341" s="74">
        <v>426519</v>
      </c>
      <c r="C341" s="74">
        <v>33350</v>
      </c>
      <c r="D341" s="74">
        <v>32823</v>
      </c>
      <c r="E341" s="251">
        <v>7.695554008145006</v>
      </c>
      <c r="F341" s="252">
        <v>98.41979010494752</v>
      </c>
      <c r="G341" s="74">
        <v>33350</v>
      </c>
      <c r="H341" s="74">
        <v>32823</v>
      </c>
    </row>
    <row r="342" spans="1:8" s="241" customFormat="1" ht="12.75" customHeight="1">
      <c r="A342" s="86" t="s">
        <v>353</v>
      </c>
      <c r="B342" s="254">
        <v>278338</v>
      </c>
      <c r="C342" s="254">
        <v>21100</v>
      </c>
      <c r="D342" s="254">
        <v>21031</v>
      </c>
      <c r="E342" s="236">
        <v>7.555921218087361</v>
      </c>
      <c r="F342" s="237">
        <v>99.67298578199052</v>
      </c>
      <c r="G342" s="254">
        <v>21100</v>
      </c>
      <c r="H342" s="254">
        <v>21031</v>
      </c>
    </row>
    <row r="343" spans="1:8" ht="12.75" customHeight="1">
      <c r="A343" s="67" t="s">
        <v>347</v>
      </c>
      <c r="B343" s="74">
        <v>3000</v>
      </c>
      <c r="C343" s="74">
        <v>0</v>
      </c>
      <c r="D343" s="74">
        <v>0</v>
      </c>
      <c r="E343" s="251">
        <v>0</v>
      </c>
      <c r="F343" s="252">
        <v>0</v>
      </c>
      <c r="G343" s="74">
        <v>0</v>
      </c>
      <c r="H343" s="74">
        <v>0</v>
      </c>
    </row>
    <row r="344" spans="1:8" ht="24.75" customHeight="1">
      <c r="A344" s="244" t="s">
        <v>333</v>
      </c>
      <c r="B344" s="74">
        <v>3000</v>
      </c>
      <c r="C344" s="74">
        <v>0</v>
      </c>
      <c r="D344" s="74">
        <v>0</v>
      </c>
      <c r="E344" s="251">
        <v>0</v>
      </c>
      <c r="F344" s="252">
        <v>0</v>
      </c>
      <c r="G344" s="74">
        <v>0</v>
      </c>
      <c r="H344" s="74">
        <v>0</v>
      </c>
    </row>
    <row r="345" spans="1:8" ht="12.75" customHeight="1">
      <c r="A345" s="67" t="s">
        <v>334</v>
      </c>
      <c r="B345" s="74">
        <v>19950</v>
      </c>
      <c r="C345" s="74">
        <v>1300</v>
      </c>
      <c r="D345" s="74">
        <v>65</v>
      </c>
      <c r="E345" s="251">
        <v>0.3258145363408521</v>
      </c>
      <c r="F345" s="252">
        <v>5</v>
      </c>
      <c r="G345" s="74">
        <v>1300</v>
      </c>
      <c r="H345" s="74">
        <v>65</v>
      </c>
    </row>
    <row r="346" spans="1:8" ht="12.75" customHeight="1">
      <c r="A346" s="67" t="s">
        <v>335</v>
      </c>
      <c r="B346" s="74">
        <v>19950</v>
      </c>
      <c r="C346" s="74">
        <v>1300</v>
      </c>
      <c r="D346" s="74">
        <v>65</v>
      </c>
      <c r="E346" s="251">
        <v>0.3258145363408521</v>
      </c>
      <c r="F346" s="252">
        <v>5</v>
      </c>
      <c r="G346" s="74">
        <v>1300</v>
      </c>
      <c r="H346" s="74">
        <v>65</v>
      </c>
    </row>
    <row r="347" spans="1:8" ht="12.75" customHeight="1">
      <c r="A347" s="228" t="s">
        <v>380</v>
      </c>
      <c r="B347" s="74"/>
      <c r="C347" s="74"/>
      <c r="D347" s="74"/>
      <c r="E347" s="219"/>
      <c r="F347" s="223"/>
      <c r="G347" s="74"/>
      <c r="H347" s="74"/>
    </row>
    <row r="348" spans="1:8" ht="12.75" customHeight="1">
      <c r="A348" s="221" t="s">
        <v>319</v>
      </c>
      <c r="B348" s="70">
        <v>9777515</v>
      </c>
      <c r="C348" s="70">
        <v>778823</v>
      </c>
      <c r="D348" s="70">
        <v>779642</v>
      </c>
      <c r="E348" s="219">
        <v>7.973825660200981</v>
      </c>
      <c r="F348" s="223">
        <v>100.10515868175438</v>
      </c>
      <c r="G348" s="70">
        <v>778823</v>
      </c>
      <c r="H348" s="70">
        <v>779642</v>
      </c>
    </row>
    <row r="349" spans="1:8" ht="12.75" customHeight="1">
      <c r="A349" s="224" t="s">
        <v>320</v>
      </c>
      <c r="B349" s="74">
        <v>9742040</v>
      </c>
      <c r="C349" s="74">
        <v>777573</v>
      </c>
      <c r="D349" s="74">
        <v>777573</v>
      </c>
      <c r="E349" s="251">
        <v>7.981623971981228</v>
      </c>
      <c r="F349" s="252">
        <v>100</v>
      </c>
      <c r="G349" s="74">
        <v>777573</v>
      </c>
      <c r="H349" s="74">
        <v>777573</v>
      </c>
    </row>
    <row r="350" spans="1:8" ht="12.75" customHeight="1">
      <c r="A350" s="224" t="s">
        <v>321</v>
      </c>
      <c r="B350" s="74">
        <v>15000</v>
      </c>
      <c r="C350" s="74">
        <v>1250</v>
      </c>
      <c r="D350" s="74">
        <v>2069</v>
      </c>
      <c r="E350" s="251">
        <v>13.793333333333333</v>
      </c>
      <c r="F350" s="252">
        <v>165.52</v>
      </c>
      <c r="G350" s="74">
        <v>1250</v>
      </c>
      <c r="H350" s="74">
        <v>2069</v>
      </c>
    </row>
    <row r="351" spans="1:8" ht="12.75" customHeight="1">
      <c r="A351" s="224" t="s">
        <v>322</v>
      </c>
      <c r="B351" s="74">
        <v>20475</v>
      </c>
      <c r="C351" s="74">
        <v>0</v>
      </c>
      <c r="D351" s="74">
        <v>0</v>
      </c>
      <c r="E351" s="251">
        <v>0</v>
      </c>
      <c r="F351" s="252">
        <v>0</v>
      </c>
      <c r="G351" s="74">
        <v>0</v>
      </c>
      <c r="H351" s="74">
        <v>0</v>
      </c>
    </row>
    <row r="352" spans="1:8" ht="12.75" customHeight="1">
      <c r="A352" s="68" t="s">
        <v>350</v>
      </c>
      <c r="B352" s="70">
        <v>9777515</v>
      </c>
      <c r="C352" s="70">
        <v>778823</v>
      </c>
      <c r="D352" s="70">
        <v>750050</v>
      </c>
      <c r="E352" s="219">
        <v>7.67117207184034</v>
      </c>
      <c r="F352" s="223">
        <v>96.30557905968365</v>
      </c>
      <c r="G352" s="70">
        <v>778823</v>
      </c>
      <c r="H352" s="70">
        <v>750050</v>
      </c>
    </row>
    <row r="353" spans="1:8" ht="12.75" customHeight="1">
      <c r="A353" s="67" t="s">
        <v>352</v>
      </c>
      <c r="B353" s="74">
        <v>9574455</v>
      </c>
      <c r="C353" s="74">
        <v>770823</v>
      </c>
      <c r="D353" s="74">
        <v>749869</v>
      </c>
      <c r="E353" s="251">
        <v>7.831975814811392</v>
      </c>
      <c r="F353" s="252">
        <v>97.28160680208038</v>
      </c>
      <c r="G353" s="74">
        <v>770823</v>
      </c>
      <c r="H353" s="74">
        <v>749869</v>
      </c>
    </row>
    <row r="354" spans="1:8" ht="12.75" customHeight="1">
      <c r="A354" s="67" t="s">
        <v>325</v>
      </c>
      <c r="B354" s="74">
        <v>9251860</v>
      </c>
      <c r="C354" s="74">
        <v>743940</v>
      </c>
      <c r="D354" s="74">
        <v>728397</v>
      </c>
      <c r="E354" s="251">
        <v>7.87297905502245</v>
      </c>
      <c r="F354" s="252">
        <v>97.91071860633922</v>
      </c>
      <c r="G354" s="74">
        <v>743940</v>
      </c>
      <c r="H354" s="74">
        <v>728397</v>
      </c>
    </row>
    <row r="355" spans="1:8" s="241" customFormat="1" ht="12.75" customHeight="1">
      <c r="A355" s="86" t="s">
        <v>353</v>
      </c>
      <c r="B355" s="254">
        <v>6459364</v>
      </c>
      <c r="C355" s="254">
        <v>512960</v>
      </c>
      <c r="D355" s="254">
        <v>494616</v>
      </c>
      <c r="E355" s="236">
        <v>7.657348308595088</v>
      </c>
      <c r="F355" s="237">
        <v>96.42389270118528</v>
      </c>
      <c r="G355" s="254">
        <v>512960</v>
      </c>
      <c r="H355" s="254">
        <v>494616</v>
      </c>
    </row>
    <row r="356" spans="1:8" ht="12.75" customHeight="1">
      <c r="A356" s="67" t="s">
        <v>355</v>
      </c>
      <c r="B356" s="74">
        <v>322595</v>
      </c>
      <c r="C356" s="74">
        <v>26883</v>
      </c>
      <c r="D356" s="74">
        <v>21472</v>
      </c>
      <c r="E356" s="251">
        <v>6.65602380694059</v>
      </c>
      <c r="F356" s="252">
        <v>79.87203809098688</v>
      </c>
      <c r="G356" s="74">
        <v>26883</v>
      </c>
      <c r="H356" s="74">
        <v>21472</v>
      </c>
    </row>
    <row r="357" spans="1:8" ht="12.75" customHeight="1">
      <c r="A357" s="67" t="s">
        <v>381</v>
      </c>
      <c r="B357" s="74">
        <v>322595</v>
      </c>
      <c r="C357" s="74">
        <v>26883</v>
      </c>
      <c r="D357" s="74">
        <v>21472</v>
      </c>
      <c r="E357" s="251">
        <v>6.65602380694059</v>
      </c>
      <c r="F357" s="252">
        <v>79.87203809098688</v>
      </c>
      <c r="G357" s="74">
        <v>26883</v>
      </c>
      <c r="H357" s="74">
        <v>21472</v>
      </c>
    </row>
    <row r="358" spans="1:8" ht="12.75" customHeight="1">
      <c r="A358" s="67" t="s">
        <v>334</v>
      </c>
      <c r="B358" s="74">
        <v>203060</v>
      </c>
      <c r="C358" s="74">
        <v>8000</v>
      </c>
      <c r="D358" s="74">
        <v>181</v>
      </c>
      <c r="E358" s="251">
        <v>0.08913621589677928</v>
      </c>
      <c r="F358" s="252">
        <v>2.2625</v>
      </c>
      <c r="G358" s="74">
        <v>8000</v>
      </c>
      <c r="H358" s="74">
        <v>181</v>
      </c>
    </row>
    <row r="359" spans="1:8" ht="12" customHeight="1">
      <c r="A359" s="67" t="s">
        <v>335</v>
      </c>
      <c r="B359" s="74">
        <v>203060</v>
      </c>
      <c r="C359" s="74">
        <v>8000</v>
      </c>
      <c r="D359" s="74">
        <v>181</v>
      </c>
      <c r="E359" s="251">
        <v>0.08913621589677928</v>
      </c>
      <c r="F359" s="252">
        <v>2.2625</v>
      </c>
      <c r="G359" s="74">
        <v>8000</v>
      </c>
      <c r="H359" s="74">
        <v>181</v>
      </c>
    </row>
    <row r="360" spans="1:8" ht="12.75" customHeight="1">
      <c r="A360" s="218" t="s">
        <v>382</v>
      </c>
      <c r="B360" s="70"/>
      <c r="C360" s="70"/>
      <c r="D360" s="70"/>
      <c r="E360" s="219"/>
      <c r="F360" s="223"/>
      <c r="G360" s="70"/>
      <c r="H360" s="70"/>
    </row>
    <row r="361" spans="1:8" ht="12.75" customHeight="1">
      <c r="A361" s="221" t="s">
        <v>319</v>
      </c>
      <c r="B361" s="70">
        <v>413083</v>
      </c>
      <c r="C361" s="70">
        <v>70977</v>
      </c>
      <c r="D361" s="70">
        <v>70977</v>
      </c>
      <c r="E361" s="219">
        <v>17.182261192060675</v>
      </c>
      <c r="F361" s="223">
        <v>100</v>
      </c>
      <c r="G361" s="70">
        <v>70977</v>
      </c>
      <c r="H361" s="70">
        <v>70977</v>
      </c>
    </row>
    <row r="362" spans="1:8" ht="12.75" customHeight="1">
      <c r="A362" s="224" t="s">
        <v>320</v>
      </c>
      <c r="B362" s="74">
        <v>413083</v>
      </c>
      <c r="C362" s="74">
        <v>70977</v>
      </c>
      <c r="D362" s="74">
        <v>70977</v>
      </c>
      <c r="E362" s="251">
        <v>17.182261192060675</v>
      </c>
      <c r="F362" s="252">
        <v>100</v>
      </c>
      <c r="G362" s="74">
        <v>70977</v>
      </c>
      <c r="H362" s="74">
        <v>70977</v>
      </c>
    </row>
    <row r="363" spans="1:8" ht="12.75" customHeight="1">
      <c r="A363" s="68" t="s">
        <v>350</v>
      </c>
      <c r="B363" s="70">
        <v>413083</v>
      </c>
      <c r="C363" s="70">
        <v>70977</v>
      </c>
      <c r="D363" s="70">
        <v>35303</v>
      </c>
      <c r="E363" s="219">
        <v>8.546224366531666</v>
      </c>
      <c r="F363" s="223">
        <v>49.7386477309551</v>
      </c>
      <c r="G363" s="70">
        <v>70977</v>
      </c>
      <c r="H363" s="70">
        <v>35303</v>
      </c>
    </row>
    <row r="364" spans="1:8" ht="12.75" customHeight="1">
      <c r="A364" s="67" t="s">
        <v>352</v>
      </c>
      <c r="B364" s="74">
        <v>406683</v>
      </c>
      <c r="C364" s="74">
        <v>70977</v>
      </c>
      <c r="D364" s="74">
        <v>35303</v>
      </c>
      <c r="E364" s="251">
        <v>8.680716922025262</v>
      </c>
      <c r="F364" s="252">
        <v>49.7386477309551</v>
      </c>
      <c r="G364" s="74">
        <v>70977</v>
      </c>
      <c r="H364" s="74">
        <v>35303</v>
      </c>
    </row>
    <row r="365" spans="1:8" ht="12.75" customHeight="1">
      <c r="A365" s="67" t="s">
        <v>325</v>
      </c>
      <c r="B365" s="74">
        <v>405924</v>
      </c>
      <c r="C365" s="74">
        <v>70977</v>
      </c>
      <c r="D365" s="74">
        <v>35303</v>
      </c>
      <c r="E365" s="251">
        <v>8.696948197199477</v>
      </c>
      <c r="F365" s="252">
        <v>49.7386477309551</v>
      </c>
      <c r="G365" s="74">
        <v>70977</v>
      </c>
      <c r="H365" s="74">
        <v>35303</v>
      </c>
    </row>
    <row r="366" spans="1:8" s="241" customFormat="1" ht="12.75">
      <c r="A366" s="86" t="s">
        <v>353</v>
      </c>
      <c r="B366" s="254">
        <v>140822</v>
      </c>
      <c r="C366" s="254">
        <v>12500</v>
      </c>
      <c r="D366" s="254">
        <v>11449</v>
      </c>
      <c r="E366" s="236">
        <v>8.130121713936743</v>
      </c>
      <c r="F366" s="237">
        <v>91.592</v>
      </c>
      <c r="G366" s="254">
        <v>12500</v>
      </c>
      <c r="H366" s="254">
        <v>11449</v>
      </c>
    </row>
    <row r="367" spans="1:8" ht="12.75">
      <c r="A367" s="67" t="s">
        <v>355</v>
      </c>
      <c r="B367" s="74">
        <v>759</v>
      </c>
      <c r="C367" s="74">
        <v>0</v>
      </c>
      <c r="D367" s="74">
        <v>0</v>
      </c>
      <c r="E367" s="251">
        <v>0</v>
      </c>
      <c r="F367" s="252">
        <v>0</v>
      </c>
      <c r="G367" s="74">
        <v>0</v>
      </c>
      <c r="H367" s="74">
        <v>0</v>
      </c>
    </row>
    <row r="368" spans="1:8" ht="25.5">
      <c r="A368" s="244" t="s">
        <v>383</v>
      </c>
      <c r="B368" s="74">
        <v>759</v>
      </c>
      <c r="C368" s="74">
        <v>0</v>
      </c>
      <c r="D368" s="74">
        <v>0</v>
      </c>
      <c r="E368" s="251">
        <v>0</v>
      </c>
      <c r="F368" s="252">
        <v>0</v>
      </c>
      <c r="G368" s="74">
        <v>0</v>
      </c>
      <c r="H368" s="74">
        <v>0</v>
      </c>
    </row>
    <row r="369" spans="1:8" ht="12.75">
      <c r="A369" s="67" t="s">
        <v>334</v>
      </c>
      <c r="B369" s="74">
        <v>6400</v>
      </c>
      <c r="C369" s="74">
        <v>0</v>
      </c>
      <c r="D369" s="74">
        <v>0</v>
      </c>
      <c r="E369" s="251">
        <v>0</v>
      </c>
      <c r="F369" s="252">
        <v>0</v>
      </c>
      <c r="G369" s="74">
        <v>0</v>
      </c>
      <c r="H369" s="74">
        <v>0</v>
      </c>
    </row>
    <row r="370" spans="1:8" ht="12.75">
      <c r="A370" s="67" t="s">
        <v>335</v>
      </c>
      <c r="B370" s="74">
        <v>6400</v>
      </c>
      <c r="C370" s="74">
        <v>0</v>
      </c>
      <c r="D370" s="74">
        <v>0</v>
      </c>
      <c r="E370" s="251">
        <v>0</v>
      </c>
      <c r="F370" s="252">
        <v>0</v>
      </c>
      <c r="G370" s="74">
        <v>0</v>
      </c>
      <c r="H370" s="74">
        <v>0</v>
      </c>
    </row>
    <row r="371" spans="1:8" ht="15" customHeight="1">
      <c r="A371" s="250" t="s">
        <v>384</v>
      </c>
      <c r="B371" s="74"/>
      <c r="C371" s="74"/>
      <c r="D371" s="74"/>
      <c r="E371" s="251"/>
      <c r="F371" s="252"/>
      <c r="G371" s="74"/>
      <c r="H371" s="74"/>
    </row>
    <row r="372" spans="1:8" ht="12.75" customHeight="1">
      <c r="A372" s="221" t="s">
        <v>319</v>
      </c>
      <c r="B372" s="70">
        <v>6260036</v>
      </c>
      <c r="C372" s="70">
        <v>280219</v>
      </c>
      <c r="D372" s="70">
        <v>248551</v>
      </c>
      <c r="E372" s="219">
        <v>3.9704404255822165</v>
      </c>
      <c r="F372" s="223">
        <v>88.69883912225795</v>
      </c>
      <c r="G372" s="70">
        <v>280219</v>
      </c>
      <c r="H372" s="70">
        <v>248551</v>
      </c>
    </row>
    <row r="373" spans="1:8" ht="12.75" customHeight="1">
      <c r="A373" s="224" t="s">
        <v>320</v>
      </c>
      <c r="B373" s="74">
        <v>5530036</v>
      </c>
      <c r="C373" s="74">
        <v>247719</v>
      </c>
      <c r="D373" s="74">
        <v>247719</v>
      </c>
      <c r="E373" s="251">
        <v>4.4795187590098875</v>
      </c>
      <c r="F373" s="252">
        <v>100</v>
      </c>
      <c r="G373" s="74">
        <v>247719</v>
      </c>
      <c r="H373" s="74">
        <v>247719</v>
      </c>
    </row>
    <row r="374" spans="1:8" ht="12.75" customHeight="1">
      <c r="A374" s="224" t="s">
        <v>321</v>
      </c>
      <c r="B374" s="74">
        <v>730000</v>
      </c>
      <c r="C374" s="74">
        <v>32500</v>
      </c>
      <c r="D374" s="74">
        <v>832</v>
      </c>
      <c r="E374" s="251">
        <v>0</v>
      </c>
      <c r="F374" s="252">
        <v>0</v>
      </c>
      <c r="G374" s="74">
        <v>32500</v>
      </c>
      <c r="H374" s="74">
        <v>832</v>
      </c>
    </row>
    <row r="375" spans="1:8" ht="12.75" customHeight="1">
      <c r="A375" s="68" t="s">
        <v>350</v>
      </c>
      <c r="B375" s="70">
        <v>6260036</v>
      </c>
      <c r="C375" s="70">
        <v>280219</v>
      </c>
      <c r="D375" s="70">
        <v>149025</v>
      </c>
      <c r="E375" s="219">
        <v>2.380577364091836</v>
      </c>
      <c r="F375" s="223">
        <v>53.18161866254608</v>
      </c>
      <c r="G375" s="70">
        <v>280219</v>
      </c>
      <c r="H375" s="70">
        <v>149025</v>
      </c>
    </row>
    <row r="376" spans="1:8" ht="12.75" customHeight="1">
      <c r="A376" s="67" t="s">
        <v>352</v>
      </c>
      <c r="B376" s="74">
        <v>6216536</v>
      </c>
      <c r="C376" s="74">
        <v>270219</v>
      </c>
      <c r="D376" s="74">
        <v>148860</v>
      </c>
      <c r="E376" s="251">
        <v>2.3945811622421234</v>
      </c>
      <c r="F376" s="252">
        <v>55.08865031696513</v>
      </c>
      <c r="G376" s="74">
        <v>270219</v>
      </c>
      <c r="H376" s="74">
        <v>148860</v>
      </c>
    </row>
    <row r="377" spans="1:8" ht="12.75" customHeight="1">
      <c r="A377" s="67" t="s">
        <v>325</v>
      </c>
      <c r="B377" s="74">
        <v>988916</v>
      </c>
      <c r="C377" s="74">
        <v>61161</v>
      </c>
      <c r="D377" s="74">
        <v>25405</v>
      </c>
      <c r="E377" s="251">
        <v>2.5689745135077198</v>
      </c>
      <c r="F377" s="252">
        <v>41.53790814407874</v>
      </c>
      <c r="G377" s="74">
        <v>61161</v>
      </c>
      <c r="H377" s="74">
        <v>25405</v>
      </c>
    </row>
    <row r="378" spans="1:8" s="241" customFormat="1" ht="12.75" customHeight="1">
      <c r="A378" s="86" t="s">
        <v>353</v>
      </c>
      <c r="B378" s="254">
        <v>463364</v>
      </c>
      <c r="C378" s="254">
        <v>19400</v>
      </c>
      <c r="D378" s="254">
        <v>10488</v>
      </c>
      <c r="E378" s="236">
        <v>2.263447311400972</v>
      </c>
      <c r="F378" s="237">
        <v>54.061855670103085</v>
      </c>
      <c r="G378" s="254">
        <v>19400</v>
      </c>
      <c r="H378" s="254">
        <v>10488</v>
      </c>
    </row>
    <row r="379" spans="1:8" ht="12.75" customHeight="1">
      <c r="A379" s="67" t="s">
        <v>355</v>
      </c>
      <c r="B379" s="74">
        <v>5227620</v>
      </c>
      <c r="C379" s="74">
        <v>209058</v>
      </c>
      <c r="D379" s="74">
        <v>123455</v>
      </c>
      <c r="E379" s="251">
        <v>2.3615909343066255</v>
      </c>
      <c r="F379" s="252">
        <v>59.05299007930813</v>
      </c>
      <c r="G379" s="74">
        <v>209058</v>
      </c>
      <c r="H379" s="74">
        <v>123455</v>
      </c>
    </row>
    <row r="380" spans="1:8" s="241" customFormat="1" ht="12.75" customHeight="1">
      <c r="A380" s="238" t="s">
        <v>329</v>
      </c>
      <c r="B380" s="81">
        <v>7021</v>
      </c>
      <c r="C380" s="242" t="s">
        <v>1434</v>
      </c>
      <c r="D380" s="81">
        <v>0</v>
      </c>
      <c r="E380" s="258">
        <v>0</v>
      </c>
      <c r="F380" s="259" t="s">
        <v>1434</v>
      </c>
      <c r="G380" s="242" t="s">
        <v>1434</v>
      </c>
      <c r="H380" s="74">
        <v>0</v>
      </c>
    </row>
    <row r="381" spans="1:8" s="241" customFormat="1" ht="12.75" customHeight="1">
      <c r="A381" s="238" t="s">
        <v>330</v>
      </c>
      <c r="B381" s="81">
        <v>505820</v>
      </c>
      <c r="C381" s="242" t="s">
        <v>1434</v>
      </c>
      <c r="D381" s="254">
        <v>0</v>
      </c>
      <c r="E381" s="258">
        <v>0</v>
      </c>
      <c r="F381" s="259" t="s">
        <v>1434</v>
      </c>
      <c r="G381" s="242" t="s">
        <v>1434</v>
      </c>
      <c r="H381" s="74">
        <v>0</v>
      </c>
    </row>
    <row r="382" spans="1:8" ht="24.75" customHeight="1">
      <c r="A382" s="244" t="s">
        <v>331</v>
      </c>
      <c r="B382" s="245">
        <v>161100</v>
      </c>
      <c r="C382" s="74">
        <v>0</v>
      </c>
      <c r="D382" s="245">
        <v>0</v>
      </c>
      <c r="E382" s="251">
        <v>0</v>
      </c>
      <c r="F382" s="252">
        <v>0</v>
      </c>
      <c r="G382" s="74">
        <v>0</v>
      </c>
      <c r="H382" s="74">
        <v>0</v>
      </c>
    </row>
    <row r="383" spans="1:8" ht="12" customHeight="1">
      <c r="A383" s="67" t="s">
        <v>381</v>
      </c>
      <c r="B383" s="74">
        <v>4553679</v>
      </c>
      <c r="C383" s="74">
        <v>208473</v>
      </c>
      <c r="D383" s="74">
        <v>123455</v>
      </c>
      <c r="E383" s="251">
        <v>2.7111045815921586</v>
      </c>
      <c r="F383" s="252">
        <v>59.21869978366503</v>
      </c>
      <c r="G383" s="74">
        <v>208473</v>
      </c>
      <c r="H383" s="74">
        <v>123455</v>
      </c>
    </row>
    <row r="384" spans="1:8" ht="12.75" customHeight="1">
      <c r="A384" s="67" t="s">
        <v>334</v>
      </c>
      <c r="B384" s="74">
        <v>43500</v>
      </c>
      <c r="C384" s="74">
        <v>10000</v>
      </c>
      <c r="D384" s="74">
        <v>165</v>
      </c>
      <c r="E384" s="251">
        <v>0.3793103448275862</v>
      </c>
      <c r="F384" s="252">
        <v>1.65</v>
      </c>
      <c r="G384" s="74">
        <v>10000</v>
      </c>
      <c r="H384" s="74">
        <v>165</v>
      </c>
    </row>
    <row r="385" spans="1:8" ht="12.75" customHeight="1">
      <c r="A385" s="67" t="s">
        <v>335</v>
      </c>
      <c r="B385" s="74">
        <v>43500</v>
      </c>
      <c r="C385" s="74">
        <v>10000</v>
      </c>
      <c r="D385" s="74">
        <v>165</v>
      </c>
      <c r="E385" s="251">
        <v>0.3793103448275862</v>
      </c>
      <c r="F385" s="252">
        <v>1.65</v>
      </c>
      <c r="G385" s="74">
        <v>10000</v>
      </c>
      <c r="H385" s="74">
        <v>165</v>
      </c>
    </row>
    <row r="386" spans="1:8" ht="12.75" customHeight="1">
      <c r="A386" s="250" t="s">
        <v>385</v>
      </c>
      <c r="B386" s="70"/>
      <c r="C386" s="70"/>
      <c r="D386" s="70"/>
      <c r="E386" s="219"/>
      <c r="F386" s="223"/>
      <c r="G386" s="70"/>
      <c r="H386" s="70"/>
    </row>
    <row r="387" spans="1:8" ht="12.75" customHeight="1">
      <c r="A387" s="221" t="s">
        <v>319</v>
      </c>
      <c r="B387" s="70">
        <v>50916</v>
      </c>
      <c r="C387" s="70">
        <v>3744</v>
      </c>
      <c r="D387" s="70">
        <v>3744</v>
      </c>
      <c r="E387" s="219">
        <v>7.353287768088617</v>
      </c>
      <c r="F387" s="223">
        <v>100</v>
      </c>
      <c r="G387" s="70">
        <v>3744</v>
      </c>
      <c r="H387" s="70">
        <v>3744</v>
      </c>
    </row>
    <row r="388" spans="1:8" ht="12.75" customHeight="1">
      <c r="A388" s="224" t="s">
        <v>320</v>
      </c>
      <c r="B388" s="74">
        <v>50916</v>
      </c>
      <c r="C388" s="74">
        <v>3744</v>
      </c>
      <c r="D388" s="74">
        <v>3744</v>
      </c>
      <c r="E388" s="251">
        <v>7.353287768088617</v>
      </c>
      <c r="F388" s="252">
        <v>100</v>
      </c>
      <c r="G388" s="74">
        <v>3744</v>
      </c>
      <c r="H388" s="74">
        <v>3744</v>
      </c>
    </row>
    <row r="389" spans="1:8" ht="12.75" customHeight="1">
      <c r="A389" s="68" t="s">
        <v>350</v>
      </c>
      <c r="B389" s="70">
        <v>50916</v>
      </c>
      <c r="C389" s="70">
        <v>3744</v>
      </c>
      <c r="D389" s="70">
        <v>3497</v>
      </c>
      <c r="E389" s="219">
        <v>6.868175033388326</v>
      </c>
      <c r="F389" s="223">
        <v>93.40277777777779</v>
      </c>
      <c r="G389" s="70">
        <v>3744</v>
      </c>
      <c r="H389" s="70">
        <v>3497</v>
      </c>
    </row>
    <row r="390" spans="1:8" ht="12.75" customHeight="1">
      <c r="A390" s="67" t="s">
        <v>324</v>
      </c>
      <c r="B390" s="74">
        <v>50416</v>
      </c>
      <c r="C390" s="74">
        <v>3744</v>
      </c>
      <c r="D390" s="74">
        <v>3497</v>
      </c>
      <c r="E390" s="251">
        <v>6.936290066645509</v>
      </c>
      <c r="F390" s="252">
        <v>93.40277777777779</v>
      </c>
      <c r="G390" s="74">
        <v>3744</v>
      </c>
      <c r="H390" s="74">
        <v>3497</v>
      </c>
    </row>
    <row r="391" spans="1:8" ht="12.75" customHeight="1">
      <c r="A391" s="67" t="s">
        <v>325</v>
      </c>
      <c r="B391" s="74">
        <v>50416</v>
      </c>
      <c r="C391" s="74">
        <v>3744</v>
      </c>
      <c r="D391" s="74">
        <v>3497</v>
      </c>
      <c r="E391" s="251">
        <v>6.936290066645509</v>
      </c>
      <c r="F391" s="252">
        <v>93.40277777777779</v>
      </c>
      <c r="G391" s="74">
        <v>3744</v>
      </c>
      <c r="H391" s="74">
        <v>3497</v>
      </c>
    </row>
    <row r="392" spans="1:8" s="241" customFormat="1" ht="13.5" customHeight="1">
      <c r="A392" s="86" t="s">
        <v>353</v>
      </c>
      <c r="B392" s="254">
        <v>35331</v>
      </c>
      <c r="C392" s="254">
        <v>2944</v>
      </c>
      <c r="D392" s="254">
        <v>2610</v>
      </c>
      <c r="E392" s="236">
        <v>7.387280292094761</v>
      </c>
      <c r="F392" s="237">
        <v>88.65489130434783</v>
      </c>
      <c r="G392" s="254">
        <v>2944</v>
      </c>
      <c r="H392" s="254">
        <v>2610</v>
      </c>
    </row>
    <row r="393" spans="1:8" s="241" customFormat="1" ht="13.5" customHeight="1">
      <c r="A393" s="67" t="s">
        <v>334</v>
      </c>
      <c r="B393" s="254">
        <v>500</v>
      </c>
      <c r="C393" s="254">
        <v>0</v>
      </c>
      <c r="D393" s="254">
        <v>0</v>
      </c>
      <c r="E393" s="236">
        <v>0</v>
      </c>
      <c r="F393" s="237">
        <v>0</v>
      </c>
      <c r="G393" s="254">
        <v>0</v>
      </c>
      <c r="H393" s="254">
        <v>0</v>
      </c>
    </row>
    <row r="394" spans="1:8" s="241" customFormat="1" ht="13.5" customHeight="1">
      <c r="A394" s="67" t="s">
        <v>335</v>
      </c>
      <c r="B394" s="254">
        <v>500</v>
      </c>
      <c r="C394" s="254">
        <v>0</v>
      </c>
      <c r="D394" s="254">
        <v>0</v>
      </c>
      <c r="E394" s="236">
        <v>0</v>
      </c>
      <c r="F394" s="237">
        <v>0</v>
      </c>
      <c r="G394" s="254">
        <v>0</v>
      </c>
      <c r="H394" s="254">
        <v>0</v>
      </c>
    </row>
    <row r="395" spans="1:8" ht="27" customHeight="1">
      <c r="A395" s="250" t="s">
        <v>386</v>
      </c>
      <c r="B395" s="74"/>
      <c r="C395" s="74"/>
      <c r="D395" s="74"/>
      <c r="E395" s="251"/>
      <c r="F395" s="252"/>
      <c r="G395" s="74"/>
      <c r="H395" s="74"/>
    </row>
    <row r="396" spans="1:8" ht="12.75" customHeight="1">
      <c r="A396" s="221" t="s">
        <v>319</v>
      </c>
      <c r="B396" s="70">
        <v>3282611</v>
      </c>
      <c r="C396" s="70">
        <v>177216</v>
      </c>
      <c r="D396" s="70">
        <v>136516</v>
      </c>
      <c r="E396" s="219">
        <v>4.158762643517615</v>
      </c>
      <c r="F396" s="223">
        <v>77.03367641747924</v>
      </c>
      <c r="G396" s="70">
        <v>177216</v>
      </c>
      <c r="H396" s="70">
        <v>136516</v>
      </c>
    </row>
    <row r="397" spans="1:8" ht="12.75" customHeight="1">
      <c r="A397" s="224" t="s">
        <v>320</v>
      </c>
      <c r="B397" s="74">
        <v>1212611</v>
      </c>
      <c r="C397" s="74">
        <v>136516</v>
      </c>
      <c r="D397" s="74">
        <v>136516</v>
      </c>
      <c r="E397" s="251">
        <v>11.25802091519869</v>
      </c>
      <c r="F397" s="252">
        <v>100</v>
      </c>
      <c r="G397" s="74">
        <v>136516</v>
      </c>
      <c r="H397" s="74">
        <v>136516</v>
      </c>
    </row>
    <row r="398" spans="1:8" ht="12.75" customHeight="1">
      <c r="A398" s="67" t="s">
        <v>387</v>
      </c>
      <c r="B398" s="74">
        <v>2070000</v>
      </c>
      <c r="C398" s="74">
        <v>40700</v>
      </c>
      <c r="D398" s="74">
        <v>0</v>
      </c>
      <c r="E398" s="251">
        <v>0</v>
      </c>
      <c r="F398" s="252">
        <v>0</v>
      </c>
      <c r="G398" s="74">
        <v>40700</v>
      </c>
      <c r="H398" s="74">
        <v>0</v>
      </c>
    </row>
    <row r="399" spans="1:8" ht="12.75" customHeight="1">
      <c r="A399" s="68" t="s">
        <v>350</v>
      </c>
      <c r="B399" s="70">
        <v>3282611</v>
      </c>
      <c r="C399" s="70">
        <v>177216</v>
      </c>
      <c r="D399" s="70">
        <v>45634</v>
      </c>
      <c r="E399" s="219">
        <v>1.3901738585534502</v>
      </c>
      <c r="F399" s="223">
        <v>25.750496569158543</v>
      </c>
      <c r="G399" s="70">
        <v>177216</v>
      </c>
      <c r="H399" s="70">
        <v>45634</v>
      </c>
    </row>
    <row r="400" spans="1:8" ht="12.75" customHeight="1">
      <c r="A400" s="67" t="s">
        <v>352</v>
      </c>
      <c r="B400" s="74">
        <v>3251359</v>
      </c>
      <c r="C400" s="74">
        <v>173716</v>
      </c>
      <c r="D400" s="74">
        <v>45634</v>
      </c>
      <c r="E400" s="251">
        <v>1.4035361828699937</v>
      </c>
      <c r="F400" s="252">
        <v>26.269313131778304</v>
      </c>
      <c r="G400" s="74">
        <v>173716</v>
      </c>
      <c r="H400" s="74">
        <v>45634</v>
      </c>
    </row>
    <row r="401" spans="1:8" ht="12.75" customHeight="1">
      <c r="A401" s="67" t="s">
        <v>325</v>
      </c>
      <c r="B401" s="74">
        <v>3213400</v>
      </c>
      <c r="C401" s="74">
        <v>170716</v>
      </c>
      <c r="D401" s="74">
        <v>42756</v>
      </c>
      <c r="E401" s="251">
        <v>1.330553308022655</v>
      </c>
      <c r="F401" s="252">
        <v>25.04510414958176</v>
      </c>
      <c r="G401" s="74">
        <v>170716</v>
      </c>
      <c r="H401" s="74">
        <v>42756</v>
      </c>
    </row>
    <row r="402" spans="1:8" s="241" customFormat="1" ht="12.75" customHeight="1">
      <c r="A402" s="86" t="s">
        <v>353</v>
      </c>
      <c r="B402" s="254">
        <v>339545</v>
      </c>
      <c r="C402" s="254">
        <v>28055</v>
      </c>
      <c r="D402" s="254">
        <v>21623</v>
      </c>
      <c r="E402" s="236">
        <v>6.3682280699170954</v>
      </c>
      <c r="F402" s="237">
        <v>77.07360541792907</v>
      </c>
      <c r="G402" s="254">
        <v>28055</v>
      </c>
      <c r="H402" s="254">
        <v>21623</v>
      </c>
    </row>
    <row r="403" spans="1:8" ht="12.75" customHeight="1">
      <c r="A403" s="67" t="s">
        <v>355</v>
      </c>
      <c r="B403" s="74">
        <v>37959</v>
      </c>
      <c r="C403" s="74">
        <v>3000</v>
      </c>
      <c r="D403" s="74">
        <v>2878</v>
      </c>
      <c r="E403" s="251">
        <v>7.581864643431071</v>
      </c>
      <c r="F403" s="252">
        <v>95.93333333333334</v>
      </c>
      <c r="G403" s="74">
        <v>3000</v>
      </c>
      <c r="H403" s="74">
        <v>2878</v>
      </c>
    </row>
    <row r="404" spans="1:8" ht="24.75" customHeight="1">
      <c r="A404" s="244" t="s">
        <v>331</v>
      </c>
      <c r="B404" s="74">
        <v>37959</v>
      </c>
      <c r="C404" s="74">
        <v>3000</v>
      </c>
      <c r="D404" s="74">
        <v>2878</v>
      </c>
      <c r="E404" s="251">
        <v>7.581864643431071</v>
      </c>
      <c r="F404" s="252">
        <v>95.93333333333334</v>
      </c>
      <c r="G404" s="74">
        <v>3000</v>
      </c>
      <c r="H404" s="74">
        <v>2878</v>
      </c>
    </row>
    <row r="405" spans="1:8" ht="12.75">
      <c r="A405" s="67" t="s">
        <v>334</v>
      </c>
      <c r="B405" s="74">
        <v>31252</v>
      </c>
      <c r="C405" s="74">
        <v>3500</v>
      </c>
      <c r="D405" s="74">
        <v>0</v>
      </c>
      <c r="E405" s="251">
        <v>0</v>
      </c>
      <c r="F405" s="252">
        <v>0</v>
      </c>
      <c r="G405" s="74">
        <v>3500</v>
      </c>
      <c r="H405" s="74">
        <v>0</v>
      </c>
    </row>
    <row r="406" spans="1:8" ht="12.75">
      <c r="A406" s="67" t="s">
        <v>335</v>
      </c>
      <c r="B406" s="74">
        <v>31252</v>
      </c>
      <c r="C406" s="74">
        <v>3500</v>
      </c>
      <c r="D406" s="74">
        <v>0</v>
      </c>
      <c r="E406" s="251">
        <v>0</v>
      </c>
      <c r="F406" s="252">
        <v>0</v>
      </c>
      <c r="G406" s="74">
        <v>3500</v>
      </c>
      <c r="H406" s="74">
        <v>0</v>
      </c>
    </row>
    <row r="407" spans="1:8" ht="12.75" customHeight="1">
      <c r="A407" s="228" t="s">
        <v>388</v>
      </c>
      <c r="B407" s="70"/>
      <c r="C407" s="70"/>
      <c r="D407" s="70"/>
      <c r="E407" s="219"/>
      <c r="F407" s="223"/>
      <c r="G407" s="70"/>
      <c r="H407" s="70"/>
    </row>
    <row r="408" spans="1:8" ht="12.75" customHeight="1">
      <c r="A408" s="221" t="s">
        <v>319</v>
      </c>
      <c r="B408" s="70">
        <v>7595660</v>
      </c>
      <c r="C408" s="70">
        <v>706355</v>
      </c>
      <c r="D408" s="70">
        <v>706355</v>
      </c>
      <c r="E408" s="219">
        <v>9.299455215215003</v>
      </c>
      <c r="F408" s="223">
        <v>100</v>
      </c>
      <c r="G408" s="70">
        <v>706355</v>
      </c>
      <c r="H408" s="70">
        <v>706355</v>
      </c>
    </row>
    <row r="409" spans="1:8" ht="12.75" customHeight="1">
      <c r="A409" s="224" t="s">
        <v>320</v>
      </c>
      <c r="B409" s="74">
        <v>7593636</v>
      </c>
      <c r="C409" s="74">
        <v>706355</v>
      </c>
      <c r="D409" s="74">
        <v>706355</v>
      </c>
      <c r="E409" s="251">
        <v>9.301933882530056</v>
      </c>
      <c r="F409" s="252">
        <v>100</v>
      </c>
      <c r="G409" s="74">
        <v>706355</v>
      </c>
      <c r="H409" s="74">
        <v>706355</v>
      </c>
    </row>
    <row r="410" spans="1:8" ht="14.25" customHeight="1">
      <c r="A410" s="224" t="s">
        <v>321</v>
      </c>
      <c r="B410" s="74">
        <v>2024</v>
      </c>
      <c r="C410" s="74">
        <v>0</v>
      </c>
      <c r="D410" s="74">
        <v>0</v>
      </c>
      <c r="E410" s="251">
        <v>0</v>
      </c>
      <c r="F410" s="252">
        <v>0</v>
      </c>
      <c r="G410" s="74">
        <v>0</v>
      </c>
      <c r="H410" s="74">
        <v>0</v>
      </c>
    </row>
    <row r="411" spans="1:8" ht="12.75" customHeight="1">
      <c r="A411" s="68" t="s">
        <v>350</v>
      </c>
      <c r="B411" s="70">
        <v>7595660</v>
      </c>
      <c r="C411" s="70">
        <v>706355</v>
      </c>
      <c r="D411" s="70">
        <v>694878</v>
      </c>
      <c r="E411" s="219">
        <v>9.148355771585353</v>
      </c>
      <c r="F411" s="223">
        <v>98.37517961931323</v>
      </c>
      <c r="G411" s="70">
        <v>706355</v>
      </c>
      <c r="H411" s="70">
        <v>694878</v>
      </c>
    </row>
    <row r="412" spans="1:8" ht="12.75" customHeight="1">
      <c r="A412" s="67" t="s">
        <v>352</v>
      </c>
      <c r="B412" s="74">
        <v>7587660</v>
      </c>
      <c r="C412" s="74">
        <v>704355</v>
      </c>
      <c r="D412" s="74">
        <v>694709</v>
      </c>
      <c r="E412" s="251">
        <v>9.15577398038394</v>
      </c>
      <c r="F412" s="252">
        <v>98.63052012124568</v>
      </c>
      <c r="G412" s="74">
        <v>704355</v>
      </c>
      <c r="H412" s="74">
        <v>694709</v>
      </c>
    </row>
    <row r="413" spans="1:8" ht="12.75" customHeight="1">
      <c r="A413" s="67" t="s">
        <v>325</v>
      </c>
      <c r="B413" s="74">
        <v>258518</v>
      </c>
      <c r="C413" s="74">
        <v>17400</v>
      </c>
      <c r="D413" s="74">
        <v>7754</v>
      </c>
      <c r="E413" s="251">
        <v>2.999404296799449</v>
      </c>
      <c r="F413" s="252">
        <v>44.5632183908046</v>
      </c>
      <c r="G413" s="74">
        <v>17400</v>
      </c>
      <c r="H413" s="74">
        <v>7754</v>
      </c>
    </row>
    <row r="414" spans="1:8" s="241" customFormat="1" ht="12.75" customHeight="1">
      <c r="A414" s="86" t="s">
        <v>353</v>
      </c>
      <c r="B414" s="254">
        <v>117248</v>
      </c>
      <c r="C414" s="254">
        <v>7500</v>
      </c>
      <c r="D414" s="254">
        <v>5446</v>
      </c>
      <c r="E414" s="236">
        <v>4.6448553493449785</v>
      </c>
      <c r="F414" s="237">
        <v>72.61333333333333</v>
      </c>
      <c r="G414" s="254">
        <v>7500</v>
      </c>
      <c r="H414" s="254">
        <v>5446</v>
      </c>
    </row>
    <row r="415" spans="1:8" ht="12.75" customHeight="1">
      <c r="A415" s="67" t="s">
        <v>355</v>
      </c>
      <c r="B415" s="74">
        <v>7329142</v>
      </c>
      <c r="C415" s="74">
        <v>686955</v>
      </c>
      <c r="D415" s="74">
        <v>686955</v>
      </c>
      <c r="E415" s="251">
        <v>9.37292523463183</v>
      </c>
      <c r="F415" s="252">
        <v>100</v>
      </c>
      <c r="G415" s="74">
        <v>686955</v>
      </c>
      <c r="H415" s="74">
        <v>686955</v>
      </c>
    </row>
    <row r="416" spans="1:8" ht="24.75" customHeight="1">
      <c r="A416" s="244" t="s">
        <v>331</v>
      </c>
      <c r="B416" s="74">
        <v>7329142</v>
      </c>
      <c r="C416" s="74">
        <v>686955</v>
      </c>
      <c r="D416" s="74">
        <v>686955</v>
      </c>
      <c r="E416" s="251">
        <v>9.37292523463183</v>
      </c>
      <c r="F416" s="252">
        <v>100</v>
      </c>
      <c r="G416" s="74">
        <v>686955</v>
      </c>
      <c r="H416" s="74">
        <v>686955</v>
      </c>
    </row>
    <row r="417" spans="1:8" ht="12.75" customHeight="1">
      <c r="A417" s="67" t="s">
        <v>334</v>
      </c>
      <c r="B417" s="74">
        <v>8000</v>
      </c>
      <c r="C417" s="74">
        <v>2000</v>
      </c>
      <c r="D417" s="74">
        <v>169</v>
      </c>
      <c r="E417" s="251">
        <v>2.1125</v>
      </c>
      <c r="F417" s="252">
        <v>8.45</v>
      </c>
      <c r="G417" s="74">
        <v>2000</v>
      </c>
      <c r="H417" s="74">
        <v>169</v>
      </c>
    </row>
    <row r="418" spans="1:8" ht="12.75" customHeight="1">
      <c r="A418" s="67" t="s">
        <v>335</v>
      </c>
      <c r="B418" s="74">
        <v>8000</v>
      </c>
      <c r="C418" s="74">
        <v>2000</v>
      </c>
      <c r="D418" s="74">
        <v>169</v>
      </c>
      <c r="E418" s="251">
        <v>2.1125</v>
      </c>
      <c r="F418" s="252">
        <v>8.45</v>
      </c>
      <c r="G418" s="74">
        <v>2000</v>
      </c>
      <c r="H418" s="74">
        <v>169</v>
      </c>
    </row>
    <row r="419" spans="1:8" ht="12.75" customHeight="1">
      <c r="A419" s="250" t="s">
        <v>389</v>
      </c>
      <c r="B419" s="74"/>
      <c r="C419" s="74"/>
      <c r="D419" s="74"/>
      <c r="E419" s="219"/>
      <c r="F419" s="223"/>
      <c r="G419" s="74"/>
      <c r="H419" s="74"/>
    </row>
    <row r="420" spans="1:8" ht="12.75" customHeight="1">
      <c r="A420" s="221" t="s">
        <v>319</v>
      </c>
      <c r="B420" s="70">
        <v>157462</v>
      </c>
      <c r="C420" s="70">
        <v>11543</v>
      </c>
      <c r="D420" s="70">
        <v>11543</v>
      </c>
      <c r="E420" s="219">
        <v>7.330657555473702</v>
      </c>
      <c r="F420" s="223">
        <v>100</v>
      </c>
      <c r="G420" s="70">
        <v>11543</v>
      </c>
      <c r="H420" s="70">
        <v>11543</v>
      </c>
    </row>
    <row r="421" spans="1:8" ht="12.75" customHeight="1">
      <c r="A421" s="224" t="s">
        <v>320</v>
      </c>
      <c r="B421" s="74">
        <v>157462</v>
      </c>
      <c r="C421" s="74">
        <v>11543</v>
      </c>
      <c r="D421" s="74">
        <v>11543</v>
      </c>
      <c r="E421" s="251">
        <v>7.330657555473702</v>
      </c>
      <c r="F421" s="252">
        <v>100</v>
      </c>
      <c r="G421" s="74">
        <v>11543</v>
      </c>
      <c r="H421" s="74">
        <v>11543</v>
      </c>
    </row>
    <row r="422" spans="1:8" ht="12.75" customHeight="1">
      <c r="A422" s="68" t="s">
        <v>350</v>
      </c>
      <c r="B422" s="70">
        <v>157462</v>
      </c>
      <c r="C422" s="70">
        <v>11543</v>
      </c>
      <c r="D422" s="70">
        <v>11543</v>
      </c>
      <c r="E422" s="219">
        <v>7.330657555473702</v>
      </c>
      <c r="F422" s="223">
        <v>100</v>
      </c>
      <c r="G422" s="70">
        <v>11543</v>
      </c>
      <c r="H422" s="70">
        <v>11543</v>
      </c>
    </row>
    <row r="423" spans="1:8" ht="12.75" customHeight="1">
      <c r="A423" s="67" t="s">
        <v>352</v>
      </c>
      <c r="B423" s="74">
        <v>149562</v>
      </c>
      <c r="C423" s="74">
        <v>11543</v>
      </c>
      <c r="D423" s="74">
        <v>11543</v>
      </c>
      <c r="E423" s="251">
        <v>7.717869512309276</v>
      </c>
      <c r="F423" s="252">
        <v>100</v>
      </c>
      <c r="G423" s="74">
        <v>11543</v>
      </c>
      <c r="H423" s="74">
        <v>11543</v>
      </c>
    </row>
    <row r="424" spans="1:8" ht="12.75" customHeight="1">
      <c r="A424" s="67" t="s">
        <v>325</v>
      </c>
      <c r="B424" s="74">
        <v>149562</v>
      </c>
      <c r="C424" s="74">
        <v>11543</v>
      </c>
      <c r="D424" s="74">
        <v>11543</v>
      </c>
      <c r="E424" s="251">
        <v>7.717869512309276</v>
      </c>
      <c r="F424" s="252">
        <v>100</v>
      </c>
      <c r="G424" s="74">
        <v>11543</v>
      </c>
      <c r="H424" s="74">
        <v>11543</v>
      </c>
    </row>
    <row r="425" spans="1:8" s="241" customFormat="1" ht="12.75" customHeight="1">
      <c r="A425" s="86" t="s">
        <v>353</v>
      </c>
      <c r="B425" s="254">
        <v>83819</v>
      </c>
      <c r="C425" s="254">
        <v>6300</v>
      </c>
      <c r="D425" s="254">
        <v>6300</v>
      </c>
      <c r="E425" s="236">
        <v>7.516195611973418</v>
      </c>
      <c r="F425" s="237">
        <v>100</v>
      </c>
      <c r="G425" s="254">
        <v>6300</v>
      </c>
      <c r="H425" s="254">
        <v>6300</v>
      </c>
    </row>
    <row r="426" spans="1:8" ht="12.75" customHeight="1">
      <c r="A426" s="67" t="s">
        <v>334</v>
      </c>
      <c r="B426" s="74">
        <v>7900</v>
      </c>
      <c r="C426" s="74">
        <v>0</v>
      </c>
      <c r="D426" s="74">
        <v>0</v>
      </c>
      <c r="E426" s="251">
        <v>0</v>
      </c>
      <c r="F426" s="252">
        <v>0</v>
      </c>
      <c r="G426" s="74">
        <v>0</v>
      </c>
      <c r="H426" s="74">
        <v>0</v>
      </c>
    </row>
    <row r="427" spans="1:8" ht="12.75" customHeight="1">
      <c r="A427" s="67" t="s">
        <v>335</v>
      </c>
      <c r="B427" s="74">
        <v>7900</v>
      </c>
      <c r="C427" s="74">
        <v>0</v>
      </c>
      <c r="D427" s="74">
        <v>0</v>
      </c>
      <c r="E427" s="251">
        <v>0</v>
      </c>
      <c r="F427" s="252">
        <v>0</v>
      </c>
      <c r="G427" s="74">
        <v>0</v>
      </c>
      <c r="H427" s="74">
        <v>0</v>
      </c>
    </row>
    <row r="428" spans="1:8" ht="25.5" customHeight="1">
      <c r="A428" s="250" t="s">
        <v>390</v>
      </c>
      <c r="B428" s="74"/>
      <c r="C428" s="74"/>
      <c r="D428" s="74"/>
      <c r="E428" s="251"/>
      <c r="F428" s="252"/>
      <c r="G428" s="74"/>
      <c r="H428" s="74"/>
    </row>
    <row r="429" spans="1:8" ht="12.75" customHeight="1">
      <c r="A429" s="221" t="s">
        <v>319</v>
      </c>
      <c r="B429" s="262">
        <v>1676908</v>
      </c>
      <c r="C429" s="262">
        <v>97706</v>
      </c>
      <c r="D429" s="262">
        <v>97706</v>
      </c>
      <c r="E429" s="251">
        <v>5.826556972714067</v>
      </c>
      <c r="F429" s="252">
        <v>100</v>
      </c>
      <c r="G429" s="262">
        <v>97706</v>
      </c>
      <c r="H429" s="262">
        <v>97706</v>
      </c>
    </row>
    <row r="430" spans="1:8" ht="12.75" customHeight="1">
      <c r="A430" s="224" t="s">
        <v>320</v>
      </c>
      <c r="B430" s="74">
        <v>1676908</v>
      </c>
      <c r="C430" s="74">
        <v>97706</v>
      </c>
      <c r="D430" s="74">
        <v>97706</v>
      </c>
      <c r="E430" s="251">
        <v>5.826556972714067</v>
      </c>
      <c r="F430" s="252">
        <v>100</v>
      </c>
      <c r="G430" s="74">
        <v>97706</v>
      </c>
      <c r="H430" s="74">
        <v>97706</v>
      </c>
    </row>
    <row r="431" spans="1:8" ht="12.75" customHeight="1">
      <c r="A431" s="68" t="s">
        <v>350</v>
      </c>
      <c r="B431" s="262">
        <v>1676908</v>
      </c>
      <c r="C431" s="262">
        <v>97706</v>
      </c>
      <c r="D431" s="262">
        <v>20315</v>
      </c>
      <c r="E431" s="251">
        <v>1.2114558461167817</v>
      </c>
      <c r="F431" s="252">
        <v>20.791967739954558</v>
      </c>
      <c r="G431" s="262">
        <v>97706</v>
      </c>
      <c r="H431" s="262">
        <v>20315</v>
      </c>
    </row>
    <row r="432" spans="1:8" ht="12.75" customHeight="1">
      <c r="A432" s="67" t="s">
        <v>352</v>
      </c>
      <c r="B432" s="74">
        <v>576714</v>
      </c>
      <c r="C432" s="74">
        <v>51157</v>
      </c>
      <c r="D432" s="74">
        <v>13282</v>
      </c>
      <c r="E432" s="251">
        <v>2.303047957913281</v>
      </c>
      <c r="F432" s="252">
        <v>25.963211290732453</v>
      </c>
      <c r="G432" s="74">
        <v>51157</v>
      </c>
      <c r="H432" s="74">
        <v>13282</v>
      </c>
    </row>
    <row r="433" spans="1:8" ht="12.75" customHeight="1">
      <c r="A433" s="67" t="s">
        <v>325</v>
      </c>
      <c r="B433" s="74">
        <v>576714</v>
      </c>
      <c r="C433" s="74">
        <v>51157</v>
      </c>
      <c r="D433" s="74">
        <v>13282</v>
      </c>
      <c r="E433" s="251">
        <v>2.303047957913281</v>
      </c>
      <c r="F433" s="252">
        <v>25.963211290732453</v>
      </c>
      <c r="G433" s="74">
        <v>51157</v>
      </c>
      <c r="H433" s="74">
        <v>13282</v>
      </c>
    </row>
    <row r="434" spans="1:8" s="255" customFormat="1" ht="12.75" customHeight="1">
      <c r="A434" s="253" t="s">
        <v>353</v>
      </c>
      <c r="B434" s="254">
        <v>259620</v>
      </c>
      <c r="C434" s="254">
        <v>13540</v>
      </c>
      <c r="D434" s="254">
        <v>7944</v>
      </c>
      <c r="E434" s="236">
        <v>3.059856713658424</v>
      </c>
      <c r="F434" s="237">
        <v>58.67060561299853</v>
      </c>
      <c r="G434" s="254">
        <v>13540</v>
      </c>
      <c r="H434" s="254">
        <v>7944</v>
      </c>
    </row>
    <row r="435" spans="1:8" ht="12.75" customHeight="1">
      <c r="A435" s="67" t="s">
        <v>334</v>
      </c>
      <c r="B435" s="74">
        <v>1100194</v>
      </c>
      <c r="C435" s="74">
        <v>46549</v>
      </c>
      <c r="D435" s="74">
        <v>7033</v>
      </c>
      <c r="E435" s="251">
        <v>0.639250895751113</v>
      </c>
      <c r="F435" s="252">
        <v>15.108810071107865</v>
      </c>
      <c r="G435" s="74">
        <v>46549</v>
      </c>
      <c r="H435" s="74">
        <v>7033</v>
      </c>
    </row>
    <row r="436" spans="1:8" ht="12.75" customHeight="1">
      <c r="A436" s="67" t="s">
        <v>335</v>
      </c>
      <c r="B436" s="74">
        <v>103000</v>
      </c>
      <c r="C436" s="74">
        <v>5000</v>
      </c>
      <c r="D436" s="74">
        <v>1830</v>
      </c>
      <c r="E436" s="251">
        <v>1.7766990291262137</v>
      </c>
      <c r="F436" s="252">
        <v>36.6</v>
      </c>
      <c r="G436" s="74">
        <v>5000</v>
      </c>
      <c r="H436" s="74">
        <v>1830</v>
      </c>
    </row>
    <row r="437" spans="1:8" ht="12.75" customHeight="1">
      <c r="A437" s="67" t="s">
        <v>336</v>
      </c>
      <c r="B437" s="74">
        <v>997194</v>
      </c>
      <c r="C437" s="74">
        <v>41549</v>
      </c>
      <c r="D437" s="74">
        <v>5203</v>
      </c>
      <c r="E437" s="251">
        <v>0.521764069980365</v>
      </c>
      <c r="F437" s="252">
        <v>12.522563719945126</v>
      </c>
      <c r="G437" s="74">
        <v>41549</v>
      </c>
      <c r="H437" s="74">
        <v>5203</v>
      </c>
    </row>
    <row r="438" spans="1:8" ht="25.5" customHeight="1">
      <c r="A438" s="250" t="s">
        <v>391</v>
      </c>
      <c r="B438" s="74"/>
      <c r="C438" s="74"/>
      <c r="D438" s="74"/>
      <c r="E438" s="251"/>
      <c r="F438" s="252"/>
      <c r="G438" s="74"/>
      <c r="H438" s="74"/>
    </row>
    <row r="439" spans="1:8" ht="12.75" customHeight="1">
      <c r="A439" s="221" t="s">
        <v>319</v>
      </c>
      <c r="B439" s="70">
        <v>9638352</v>
      </c>
      <c r="C439" s="70">
        <v>1711521</v>
      </c>
      <c r="D439" s="70">
        <v>691281</v>
      </c>
      <c r="E439" s="219">
        <v>7.172190847563982</v>
      </c>
      <c r="F439" s="223">
        <v>40.389863752767276</v>
      </c>
      <c r="G439" s="70">
        <v>1711521</v>
      </c>
      <c r="H439" s="70">
        <v>691281</v>
      </c>
    </row>
    <row r="440" spans="1:8" ht="12.75">
      <c r="A440" s="224" t="s">
        <v>320</v>
      </c>
      <c r="B440" s="74">
        <v>7888149</v>
      </c>
      <c r="C440" s="74">
        <v>619291</v>
      </c>
      <c r="D440" s="74">
        <v>619291</v>
      </c>
      <c r="E440" s="251">
        <v>7.850903931961732</v>
      </c>
      <c r="F440" s="252">
        <v>100</v>
      </c>
      <c r="G440" s="74">
        <v>619291</v>
      </c>
      <c r="H440" s="74">
        <v>619291</v>
      </c>
    </row>
    <row r="441" spans="1:8" ht="14.25" customHeight="1">
      <c r="A441" s="224" t="s">
        <v>321</v>
      </c>
      <c r="B441" s="74">
        <v>70000</v>
      </c>
      <c r="C441" s="74">
        <v>7000</v>
      </c>
      <c r="D441" s="74">
        <v>3310</v>
      </c>
      <c r="E441" s="251">
        <v>4.728571428571429</v>
      </c>
      <c r="F441" s="252">
        <v>47.285714285714285</v>
      </c>
      <c r="G441" s="74">
        <v>7000</v>
      </c>
      <c r="H441" s="74">
        <v>3310</v>
      </c>
    </row>
    <row r="442" spans="1:8" ht="14.25" customHeight="1">
      <c r="A442" s="67" t="s">
        <v>387</v>
      </c>
      <c r="B442" s="74">
        <v>1680203</v>
      </c>
      <c r="C442" s="74">
        <v>1085230</v>
      </c>
      <c r="D442" s="74">
        <v>68680</v>
      </c>
      <c r="E442" s="251">
        <v>0</v>
      </c>
      <c r="F442" s="252">
        <v>0</v>
      </c>
      <c r="G442" s="74">
        <v>1085230</v>
      </c>
      <c r="H442" s="74">
        <v>68680</v>
      </c>
    </row>
    <row r="443" spans="1:8" ht="12.75" customHeight="1">
      <c r="A443" s="68" t="s">
        <v>350</v>
      </c>
      <c r="B443" s="70">
        <v>9613352</v>
      </c>
      <c r="C443" s="70">
        <v>1710521</v>
      </c>
      <c r="D443" s="70">
        <v>342453</v>
      </c>
      <c r="E443" s="219">
        <v>3.5622642341609874</v>
      </c>
      <c r="F443" s="223">
        <v>20.02039144798573</v>
      </c>
      <c r="G443" s="70">
        <v>1710521</v>
      </c>
      <c r="H443" s="70">
        <v>342453</v>
      </c>
    </row>
    <row r="444" spans="1:8" ht="12.75" customHeight="1">
      <c r="A444" s="67" t="s">
        <v>352</v>
      </c>
      <c r="B444" s="74">
        <v>9152975</v>
      </c>
      <c r="C444" s="74">
        <v>1687221</v>
      </c>
      <c r="D444" s="74">
        <v>341536</v>
      </c>
      <c r="E444" s="251">
        <v>3.731420658310549</v>
      </c>
      <c r="F444" s="252">
        <v>20.242517133203062</v>
      </c>
      <c r="G444" s="74">
        <v>1687221</v>
      </c>
      <c r="H444" s="74">
        <v>341536</v>
      </c>
    </row>
    <row r="445" spans="1:8" ht="12.75" customHeight="1">
      <c r="A445" s="67" t="s">
        <v>325</v>
      </c>
      <c r="B445" s="74">
        <v>5718719</v>
      </c>
      <c r="C445" s="74">
        <v>1338178</v>
      </c>
      <c r="D445" s="74">
        <v>298143</v>
      </c>
      <c r="E445" s="251">
        <v>5.213457769126268</v>
      </c>
      <c r="F445" s="252">
        <v>22.279771450434847</v>
      </c>
      <c r="G445" s="74">
        <v>1338178</v>
      </c>
      <c r="H445" s="74">
        <v>298143</v>
      </c>
    </row>
    <row r="446" spans="1:8" s="241" customFormat="1" ht="12.75" customHeight="1">
      <c r="A446" s="86" t="s">
        <v>353</v>
      </c>
      <c r="B446" s="254">
        <v>1701266</v>
      </c>
      <c r="C446" s="254">
        <v>134763</v>
      </c>
      <c r="D446" s="254">
        <v>124341</v>
      </c>
      <c r="E446" s="236">
        <v>7.308733613673582</v>
      </c>
      <c r="F446" s="237">
        <v>92.26642327641859</v>
      </c>
      <c r="G446" s="254">
        <v>134763</v>
      </c>
      <c r="H446" s="254">
        <v>124341</v>
      </c>
    </row>
    <row r="447" spans="1:8" ht="12.75" customHeight="1">
      <c r="A447" s="67" t="s">
        <v>355</v>
      </c>
      <c r="B447" s="74">
        <v>3434256</v>
      </c>
      <c r="C447" s="74">
        <v>349043</v>
      </c>
      <c r="D447" s="74">
        <v>43393</v>
      </c>
      <c r="E447" s="251">
        <v>1.263534226918436</v>
      </c>
      <c r="F447" s="252">
        <v>12.43199261982048</v>
      </c>
      <c r="G447" s="74">
        <v>349043</v>
      </c>
      <c r="H447" s="74">
        <v>43393</v>
      </c>
    </row>
    <row r="448" spans="1:8" ht="24.75" customHeight="1">
      <c r="A448" s="244" t="s">
        <v>331</v>
      </c>
      <c r="B448" s="74">
        <v>3298717</v>
      </c>
      <c r="C448" s="74">
        <v>342036</v>
      </c>
      <c r="D448" s="74">
        <v>42066</v>
      </c>
      <c r="E448" s="251">
        <v>1.2752230639973057</v>
      </c>
      <c r="F448" s="252">
        <v>12.29870539943164</v>
      </c>
      <c r="G448" s="74">
        <v>342036</v>
      </c>
      <c r="H448" s="74">
        <v>42066</v>
      </c>
    </row>
    <row r="449" spans="1:8" ht="24.75" customHeight="1">
      <c r="A449" s="244" t="s">
        <v>383</v>
      </c>
      <c r="B449" s="74">
        <v>135539</v>
      </c>
      <c r="C449" s="74">
        <v>7007</v>
      </c>
      <c r="D449" s="74">
        <v>1327</v>
      </c>
      <c r="E449" s="251">
        <v>0.9790539992179372</v>
      </c>
      <c r="F449" s="252">
        <v>18.938204652490366</v>
      </c>
      <c r="G449" s="74">
        <v>7007</v>
      </c>
      <c r="H449" s="74">
        <v>1327</v>
      </c>
    </row>
    <row r="450" spans="1:8" ht="12.75" customHeight="1">
      <c r="A450" s="67" t="s">
        <v>334</v>
      </c>
      <c r="B450" s="74">
        <v>460377</v>
      </c>
      <c r="C450" s="74">
        <v>23300</v>
      </c>
      <c r="D450" s="74">
        <v>917</v>
      </c>
      <c r="E450" s="251">
        <v>0.19918458133225594</v>
      </c>
      <c r="F450" s="252">
        <v>3.9356223175965668</v>
      </c>
      <c r="G450" s="74">
        <v>23300</v>
      </c>
      <c r="H450" s="74">
        <v>917</v>
      </c>
    </row>
    <row r="451" spans="1:8" ht="12.75">
      <c r="A451" s="67" t="s">
        <v>335</v>
      </c>
      <c r="B451" s="74">
        <v>460377</v>
      </c>
      <c r="C451" s="74">
        <v>23300</v>
      </c>
      <c r="D451" s="74">
        <v>917</v>
      </c>
      <c r="E451" s="251">
        <v>0.19918458133225594</v>
      </c>
      <c r="F451" s="252">
        <v>3.9356223175965668</v>
      </c>
      <c r="G451" s="74">
        <v>23300</v>
      </c>
      <c r="H451" s="74">
        <v>917</v>
      </c>
    </row>
    <row r="452" spans="1:8" ht="12.75">
      <c r="A452" s="68" t="s">
        <v>338</v>
      </c>
      <c r="B452" s="74">
        <v>25000</v>
      </c>
      <c r="C452" s="74">
        <v>1000</v>
      </c>
      <c r="D452" s="74">
        <v>348828</v>
      </c>
      <c r="E452" s="260" t="s">
        <v>1434</v>
      </c>
      <c r="F452" s="261" t="s">
        <v>1434</v>
      </c>
      <c r="G452" s="74">
        <v>1000</v>
      </c>
      <c r="H452" s="74">
        <v>348828</v>
      </c>
    </row>
    <row r="453" spans="1:8" ht="38.25">
      <c r="A453" s="76" t="s">
        <v>341</v>
      </c>
      <c r="B453" s="74">
        <v>-25000</v>
      </c>
      <c r="C453" s="74">
        <v>-1000</v>
      </c>
      <c r="D453" s="74">
        <v>-1000</v>
      </c>
      <c r="E453" s="260" t="s">
        <v>1434</v>
      </c>
      <c r="F453" s="261" t="s">
        <v>1434</v>
      </c>
      <c r="G453" s="74">
        <v>-1000</v>
      </c>
      <c r="H453" s="74">
        <v>-1000</v>
      </c>
    </row>
    <row r="454" spans="1:8" ht="12.75" customHeight="1">
      <c r="A454" s="250" t="s">
        <v>392</v>
      </c>
      <c r="B454" s="74"/>
      <c r="C454" s="74"/>
      <c r="D454" s="74"/>
      <c r="E454" s="251"/>
      <c r="F454" s="252"/>
      <c r="G454" s="74"/>
      <c r="H454" s="74"/>
    </row>
    <row r="455" spans="1:8" ht="12.75" customHeight="1">
      <c r="A455" s="221" t="s">
        <v>319</v>
      </c>
      <c r="B455" s="23">
        <v>158403697</v>
      </c>
      <c r="C455" s="23">
        <v>13046299</v>
      </c>
      <c r="D455" s="23">
        <v>13046299</v>
      </c>
      <c r="E455" s="219">
        <v>8.236107645896674</v>
      </c>
      <c r="F455" s="223">
        <v>100</v>
      </c>
      <c r="G455" s="23">
        <v>13046299</v>
      </c>
      <c r="H455" s="23">
        <v>13046299</v>
      </c>
    </row>
    <row r="456" spans="1:8" ht="12.75" customHeight="1">
      <c r="A456" s="224" t="s">
        <v>320</v>
      </c>
      <c r="B456" s="265">
        <v>158403697</v>
      </c>
      <c r="C456" s="265">
        <v>13046299</v>
      </c>
      <c r="D456" s="265">
        <v>13046299</v>
      </c>
      <c r="E456" s="251">
        <v>8.236107645896674</v>
      </c>
      <c r="F456" s="252">
        <v>100</v>
      </c>
      <c r="G456" s="265">
        <v>13046299</v>
      </c>
      <c r="H456" s="265">
        <v>13046299</v>
      </c>
    </row>
    <row r="457" spans="1:8" ht="12.75" customHeight="1">
      <c r="A457" s="68" t="s">
        <v>350</v>
      </c>
      <c r="B457" s="70">
        <v>158403697</v>
      </c>
      <c r="C457" s="70">
        <v>13046299</v>
      </c>
      <c r="D457" s="70">
        <v>12824299</v>
      </c>
      <c r="E457" s="219">
        <v>8.09595940175563</v>
      </c>
      <c r="F457" s="223">
        <v>98.29836798926654</v>
      </c>
      <c r="G457" s="70">
        <v>13046299</v>
      </c>
      <c r="H457" s="70">
        <v>12824299</v>
      </c>
    </row>
    <row r="458" spans="1:8" ht="12.75" customHeight="1">
      <c r="A458" s="67" t="s">
        <v>352</v>
      </c>
      <c r="B458" s="74">
        <v>152903822</v>
      </c>
      <c r="C458" s="74">
        <v>12874299</v>
      </c>
      <c r="D458" s="74">
        <v>12824299</v>
      </c>
      <c r="E458" s="251">
        <v>8.387167065058714</v>
      </c>
      <c r="F458" s="252">
        <v>99.61162933997416</v>
      </c>
      <c r="G458" s="74">
        <v>12874299</v>
      </c>
      <c r="H458" s="74">
        <v>12824299</v>
      </c>
    </row>
    <row r="459" spans="1:8" ht="12.75" customHeight="1">
      <c r="A459" s="67" t="s">
        <v>328</v>
      </c>
      <c r="B459" s="74">
        <v>152903822</v>
      </c>
      <c r="C459" s="74">
        <v>12874299</v>
      </c>
      <c r="D459" s="74">
        <v>12824299</v>
      </c>
      <c r="E459" s="251">
        <v>8.387167065058714</v>
      </c>
      <c r="F459" s="252">
        <v>99.61162933997416</v>
      </c>
      <c r="G459" s="74">
        <v>12874299</v>
      </c>
      <c r="H459" s="74">
        <v>12824299</v>
      </c>
    </row>
    <row r="460" spans="1:8" ht="12.75" customHeight="1">
      <c r="A460" s="238" t="s">
        <v>330</v>
      </c>
      <c r="B460" s="74">
        <v>152903822</v>
      </c>
      <c r="C460" s="74">
        <v>1874299</v>
      </c>
      <c r="D460" s="74">
        <v>12824299</v>
      </c>
      <c r="E460" s="251">
        <v>8.387167065058714</v>
      </c>
      <c r="F460" s="252">
        <v>684.2184197932133</v>
      </c>
      <c r="G460" s="74">
        <v>1874299</v>
      </c>
      <c r="H460" s="74">
        <v>12824299</v>
      </c>
    </row>
    <row r="461" spans="1:8" ht="12.75">
      <c r="A461" s="67" t="s">
        <v>334</v>
      </c>
      <c r="B461" s="74">
        <v>5499875</v>
      </c>
      <c r="C461" s="74">
        <v>172000</v>
      </c>
      <c r="D461" s="74">
        <v>0</v>
      </c>
      <c r="E461" s="251">
        <v>0</v>
      </c>
      <c r="F461" s="252">
        <v>0</v>
      </c>
      <c r="G461" s="74">
        <v>172000</v>
      </c>
      <c r="H461" s="74">
        <v>0</v>
      </c>
    </row>
    <row r="462" spans="1:8" ht="12.75">
      <c r="A462" s="67" t="s">
        <v>336</v>
      </c>
      <c r="B462" s="74">
        <v>5499875</v>
      </c>
      <c r="C462" s="74">
        <v>172000</v>
      </c>
      <c r="D462" s="74">
        <v>0</v>
      </c>
      <c r="E462" s="251">
        <v>0</v>
      </c>
      <c r="F462" s="252">
        <v>0</v>
      </c>
      <c r="G462" s="74">
        <v>172000</v>
      </c>
      <c r="H462" s="74">
        <v>0</v>
      </c>
    </row>
    <row r="463" spans="1:8" ht="12.75">
      <c r="A463" s="238" t="s">
        <v>330</v>
      </c>
      <c r="B463" s="74">
        <v>5499875</v>
      </c>
      <c r="C463" s="74">
        <v>172000</v>
      </c>
      <c r="D463" s="74">
        <v>0</v>
      </c>
      <c r="E463" s="251"/>
      <c r="F463" s="252"/>
      <c r="G463" s="74"/>
      <c r="H463" s="74"/>
    </row>
    <row r="464" spans="1:8" ht="12.75" customHeight="1">
      <c r="A464" s="250" t="s">
        <v>393</v>
      </c>
      <c r="B464" s="74"/>
      <c r="C464" s="74"/>
      <c r="D464" s="74"/>
      <c r="E464" s="219"/>
      <c r="F464" s="223"/>
      <c r="G464" s="74"/>
      <c r="H464" s="74"/>
    </row>
    <row r="465" spans="1:8" ht="12.75" customHeight="1">
      <c r="A465" s="221" t="s">
        <v>319</v>
      </c>
      <c r="B465" s="70">
        <v>7677897</v>
      </c>
      <c r="C465" s="70">
        <v>717075</v>
      </c>
      <c r="D465" s="70">
        <v>717075</v>
      </c>
      <c r="E465" s="219">
        <v>9.339471472461796</v>
      </c>
      <c r="F465" s="223">
        <v>100</v>
      </c>
      <c r="G465" s="70">
        <v>717075</v>
      </c>
      <c r="H465" s="70">
        <v>717075</v>
      </c>
    </row>
    <row r="466" spans="1:8" ht="12.75" customHeight="1">
      <c r="A466" s="224" t="s">
        <v>394</v>
      </c>
      <c r="B466" s="74">
        <v>7677897</v>
      </c>
      <c r="C466" s="74">
        <v>717075</v>
      </c>
      <c r="D466" s="74">
        <v>717075</v>
      </c>
      <c r="E466" s="251">
        <v>9.339471472461796</v>
      </c>
      <c r="F466" s="252">
        <v>100</v>
      </c>
      <c r="G466" s="74">
        <v>717075</v>
      </c>
      <c r="H466" s="74">
        <v>717075</v>
      </c>
    </row>
    <row r="467" spans="1:8" ht="12.75" customHeight="1">
      <c r="A467" s="68" t="s">
        <v>350</v>
      </c>
      <c r="B467" s="70">
        <v>7677897</v>
      </c>
      <c r="C467" s="70">
        <v>717075</v>
      </c>
      <c r="D467" s="70">
        <v>708675</v>
      </c>
      <c r="E467" s="219">
        <v>9.230066514307238</v>
      </c>
      <c r="F467" s="223">
        <v>98.82857441690199</v>
      </c>
      <c r="G467" s="70">
        <v>717075</v>
      </c>
      <c r="H467" s="70">
        <v>708675</v>
      </c>
    </row>
    <row r="468" spans="1:8" ht="12.75" customHeight="1">
      <c r="A468" s="67" t="s">
        <v>352</v>
      </c>
      <c r="B468" s="74">
        <v>7677897</v>
      </c>
      <c r="C468" s="74">
        <v>717075</v>
      </c>
      <c r="D468" s="74">
        <v>708675</v>
      </c>
      <c r="E468" s="251">
        <v>9.230066514307238</v>
      </c>
      <c r="F468" s="252">
        <v>98.82857441690199</v>
      </c>
      <c r="G468" s="74">
        <v>717075</v>
      </c>
      <c r="H468" s="74">
        <v>708675</v>
      </c>
    </row>
    <row r="469" spans="1:8" ht="13.5" customHeight="1">
      <c r="A469" s="67" t="s">
        <v>355</v>
      </c>
      <c r="B469" s="74">
        <v>7677897</v>
      </c>
      <c r="C469" s="74">
        <v>717075</v>
      </c>
      <c r="D469" s="74">
        <v>708675</v>
      </c>
      <c r="E469" s="251">
        <v>9.230066514307238</v>
      </c>
      <c r="F469" s="252">
        <v>98.82857441690199</v>
      </c>
      <c r="G469" s="74">
        <v>717075</v>
      </c>
      <c r="H469" s="74">
        <v>708675</v>
      </c>
    </row>
    <row r="470" spans="1:8" ht="13.5" customHeight="1">
      <c r="A470" s="238" t="s">
        <v>330</v>
      </c>
      <c r="B470" s="74">
        <v>7427897</v>
      </c>
      <c r="C470" s="74">
        <v>696075</v>
      </c>
      <c r="D470" s="74">
        <v>696075</v>
      </c>
      <c r="E470" s="251">
        <v>9.371091171565787</v>
      </c>
      <c r="F470" s="252">
        <v>100</v>
      </c>
      <c r="G470" s="74">
        <v>696075</v>
      </c>
      <c r="H470" s="74">
        <v>696075</v>
      </c>
    </row>
    <row r="471" spans="1:8" ht="24" customHeight="1">
      <c r="A471" s="244" t="s">
        <v>331</v>
      </c>
      <c r="B471" s="74">
        <v>250000</v>
      </c>
      <c r="C471" s="74">
        <v>21000</v>
      </c>
      <c r="D471" s="74">
        <v>12600</v>
      </c>
      <c r="E471" s="251">
        <v>5.04</v>
      </c>
      <c r="F471" s="252">
        <v>60</v>
      </c>
      <c r="G471" s="74">
        <v>21000</v>
      </c>
      <c r="H471" s="74">
        <v>12600</v>
      </c>
    </row>
    <row r="472" spans="1:8" ht="13.5" customHeight="1">
      <c r="A472" s="238" t="s">
        <v>330</v>
      </c>
      <c r="B472" s="266">
        <v>250000</v>
      </c>
      <c r="C472" s="74">
        <v>21000</v>
      </c>
      <c r="D472" s="74">
        <v>12600</v>
      </c>
      <c r="E472" s="251">
        <v>5.04</v>
      </c>
      <c r="F472" s="252">
        <v>60</v>
      </c>
      <c r="G472" s="74">
        <v>21000</v>
      </c>
      <c r="H472" s="74">
        <v>12600</v>
      </c>
    </row>
    <row r="473" spans="1:8" ht="27" customHeight="1">
      <c r="A473" s="250" t="s">
        <v>395</v>
      </c>
      <c r="B473" s="266"/>
      <c r="C473" s="266"/>
      <c r="D473" s="266"/>
      <c r="E473" s="251"/>
      <c r="F473" s="252"/>
      <c r="G473" s="266"/>
      <c r="H473" s="266"/>
    </row>
    <row r="474" spans="1:8" ht="12.75" customHeight="1">
      <c r="A474" s="221" t="s">
        <v>319</v>
      </c>
      <c r="B474" s="267">
        <v>1500000</v>
      </c>
      <c r="C474" s="70">
        <v>1500000</v>
      </c>
      <c r="D474" s="70">
        <v>1500000</v>
      </c>
      <c r="E474" s="251">
        <v>100</v>
      </c>
      <c r="F474" s="252">
        <v>100</v>
      </c>
      <c r="G474" s="70">
        <v>1500000</v>
      </c>
      <c r="H474" s="70">
        <v>1500000</v>
      </c>
    </row>
    <row r="475" spans="1:8" ht="12" customHeight="1">
      <c r="A475" s="224" t="s">
        <v>394</v>
      </c>
      <c r="B475" s="266">
        <v>1500000</v>
      </c>
      <c r="C475" s="266">
        <v>1500000</v>
      </c>
      <c r="D475" s="266">
        <v>1500000</v>
      </c>
      <c r="E475" s="251">
        <v>100</v>
      </c>
      <c r="F475" s="252">
        <v>100</v>
      </c>
      <c r="G475" s="74">
        <v>1500000</v>
      </c>
      <c r="H475" s="74">
        <v>1500000</v>
      </c>
    </row>
    <row r="476" spans="1:8" ht="13.5" customHeight="1">
      <c r="A476" s="68" t="s">
        <v>350</v>
      </c>
      <c r="B476" s="267">
        <v>1500000</v>
      </c>
      <c r="C476" s="268">
        <v>1500000</v>
      </c>
      <c r="D476" s="268">
        <v>0</v>
      </c>
      <c r="E476" s="269">
        <v>0</v>
      </c>
      <c r="F476" s="270">
        <v>0</v>
      </c>
      <c r="G476" s="268">
        <v>1500000</v>
      </c>
      <c r="H476" s="268">
        <v>0</v>
      </c>
    </row>
    <row r="477" spans="1:8" ht="13.5" customHeight="1">
      <c r="A477" s="67" t="s">
        <v>352</v>
      </c>
      <c r="B477" s="74">
        <v>1500000</v>
      </c>
      <c r="C477" s="74">
        <v>1500000</v>
      </c>
      <c r="D477" s="74">
        <v>0</v>
      </c>
      <c r="E477" s="251">
        <v>0</v>
      </c>
      <c r="F477" s="252">
        <v>0</v>
      </c>
      <c r="G477" s="74">
        <v>1500000</v>
      </c>
      <c r="H477" s="74">
        <v>0</v>
      </c>
    </row>
    <row r="478" spans="1:8" ht="13.5" customHeight="1">
      <c r="A478" s="67" t="s">
        <v>355</v>
      </c>
      <c r="B478" s="74">
        <v>1500000</v>
      </c>
      <c r="C478" s="74">
        <v>1500000</v>
      </c>
      <c r="D478" s="74">
        <v>0</v>
      </c>
      <c r="E478" s="251">
        <v>0</v>
      </c>
      <c r="F478" s="252">
        <v>0</v>
      </c>
      <c r="G478" s="74">
        <v>1500000</v>
      </c>
      <c r="H478" s="74">
        <v>0</v>
      </c>
    </row>
    <row r="479" spans="1:8" ht="13.5" customHeight="1">
      <c r="A479" s="35"/>
      <c r="B479" s="271"/>
      <c r="C479" s="271"/>
      <c r="D479" s="271"/>
      <c r="E479" s="272"/>
      <c r="F479" s="272"/>
      <c r="G479" s="217"/>
      <c r="H479" s="271"/>
    </row>
    <row r="480" spans="1:8" ht="13.5" customHeight="1">
      <c r="A480" s="90"/>
      <c r="B480" s="271"/>
      <c r="C480" s="271"/>
      <c r="D480" s="271"/>
      <c r="E480" s="272"/>
      <c r="F480" s="272"/>
      <c r="G480" s="217"/>
      <c r="H480" s="271"/>
    </row>
    <row r="481" spans="1:8" ht="17.25" customHeight="1">
      <c r="A481" s="35" t="s">
        <v>396</v>
      </c>
      <c r="B481" s="273"/>
      <c r="C481" s="217"/>
      <c r="D481" s="217"/>
      <c r="E481" s="39" t="s">
        <v>15</v>
      </c>
      <c r="F481" s="272"/>
      <c r="G481" s="217"/>
      <c r="H481" s="271"/>
    </row>
    <row r="482" spans="2:8" ht="17.25" customHeight="1">
      <c r="B482" s="273"/>
      <c r="F482" s="272"/>
      <c r="G482" s="271"/>
      <c r="H482" s="271"/>
    </row>
    <row r="483" spans="1:8" ht="17.25" customHeight="1">
      <c r="A483" s="271"/>
      <c r="B483" s="271"/>
      <c r="C483" s="271"/>
      <c r="D483" s="271"/>
      <c r="E483" s="272"/>
      <c r="F483" s="272"/>
      <c r="G483" s="271"/>
      <c r="H483" s="271"/>
    </row>
    <row r="484" ht="17.25" customHeight="1">
      <c r="A484" s="271" t="s">
        <v>208</v>
      </c>
    </row>
    <row r="485" ht="17.25" customHeight="1">
      <c r="A485" s="271" t="s">
        <v>17</v>
      </c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59" max="7" man="1"/>
    <brk id="115" max="7" man="1"/>
    <brk id="167" max="7" man="1"/>
    <brk id="220" max="7" man="1"/>
    <brk id="269" max="7" man="1"/>
    <brk id="322" max="7" man="1"/>
    <brk id="378" max="7" man="1"/>
    <brk id="43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68"/>
  <sheetViews>
    <sheetView workbookViewId="0" topLeftCell="A1">
      <selection activeCell="D5" sqref="D5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1.00390625" style="0" customWidth="1"/>
    <col min="9" max="9" width="12.57421875" style="0" customWidth="1"/>
  </cols>
  <sheetData>
    <row r="1" spans="1:9" s="177" customFormat="1" ht="12.75">
      <c r="A1" s="274"/>
      <c r="B1" s="91"/>
      <c r="C1" s="91"/>
      <c r="D1" s="91"/>
      <c r="E1" s="91"/>
      <c r="F1" s="91"/>
      <c r="G1" s="91"/>
      <c r="H1" s="91"/>
      <c r="I1" s="212" t="s">
        <v>397</v>
      </c>
    </row>
    <row r="2" spans="1:9" s="177" customFormat="1" ht="15.75">
      <c r="A2" s="274"/>
      <c r="B2" s="91"/>
      <c r="D2" s="93" t="s">
        <v>398</v>
      </c>
      <c r="E2" s="91"/>
      <c r="F2" s="91"/>
      <c r="G2" s="91"/>
      <c r="H2" s="91"/>
      <c r="I2" s="91"/>
    </row>
    <row r="3" spans="1:9" ht="15.75">
      <c r="A3" s="274"/>
      <c r="B3" s="275"/>
      <c r="C3" s="275"/>
      <c r="D3" s="275"/>
      <c r="E3" s="275"/>
      <c r="F3" s="275"/>
      <c r="G3" s="275"/>
      <c r="H3" s="275"/>
      <c r="I3" s="275"/>
    </row>
    <row r="4" spans="1:9" s="277" customFormat="1" ht="15.75">
      <c r="A4" s="276"/>
      <c r="C4" s="94"/>
      <c r="D4" s="94" t="s">
        <v>399</v>
      </c>
      <c r="E4" s="94"/>
      <c r="F4" s="94"/>
      <c r="G4" s="94"/>
      <c r="H4" s="94"/>
      <c r="I4" s="94"/>
    </row>
    <row r="5" spans="1:9" s="177" customFormat="1" ht="18" customHeight="1">
      <c r="A5" s="274"/>
      <c r="B5" s="142" t="s">
        <v>400</v>
      </c>
      <c r="D5" s="93" t="s">
        <v>401</v>
      </c>
      <c r="E5" s="142"/>
      <c r="F5" s="142"/>
      <c r="G5" s="142"/>
      <c r="H5" s="142"/>
      <c r="I5" s="91"/>
    </row>
    <row r="6" spans="1:9" ht="15.75">
      <c r="A6" s="274"/>
      <c r="B6" s="278"/>
      <c r="C6" s="91"/>
      <c r="D6" s="91"/>
      <c r="E6" s="91"/>
      <c r="F6" s="91"/>
      <c r="G6" s="91"/>
      <c r="H6" s="93"/>
      <c r="I6" s="91"/>
    </row>
    <row r="7" spans="1:9" s="177" customFormat="1" ht="12.75">
      <c r="A7" s="274"/>
      <c r="B7" s="91"/>
      <c r="C7" s="91"/>
      <c r="D7" s="91"/>
      <c r="E7" s="91"/>
      <c r="F7" s="91"/>
      <c r="G7" s="91"/>
      <c r="H7" s="91"/>
      <c r="I7" s="212" t="s">
        <v>22</v>
      </c>
    </row>
    <row r="8" spans="1:9" s="177" customFormat="1" ht="89.25">
      <c r="A8" s="96" t="s">
        <v>402</v>
      </c>
      <c r="B8" s="96" t="s">
        <v>122</v>
      </c>
      <c r="C8" s="96" t="s">
        <v>23</v>
      </c>
      <c r="D8" s="96" t="s">
        <v>314</v>
      </c>
      <c r="E8" s="96" t="s">
        <v>24</v>
      </c>
      <c r="F8" s="96" t="s">
        <v>403</v>
      </c>
      <c r="G8" s="96" t="s">
        <v>404</v>
      </c>
      <c r="H8" s="96" t="s">
        <v>317</v>
      </c>
      <c r="I8" s="96" t="s">
        <v>124</v>
      </c>
    </row>
    <row r="9" spans="1:9" s="177" customFormat="1" ht="12.75">
      <c r="A9" s="108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6">
        <v>7</v>
      </c>
      <c r="H9" s="96">
        <v>8</v>
      </c>
      <c r="I9" s="96">
        <v>9</v>
      </c>
    </row>
    <row r="10" spans="1:9" s="177" customFormat="1" ht="12.75">
      <c r="A10" s="108"/>
      <c r="B10" s="279" t="s">
        <v>405</v>
      </c>
      <c r="C10" s="101">
        <v>1875864279</v>
      </c>
      <c r="D10" s="22" t="s">
        <v>1434</v>
      </c>
      <c r="E10" s="101">
        <v>132586736</v>
      </c>
      <c r="F10" s="280">
        <v>7.068034584606534</v>
      </c>
      <c r="G10" s="281" t="s">
        <v>1434</v>
      </c>
      <c r="H10" s="282" t="s">
        <v>1434</v>
      </c>
      <c r="I10" s="101">
        <v>132586736</v>
      </c>
    </row>
    <row r="11" spans="1:9" s="177" customFormat="1" ht="12.75" customHeight="1">
      <c r="A11" s="108"/>
      <c r="B11" s="283" t="s">
        <v>406</v>
      </c>
      <c r="C11" s="101">
        <v>2058002218</v>
      </c>
      <c r="D11" s="101">
        <v>180483259</v>
      </c>
      <c r="E11" s="101">
        <v>165167251</v>
      </c>
      <c r="F11" s="280">
        <v>8.025610932553425</v>
      </c>
      <c r="G11" s="284">
        <v>91.51388993923254</v>
      </c>
      <c r="H11" s="101">
        <v>180483259</v>
      </c>
      <c r="I11" s="101">
        <v>165167251</v>
      </c>
    </row>
    <row r="12" spans="1:9" s="177" customFormat="1" ht="12.75" customHeight="1">
      <c r="A12" s="108"/>
      <c r="B12" s="283" t="s">
        <v>407</v>
      </c>
      <c r="C12" s="107">
        <v>1772117360</v>
      </c>
      <c r="D12" s="107">
        <v>152650167</v>
      </c>
      <c r="E12" s="107">
        <v>152650167</v>
      </c>
      <c r="F12" s="284">
        <v>8.61399873651709</v>
      </c>
      <c r="G12" s="284">
        <v>100</v>
      </c>
      <c r="H12" s="107">
        <v>152650167</v>
      </c>
      <c r="I12" s="107">
        <v>152650167</v>
      </c>
    </row>
    <row r="13" spans="1:9" s="177" customFormat="1" ht="12.75" customHeight="1">
      <c r="A13" s="108"/>
      <c r="B13" s="283" t="s">
        <v>408</v>
      </c>
      <c r="C13" s="107">
        <v>99349777</v>
      </c>
      <c r="D13" s="107">
        <v>10188978</v>
      </c>
      <c r="E13" s="107">
        <v>8393604</v>
      </c>
      <c r="F13" s="284">
        <v>8.448538339446902</v>
      </c>
      <c r="G13" s="284">
        <v>82.37925334611577</v>
      </c>
      <c r="H13" s="107">
        <v>10188978</v>
      </c>
      <c r="I13" s="107">
        <v>8393604</v>
      </c>
    </row>
    <row r="14" spans="1:9" s="177" customFormat="1" ht="12.75" customHeight="1">
      <c r="A14" s="108"/>
      <c r="B14" s="283" t="s">
        <v>409</v>
      </c>
      <c r="C14" s="107">
        <v>186535081</v>
      </c>
      <c r="D14" s="107">
        <v>17644114</v>
      </c>
      <c r="E14" s="107">
        <v>4123480</v>
      </c>
      <c r="F14" s="284">
        <v>2.2105654217396244</v>
      </c>
      <c r="G14" s="284">
        <v>23.370286544283267</v>
      </c>
      <c r="H14" s="107">
        <v>17644114</v>
      </c>
      <c r="I14" s="107">
        <v>4123480</v>
      </c>
    </row>
    <row r="15" spans="1:9" s="177" customFormat="1" ht="12.75" customHeight="1">
      <c r="A15" s="108"/>
      <c r="B15" s="279" t="s">
        <v>410</v>
      </c>
      <c r="C15" s="101">
        <v>2056235233</v>
      </c>
      <c r="D15" s="101">
        <v>180234217</v>
      </c>
      <c r="E15" s="101">
        <v>118422315</v>
      </c>
      <c r="F15" s="280">
        <v>5.759181298884008</v>
      </c>
      <c r="G15" s="280">
        <v>65.70467970574089</v>
      </c>
      <c r="H15" s="101">
        <v>180234217</v>
      </c>
      <c r="I15" s="101">
        <v>118422315</v>
      </c>
    </row>
    <row r="16" spans="1:9" s="177" customFormat="1" ht="24.75" customHeight="1">
      <c r="A16" s="108"/>
      <c r="B16" s="132" t="s">
        <v>411</v>
      </c>
      <c r="C16" s="101">
        <v>1757146953</v>
      </c>
      <c r="D16" s="101">
        <v>163267399</v>
      </c>
      <c r="E16" s="101">
        <v>108918894</v>
      </c>
      <c r="F16" s="280">
        <v>6.19862179506622</v>
      </c>
      <c r="G16" s="280">
        <v>66.71196740262886</v>
      </c>
      <c r="H16" s="107">
        <v>163267399</v>
      </c>
      <c r="I16" s="101">
        <v>108918894</v>
      </c>
    </row>
    <row r="17" spans="1:9" s="177" customFormat="1" ht="12.75" customHeight="1">
      <c r="A17" s="285">
        <v>1000</v>
      </c>
      <c r="B17" s="103" t="s">
        <v>412</v>
      </c>
      <c r="C17" s="101">
        <v>720895123</v>
      </c>
      <c r="D17" s="101">
        <v>60468927</v>
      </c>
      <c r="E17" s="101">
        <v>43209609</v>
      </c>
      <c r="F17" s="280">
        <v>5.993882830027135</v>
      </c>
      <c r="G17" s="280">
        <v>71.45754215218669</v>
      </c>
      <c r="H17" s="101">
        <v>60468927</v>
      </c>
      <c r="I17" s="101">
        <v>43209609</v>
      </c>
    </row>
    <row r="18" spans="1:9" s="177" customFormat="1" ht="12.75" customHeight="1">
      <c r="A18" s="108">
        <v>1100</v>
      </c>
      <c r="B18" s="286" t="s">
        <v>413</v>
      </c>
      <c r="C18" s="107">
        <v>317071378</v>
      </c>
      <c r="D18" s="107">
        <v>24127391</v>
      </c>
      <c r="E18" s="107">
        <v>20108431</v>
      </c>
      <c r="F18" s="284">
        <v>6.341925634170613</v>
      </c>
      <c r="G18" s="284">
        <v>83.34274932585956</v>
      </c>
      <c r="H18" s="107">
        <v>24127391</v>
      </c>
      <c r="I18" s="107">
        <v>20108431</v>
      </c>
    </row>
    <row r="19" spans="1:9" s="177" customFormat="1" ht="25.5" customHeight="1">
      <c r="A19" s="108">
        <v>1200</v>
      </c>
      <c r="B19" s="115" t="s">
        <v>414</v>
      </c>
      <c r="C19" s="25" t="s">
        <v>1434</v>
      </c>
      <c r="D19" s="25" t="s">
        <v>1434</v>
      </c>
      <c r="E19" s="107">
        <v>4622598</v>
      </c>
      <c r="F19" s="25" t="s">
        <v>1434</v>
      </c>
      <c r="G19" s="25" t="s">
        <v>1434</v>
      </c>
      <c r="H19" s="25" t="s">
        <v>1434</v>
      </c>
      <c r="I19" s="107">
        <v>4622598</v>
      </c>
    </row>
    <row r="20" spans="1:9" s="177" customFormat="1" ht="51" customHeight="1">
      <c r="A20" s="287" t="s">
        <v>415</v>
      </c>
      <c r="B20" s="288" t="s">
        <v>416</v>
      </c>
      <c r="C20" s="25" t="s">
        <v>1434</v>
      </c>
      <c r="D20" s="25" t="s">
        <v>1434</v>
      </c>
      <c r="E20" s="107">
        <v>17394988</v>
      </c>
      <c r="F20" s="25" t="s">
        <v>1434</v>
      </c>
      <c r="G20" s="106" t="s">
        <v>1434</v>
      </c>
      <c r="H20" s="25" t="s">
        <v>1434</v>
      </c>
      <c r="I20" s="107">
        <v>17394988</v>
      </c>
    </row>
    <row r="21" spans="1:9" s="177" customFormat="1" ht="27.75" customHeight="1">
      <c r="A21" s="287" t="s">
        <v>417</v>
      </c>
      <c r="B21" s="288" t="s">
        <v>418</v>
      </c>
      <c r="C21" s="25" t="s">
        <v>1434</v>
      </c>
      <c r="D21" s="25" t="s">
        <v>1434</v>
      </c>
      <c r="E21" s="107">
        <v>987970</v>
      </c>
      <c r="F21" s="25" t="s">
        <v>1434</v>
      </c>
      <c r="G21" s="106" t="s">
        <v>1434</v>
      </c>
      <c r="H21" s="25" t="s">
        <v>1434</v>
      </c>
      <c r="I21" s="107">
        <v>987970</v>
      </c>
    </row>
    <row r="22" spans="1:9" s="177" customFormat="1" ht="12.75" customHeight="1">
      <c r="A22" s="287">
        <v>1800</v>
      </c>
      <c r="B22" s="115" t="s">
        <v>419</v>
      </c>
      <c r="C22" s="25" t="s">
        <v>1434</v>
      </c>
      <c r="D22" s="25" t="s">
        <v>1434</v>
      </c>
      <c r="E22" s="107">
        <v>95622</v>
      </c>
      <c r="F22" s="25" t="s">
        <v>1434</v>
      </c>
      <c r="G22" s="106" t="s">
        <v>1434</v>
      </c>
      <c r="H22" s="25" t="s">
        <v>1434</v>
      </c>
      <c r="I22" s="107">
        <v>95622</v>
      </c>
    </row>
    <row r="23" spans="1:9" s="177" customFormat="1" ht="27" customHeight="1">
      <c r="A23" s="291">
        <v>2000</v>
      </c>
      <c r="B23" s="292" t="s">
        <v>420</v>
      </c>
      <c r="C23" s="101">
        <v>57387861</v>
      </c>
      <c r="D23" s="20">
        <v>4565546</v>
      </c>
      <c r="E23" s="101">
        <v>4393721</v>
      </c>
      <c r="F23" s="280">
        <v>7.656185338568378</v>
      </c>
      <c r="G23" s="280">
        <v>96.23648518709483</v>
      </c>
      <c r="H23" s="101">
        <v>4565546</v>
      </c>
      <c r="I23" s="101">
        <v>4393721</v>
      </c>
    </row>
    <row r="24" spans="1:9" s="177" customFormat="1" ht="12.75" customHeight="1">
      <c r="A24" s="108"/>
      <c r="B24" s="115" t="s">
        <v>421</v>
      </c>
      <c r="C24" s="25" t="s">
        <v>1434</v>
      </c>
      <c r="D24" s="25" t="s">
        <v>1434</v>
      </c>
      <c r="E24" s="107">
        <v>3982162</v>
      </c>
      <c r="F24" s="25" t="s">
        <v>1434</v>
      </c>
      <c r="G24" s="25" t="s">
        <v>1434</v>
      </c>
      <c r="H24" s="25" t="s">
        <v>1434</v>
      </c>
      <c r="I24" s="107">
        <v>3982162</v>
      </c>
    </row>
    <row r="25" spans="1:9" s="177" customFormat="1" ht="12.75" customHeight="1">
      <c r="A25" s="108"/>
      <c r="B25" s="115" t="s">
        <v>422</v>
      </c>
      <c r="C25" s="25" t="s">
        <v>1434</v>
      </c>
      <c r="D25" s="25" t="s">
        <v>1434</v>
      </c>
      <c r="E25" s="107">
        <v>411559</v>
      </c>
      <c r="F25" s="25" t="s">
        <v>1434</v>
      </c>
      <c r="G25" s="25" t="s">
        <v>1434</v>
      </c>
      <c r="H25" s="25" t="s">
        <v>1434</v>
      </c>
      <c r="I25" s="107">
        <v>411559</v>
      </c>
    </row>
    <row r="26" spans="1:9" s="177" customFormat="1" ht="12.75" customHeight="1">
      <c r="A26" s="285">
        <v>3000</v>
      </c>
      <c r="B26" s="293" t="s">
        <v>423</v>
      </c>
      <c r="C26" s="20">
        <v>978863969</v>
      </c>
      <c r="D26" s="20">
        <v>98232926</v>
      </c>
      <c r="E26" s="101">
        <v>61315564</v>
      </c>
      <c r="F26" s="280">
        <v>6.263951472505369</v>
      </c>
      <c r="G26" s="280">
        <v>62.418545895700994</v>
      </c>
      <c r="H26" s="101">
        <v>98232926</v>
      </c>
      <c r="I26" s="101">
        <v>61315564</v>
      </c>
    </row>
    <row r="27" spans="1:9" s="177" customFormat="1" ht="12.75" customHeight="1">
      <c r="A27" s="108">
        <v>3100</v>
      </c>
      <c r="B27" s="294" t="s">
        <v>424</v>
      </c>
      <c r="C27" s="25" t="s">
        <v>1434</v>
      </c>
      <c r="D27" s="25" t="s">
        <v>1434</v>
      </c>
      <c r="E27" s="107">
        <v>2447873</v>
      </c>
      <c r="F27" s="25" t="s">
        <v>1434</v>
      </c>
      <c r="G27" s="25" t="s">
        <v>1434</v>
      </c>
      <c r="H27" s="25" t="s">
        <v>1434</v>
      </c>
      <c r="I27" s="107">
        <v>2447873</v>
      </c>
    </row>
    <row r="28" spans="1:9" s="177" customFormat="1" ht="12.75" customHeight="1">
      <c r="A28" s="108">
        <v>3200</v>
      </c>
      <c r="B28" s="294" t="s">
        <v>425</v>
      </c>
      <c r="C28" s="27">
        <v>202921996</v>
      </c>
      <c r="D28" s="25" t="s">
        <v>1434</v>
      </c>
      <c r="E28" s="107">
        <v>15304899</v>
      </c>
      <c r="F28" s="284">
        <v>7.542257272099767</v>
      </c>
      <c r="G28" s="25" t="s">
        <v>1434</v>
      </c>
      <c r="H28" s="25" t="s">
        <v>1434</v>
      </c>
      <c r="I28" s="107">
        <v>15304899</v>
      </c>
    </row>
    <row r="29" spans="1:9" s="177" customFormat="1" ht="12.75" customHeight="1">
      <c r="A29" s="295">
        <v>3250</v>
      </c>
      <c r="B29" s="296" t="s">
        <v>426</v>
      </c>
      <c r="C29" s="297">
        <v>18713393</v>
      </c>
      <c r="D29" s="25" t="s">
        <v>1434</v>
      </c>
      <c r="E29" s="298">
        <v>1552904</v>
      </c>
      <c r="F29" s="284">
        <v>8.298356155936018</v>
      </c>
      <c r="G29" s="25" t="s">
        <v>1434</v>
      </c>
      <c r="H29" s="25" t="s">
        <v>1434</v>
      </c>
      <c r="I29" s="298">
        <v>1552904</v>
      </c>
    </row>
    <row r="30" spans="1:9" s="177" customFormat="1" ht="24.75" customHeight="1">
      <c r="A30" s="295">
        <v>3280</v>
      </c>
      <c r="B30" s="296" t="s">
        <v>427</v>
      </c>
      <c r="C30" s="297">
        <v>10094654</v>
      </c>
      <c r="D30" s="25" t="s">
        <v>1434</v>
      </c>
      <c r="E30" s="298">
        <v>841221</v>
      </c>
      <c r="F30" s="284">
        <v>8.33333168229441</v>
      </c>
      <c r="G30" s="25" t="s">
        <v>1434</v>
      </c>
      <c r="H30" s="25" t="s">
        <v>1434</v>
      </c>
      <c r="I30" s="298">
        <v>841221</v>
      </c>
    </row>
    <row r="31" spans="1:9" s="177" customFormat="1" ht="12.75" customHeight="1">
      <c r="A31" s="295">
        <v>3281</v>
      </c>
      <c r="B31" s="294" t="s">
        <v>457</v>
      </c>
      <c r="C31" s="297">
        <v>10094654</v>
      </c>
      <c r="D31" s="25" t="s">
        <v>1434</v>
      </c>
      <c r="E31" s="298">
        <v>451939</v>
      </c>
      <c r="F31" s="284">
        <v>4.4770132785135575</v>
      </c>
      <c r="G31" s="25" t="s">
        <v>1434</v>
      </c>
      <c r="H31" s="25" t="s">
        <v>1434</v>
      </c>
      <c r="I31" s="298">
        <v>451939</v>
      </c>
    </row>
    <row r="32" spans="1:9" s="177" customFormat="1" ht="12.75" customHeight="1">
      <c r="A32" s="295">
        <v>3282</v>
      </c>
      <c r="B32" s="299" t="s">
        <v>428</v>
      </c>
      <c r="C32" s="25" t="s">
        <v>1434</v>
      </c>
      <c r="D32" s="25" t="s">
        <v>1434</v>
      </c>
      <c r="E32" s="298">
        <v>389282</v>
      </c>
      <c r="F32" s="25" t="s">
        <v>1434</v>
      </c>
      <c r="G32" s="25" t="s">
        <v>1434</v>
      </c>
      <c r="H32" s="25" t="s">
        <v>1434</v>
      </c>
      <c r="I32" s="298">
        <v>389282</v>
      </c>
    </row>
    <row r="33" spans="1:9" s="177" customFormat="1" ht="12.75" customHeight="1">
      <c r="A33" s="108">
        <v>3300</v>
      </c>
      <c r="B33" s="294" t="s">
        <v>429</v>
      </c>
      <c r="C33" s="12">
        <v>8462555</v>
      </c>
      <c r="D33" s="25" t="s">
        <v>1434</v>
      </c>
      <c r="E33" s="107">
        <v>696075</v>
      </c>
      <c r="F33" s="284">
        <v>8.225352745122484</v>
      </c>
      <c r="G33" s="106" t="s">
        <v>1434</v>
      </c>
      <c r="H33" s="25" t="s">
        <v>1434</v>
      </c>
      <c r="I33" s="298">
        <v>696075</v>
      </c>
    </row>
    <row r="34" spans="1:9" s="177" customFormat="1" ht="26.25" customHeight="1">
      <c r="A34" s="108">
        <v>3400</v>
      </c>
      <c r="B34" s="283" t="s">
        <v>430</v>
      </c>
      <c r="C34" s="27">
        <v>443968247</v>
      </c>
      <c r="D34" s="27">
        <v>46732515</v>
      </c>
      <c r="E34" s="107">
        <v>27919937</v>
      </c>
      <c r="F34" s="284">
        <v>6.288723842000349</v>
      </c>
      <c r="G34" s="284">
        <v>59.74413531991591</v>
      </c>
      <c r="H34" s="107">
        <v>46732515</v>
      </c>
      <c r="I34" s="107">
        <v>27919937</v>
      </c>
    </row>
    <row r="35" spans="1:9" s="177" customFormat="1" ht="12.75" customHeight="1">
      <c r="A35" s="108"/>
      <c r="B35" s="296" t="s">
        <v>431</v>
      </c>
      <c r="C35" s="298">
        <v>12024656</v>
      </c>
      <c r="D35" s="25" t="s">
        <v>1434</v>
      </c>
      <c r="E35" s="26">
        <v>993064</v>
      </c>
      <c r="F35" s="106" t="s">
        <v>1434</v>
      </c>
      <c r="G35" s="106" t="s">
        <v>1434</v>
      </c>
      <c r="H35" s="25" t="s">
        <v>1434</v>
      </c>
      <c r="I35" s="114">
        <v>993064</v>
      </c>
    </row>
    <row r="36" spans="1:9" s="177" customFormat="1" ht="12.75" customHeight="1">
      <c r="A36" s="108">
        <v>3500</v>
      </c>
      <c r="B36" s="283" t="s">
        <v>432</v>
      </c>
      <c r="C36" s="27">
        <v>111135003</v>
      </c>
      <c r="D36" s="27">
        <v>9481520</v>
      </c>
      <c r="E36" s="27">
        <v>7987519</v>
      </c>
      <c r="F36" s="284">
        <v>7.187221653289558</v>
      </c>
      <c r="G36" s="284">
        <v>84.24302221584725</v>
      </c>
      <c r="H36" s="107">
        <v>9481520</v>
      </c>
      <c r="I36" s="107">
        <v>7987519</v>
      </c>
    </row>
    <row r="37" spans="1:9" s="177" customFormat="1" ht="12.75" customHeight="1">
      <c r="A37" s="108"/>
      <c r="B37" s="296" t="s">
        <v>433</v>
      </c>
      <c r="C37" s="25" t="s">
        <v>1434</v>
      </c>
      <c r="D37" s="25" t="s">
        <v>1434</v>
      </c>
      <c r="E37" s="114">
        <v>448310</v>
      </c>
      <c r="F37" s="25" t="s">
        <v>1434</v>
      </c>
      <c r="G37" s="25" t="s">
        <v>1434</v>
      </c>
      <c r="H37" s="25" t="s">
        <v>1434</v>
      </c>
      <c r="I37" s="114">
        <v>448310</v>
      </c>
    </row>
    <row r="38" spans="1:9" s="177" customFormat="1" ht="12.75" customHeight="1">
      <c r="A38" s="108"/>
      <c r="B38" s="296" t="s">
        <v>434</v>
      </c>
      <c r="C38" s="25" t="s">
        <v>1434</v>
      </c>
      <c r="D38" s="25" t="s">
        <v>1434</v>
      </c>
      <c r="E38" s="114">
        <v>5831302</v>
      </c>
      <c r="F38" s="25" t="s">
        <v>1434</v>
      </c>
      <c r="G38" s="25" t="s">
        <v>1434</v>
      </c>
      <c r="H38" s="25" t="s">
        <v>1434</v>
      </c>
      <c r="I38" s="114">
        <v>5831302</v>
      </c>
    </row>
    <row r="39" spans="1:9" s="177" customFormat="1" ht="12.75" customHeight="1">
      <c r="A39" s="108"/>
      <c r="B39" s="296" t="s">
        <v>435</v>
      </c>
      <c r="C39" s="25" t="s">
        <v>1434</v>
      </c>
      <c r="D39" s="25" t="s">
        <v>1434</v>
      </c>
      <c r="E39" s="114">
        <v>635556</v>
      </c>
      <c r="F39" s="25" t="s">
        <v>1434</v>
      </c>
      <c r="G39" s="25" t="s">
        <v>1434</v>
      </c>
      <c r="H39" s="25" t="s">
        <v>1434</v>
      </c>
      <c r="I39" s="114">
        <v>635556</v>
      </c>
    </row>
    <row r="40" spans="1:9" s="177" customFormat="1" ht="12.75" customHeight="1">
      <c r="A40" s="108"/>
      <c r="B40" s="296" t="s">
        <v>436</v>
      </c>
      <c r="C40" s="25" t="s">
        <v>1434</v>
      </c>
      <c r="D40" s="25" t="s">
        <v>1434</v>
      </c>
      <c r="E40" s="114">
        <v>1072351</v>
      </c>
      <c r="F40" s="25" t="s">
        <v>1434</v>
      </c>
      <c r="G40" s="25" t="s">
        <v>1434</v>
      </c>
      <c r="H40" s="25" t="s">
        <v>1434</v>
      </c>
      <c r="I40" s="114">
        <v>1072351</v>
      </c>
    </row>
    <row r="41" spans="1:9" s="177" customFormat="1" ht="12.75" customHeight="1">
      <c r="A41" s="300">
        <v>3600</v>
      </c>
      <c r="B41" s="283" t="s">
        <v>437</v>
      </c>
      <c r="C41" s="107">
        <v>6290085</v>
      </c>
      <c r="D41" s="107">
        <v>925967</v>
      </c>
      <c r="E41" s="107">
        <v>720965</v>
      </c>
      <c r="F41" s="284">
        <v>11.461927779990253</v>
      </c>
      <c r="G41" s="284">
        <v>77.86076609641597</v>
      </c>
      <c r="H41" s="107">
        <v>925967</v>
      </c>
      <c r="I41" s="107">
        <v>720965</v>
      </c>
    </row>
    <row r="42" spans="1:9" s="177" customFormat="1" ht="25.5" customHeight="1">
      <c r="A42" s="301">
        <v>3700</v>
      </c>
      <c r="B42" s="283" t="s">
        <v>438</v>
      </c>
      <c r="C42" s="107">
        <v>15178062</v>
      </c>
      <c r="D42" s="25" t="s">
        <v>1434</v>
      </c>
      <c r="E42" s="107">
        <v>1232278</v>
      </c>
      <c r="F42" s="106" t="s">
        <v>1434</v>
      </c>
      <c r="G42" s="106" t="s">
        <v>1434</v>
      </c>
      <c r="H42" s="25" t="s">
        <v>1434</v>
      </c>
      <c r="I42" s="107">
        <v>1232278</v>
      </c>
    </row>
    <row r="43" spans="1:9" s="177" customFormat="1" ht="38.25" customHeight="1">
      <c r="A43" s="302">
        <v>3720</v>
      </c>
      <c r="B43" s="296" t="s">
        <v>439</v>
      </c>
      <c r="C43" s="298">
        <v>15178062</v>
      </c>
      <c r="D43" s="25" t="s">
        <v>1434</v>
      </c>
      <c r="E43" s="114">
        <v>1232278</v>
      </c>
      <c r="F43" s="25" t="s">
        <v>1434</v>
      </c>
      <c r="G43" s="25" t="s">
        <v>1434</v>
      </c>
      <c r="H43" s="25" t="s">
        <v>1434</v>
      </c>
      <c r="I43" s="114">
        <v>1232278</v>
      </c>
    </row>
    <row r="44" spans="1:9" s="177" customFormat="1" ht="12.75" customHeight="1">
      <c r="A44" s="108">
        <v>3900</v>
      </c>
      <c r="B44" s="283" t="s">
        <v>440</v>
      </c>
      <c r="C44" s="25" t="s">
        <v>1434</v>
      </c>
      <c r="D44" s="25" t="s">
        <v>1434</v>
      </c>
      <c r="E44" s="107">
        <v>5006018</v>
      </c>
      <c r="F44" s="25" t="s">
        <v>1434</v>
      </c>
      <c r="G44" s="25" t="s">
        <v>1434</v>
      </c>
      <c r="H44" s="25" t="s">
        <v>1434</v>
      </c>
      <c r="I44" s="107">
        <v>5006018</v>
      </c>
    </row>
    <row r="45" spans="1:9" s="177" customFormat="1" ht="39" customHeight="1">
      <c r="A45" s="302">
        <v>3921</v>
      </c>
      <c r="B45" s="296" t="s">
        <v>441</v>
      </c>
      <c r="C45" s="25" t="s">
        <v>1434</v>
      </c>
      <c r="D45" s="25" t="s">
        <v>1434</v>
      </c>
      <c r="E45" s="114">
        <v>3193630</v>
      </c>
      <c r="F45" s="25" t="s">
        <v>1434</v>
      </c>
      <c r="G45" s="25" t="s">
        <v>1434</v>
      </c>
      <c r="H45" s="25" t="s">
        <v>1434</v>
      </c>
      <c r="I45" s="114">
        <v>3193630</v>
      </c>
    </row>
    <row r="46" spans="1:9" s="177" customFormat="1" ht="64.5" customHeight="1">
      <c r="A46" s="302">
        <v>3960</v>
      </c>
      <c r="B46" s="296" t="s">
        <v>442</v>
      </c>
      <c r="C46" s="25" t="s">
        <v>1434</v>
      </c>
      <c r="D46" s="25" t="s">
        <v>1434</v>
      </c>
      <c r="E46" s="114">
        <v>0</v>
      </c>
      <c r="F46" s="25" t="s">
        <v>1434</v>
      </c>
      <c r="G46" s="25" t="s">
        <v>1434</v>
      </c>
      <c r="H46" s="25" t="s">
        <v>1434</v>
      </c>
      <c r="I46" s="114">
        <v>0</v>
      </c>
    </row>
    <row r="47" spans="1:9" s="177" customFormat="1" ht="12.75" customHeight="1">
      <c r="A47" s="108"/>
      <c r="B47" s="303" t="s">
        <v>443</v>
      </c>
      <c r="C47" s="101">
        <v>299088280</v>
      </c>
      <c r="D47" s="101">
        <v>16966818</v>
      </c>
      <c r="E47" s="101">
        <v>9503421</v>
      </c>
      <c r="F47" s="280">
        <v>3.177463523478753</v>
      </c>
      <c r="G47" s="280">
        <v>56.011804924176126</v>
      </c>
      <c r="H47" s="101">
        <v>16966818</v>
      </c>
      <c r="I47" s="101">
        <v>9503421</v>
      </c>
    </row>
    <row r="48" spans="1:9" s="177" customFormat="1" ht="12.75" customHeight="1">
      <c r="A48" s="304" t="s">
        <v>444</v>
      </c>
      <c r="B48" s="305" t="s">
        <v>445</v>
      </c>
      <c r="C48" s="107">
        <v>105217808</v>
      </c>
      <c r="D48" s="107">
        <v>5064703</v>
      </c>
      <c r="E48" s="107">
        <v>3057392</v>
      </c>
      <c r="F48" s="284">
        <v>2.905774277297242</v>
      </c>
      <c r="G48" s="284">
        <v>60.36665920982929</v>
      </c>
      <c r="H48" s="107">
        <v>5064703</v>
      </c>
      <c r="I48" s="107">
        <v>3057392</v>
      </c>
    </row>
    <row r="49" spans="1:9" s="177" customFormat="1" ht="12" customHeight="1">
      <c r="A49" s="108">
        <v>7000</v>
      </c>
      <c r="B49" s="283" t="s">
        <v>446</v>
      </c>
      <c r="C49" s="107">
        <v>193870472</v>
      </c>
      <c r="D49" s="27">
        <v>11902115</v>
      </c>
      <c r="E49" s="107">
        <v>6446029</v>
      </c>
      <c r="F49" s="284">
        <v>3.324915307370789</v>
      </c>
      <c r="G49" s="284">
        <v>54.15868524207672</v>
      </c>
      <c r="H49" s="107">
        <v>11902115</v>
      </c>
      <c r="I49" s="107">
        <v>6446029</v>
      </c>
    </row>
    <row r="50" spans="1:9" s="177" customFormat="1" ht="36.75" customHeight="1">
      <c r="A50" s="295">
        <v>7730</v>
      </c>
      <c r="B50" s="306" t="s">
        <v>447</v>
      </c>
      <c r="C50" s="26">
        <v>5499875</v>
      </c>
      <c r="D50" s="25" t="s">
        <v>1434</v>
      </c>
      <c r="E50" s="114">
        <v>0</v>
      </c>
      <c r="F50" s="25" t="s">
        <v>1434</v>
      </c>
      <c r="G50" s="25" t="s">
        <v>1434</v>
      </c>
      <c r="H50" s="25" t="s">
        <v>1434</v>
      </c>
      <c r="I50" s="114">
        <v>0</v>
      </c>
    </row>
    <row r="51" spans="1:9" s="177" customFormat="1" ht="30" customHeight="1">
      <c r="A51" s="285">
        <v>8000</v>
      </c>
      <c r="B51" s="279" t="s">
        <v>448</v>
      </c>
      <c r="C51" s="20">
        <v>86980</v>
      </c>
      <c r="D51" s="22" t="s">
        <v>1434</v>
      </c>
      <c r="E51" s="20">
        <v>-17181555</v>
      </c>
      <c r="F51" s="102" t="s">
        <v>1434</v>
      </c>
      <c r="G51" s="22" t="s">
        <v>1434</v>
      </c>
      <c r="H51" s="22" t="s">
        <v>1434</v>
      </c>
      <c r="I51" s="20">
        <v>-17181555</v>
      </c>
    </row>
    <row r="52" spans="1:9" s="177" customFormat="1" ht="12.75" customHeight="1">
      <c r="A52" s="108">
        <v>8100</v>
      </c>
      <c r="B52" s="294" t="s">
        <v>449</v>
      </c>
      <c r="C52" s="107">
        <v>42387683</v>
      </c>
      <c r="D52" s="25" t="s">
        <v>1434</v>
      </c>
      <c r="E52" s="107">
        <v>3646573</v>
      </c>
      <c r="F52" s="25" t="s">
        <v>1434</v>
      </c>
      <c r="G52" s="25" t="s">
        <v>1434</v>
      </c>
      <c r="H52" s="25" t="s">
        <v>1434</v>
      </c>
      <c r="I52" s="107">
        <v>3646573</v>
      </c>
    </row>
    <row r="53" spans="1:9" s="177" customFormat="1" ht="12.75" customHeight="1">
      <c r="A53" s="108">
        <v>8200</v>
      </c>
      <c r="B53" s="307" t="s">
        <v>450</v>
      </c>
      <c r="C53" s="107">
        <v>42300703</v>
      </c>
      <c r="D53" s="25" t="s">
        <v>1434</v>
      </c>
      <c r="E53" s="107">
        <v>20828128</v>
      </c>
      <c r="F53" s="25" t="s">
        <v>1434</v>
      </c>
      <c r="G53" s="25" t="s">
        <v>1434</v>
      </c>
      <c r="H53" s="25" t="s">
        <v>1434</v>
      </c>
      <c r="I53" s="107">
        <v>20828128</v>
      </c>
    </row>
    <row r="54" spans="1:9" s="177" customFormat="1" ht="12.75" customHeight="1">
      <c r="A54" s="295"/>
      <c r="B54" s="293" t="s">
        <v>451</v>
      </c>
      <c r="C54" s="101">
        <v>-180457934</v>
      </c>
      <c r="D54" s="22" t="s">
        <v>1434</v>
      </c>
      <c r="E54" s="101">
        <v>31345976</v>
      </c>
      <c r="F54" s="102" t="s">
        <v>1434</v>
      </c>
      <c r="G54" s="102" t="s">
        <v>1434</v>
      </c>
      <c r="H54" s="22" t="s">
        <v>1434</v>
      </c>
      <c r="I54" s="101">
        <v>31345976</v>
      </c>
    </row>
    <row r="55" spans="1:9" s="177" customFormat="1" ht="12.75" customHeight="1">
      <c r="A55" s="108"/>
      <c r="B55" s="111" t="s">
        <v>452</v>
      </c>
      <c r="C55" s="101">
        <v>180457934</v>
      </c>
      <c r="D55" s="22" t="s">
        <v>1434</v>
      </c>
      <c r="E55" s="101">
        <v>-31345976</v>
      </c>
      <c r="F55" s="102" t="s">
        <v>1434</v>
      </c>
      <c r="G55" s="22" t="s">
        <v>1434</v>
      </c>
      <c r="H55" s="22" t="s">
        <v>1434</v>
      </c>
      <c r="I55" s="101">
        <v>-31345976</v>
      </c>
    </row>
    <row r="56" spans="1:9" s="177" customFormat="1" ht="12.75" customHeight="1">
      <c r="A56" s="108"/>
      <c r="B56" s="113" t="s">
        <v>453</v>
      </c>
      <c r="C56" s="107">
        <v>184076773</v>
      </c>
      <c r="D56" s="25" t="s">
        <v>1434</v>
      </c>
      <c r="E56" s="107">
        <v>-30942614</v>
      </c>
      <c r="F56" s="308" t="s">
        <v>1434</v>
      </c>
      <c r="G56" s="308" t="s">
        <v>1434</v>
      </c>
      <c r="H56" s="308" t="s">
        <v>1434</v>
      </c>
      <c r="I56" s="107">
        <v>-30942614</v>
      </c>
    </row>
    <row r="57" spans="1:9" s="177" customFormat="1" ht="39.75" customHeight="1">
      <c r="A57" s="108"/>
      <c r="B57" s="115" t="s">
        <v>454</v>
      </c>
      <c r="C57" s="107">
        <v>126221</v>
      </c>
      <c r="D57" s="27">
        <v>-1978865</v>
      </c>
      <c r="E57" s="27">
        <v>-1978865</v>
      </c>
      <c r="F57" s="25" t="s">
        <v>1434</v>
      </c>
      <c r="G57" s="25" t="s">
        <v>1434</v>
      </c>
      <c r="H57" s="25">
        <v>-1978865</v>
      </c>
      <c r="I57" s="107">
        <v>-1978865</v>
      </c>
    </row>
    <row r="58" spans="1:9" s="177" customFormat="1" ht="39" customHeight="1">
      <c r="A58" s="108"/>
      <c r="B58" s="115" t="s">
        <v>455</v>
      </c>
      <c r="C58" s="107">
        <v>-3745060</v>
      </c>
      <c r="D58" s="309">
        <v>1575503</v>
      </c>
      <c r="E58" s="309">
        <v>1575503</v>
      </c>
      <c r="F58" s="25" t="s">
        <v>1434</v>
      </c>
      <c r="G58" s="25" t="s">
        <v>1434</v>
      </c>
      <c r="H58" s="107">
        <v>1575503</v>
      </c>
      <c r="I58" s="107">
        <v>1575503</v>
      </c>
    </row>
    <row r="59" spans="1:9" s="177" customFormat="1" ht="12.75" customHeight="1">
      <c r="A59" s="310"/>
      <c r="B59" s="311"/>
      <c r="C59" s="312"/>
      <c r="D59" s="313"/>
      <c r="E59" s="312"/>
      <c r="F59" s="314"/>
      <c r="G59" s="314"/>
      <c r="H59" s="312"/>
      <c r="I59" s="312"/>
    </row>
    <row r="60" spans="1:9" s="177" customFormat="1" ht="12.75">
      <c r="A60" s="315"/>
      <c r="B60" s="316"/>
      <c r="C60" s="317"/>
      <c r="D60" s="318"/>
      <c r="E60" s="317"/>
      <c r="F60" s="319"/>
      <c r="G60" s="319"/>
      <c r="H60" s="317"/>
      <c r="I60" s="317"/>
    </row>
    <row r="61" spans="1:9" s="177" customFormat="1" ht="12.75">
      <c r="A61" s="274"/>
      <c r="B61" s="91"/>
      <c r="C61" s="91"/>
      <c r="D61" s="91"/>
      <c r="E61" s="91"/>
      <c r="F61" s="91"/>
      <c r="G61" s="91"/>
      <c r="H61" s="91"/>
      <c r="I61" s="91"/>
    </row>
    <row r="62" spans="1:9" s="177" customFormat="1" ht="12.75">
      <c r="A62" s="141" t="s">
        <v>456</v>
      </c>
      <c r="C62" s="91"/>
      <c r="D62" s="142"/>
      <c r="E62" s="142"/>
      <c r="F62" s="91"/>
      <c r="G62" s="91"/>
      <c r="H62" s="91" t="s">
        <v>15</v>
      </c>
      <c r="I62" s="91"/>
    </row>
    <row r="63" spans="1:6" s="177" customFormat="1" ht="12.75">
      <c r="A63" s="91"/>
      <c r="C63" s="142"/>
      <c r="D63" s="142"/>
      <c r="E63" s="142"/>
      <c r="F63" s="91"/>
    </row>
    <row r="64" spans="1:9" ht="15.75">
      <c r="A64" s="274"/>
      <c r="B64" s="316"/>
      <c r="C64" s="142"/>
      <c r="D64" s="142"/>
      <c r="E64" s="91"/>
      <c r="F64" s="93"/>
      <c r="G64" s="91"/>
      <c r="H64" s="91"/>
      <c r="I64" s="91"/>
    </row>
    <row r="65" spans="1:9" ht="12.75">
      <c r="A65" s="274"/>
      <c r="B65" s="316"/>
      <c r="C65" s="91"/>
      <c r="D65" s="91"/>
      <c r="E65" s="91"/>
      <c r="F65" s="91"/>
      <c r="G65" s="91"/>
      <c r="H65" s="91"/>
      <c r="I65" s="91"/>
    </row>
    <row r="66" spans="1:9" ht="12.75">
      <c r="A66" s="274"/>
      <c r="B66" s="141"/>
      <c r="C66" s="91"/>
      <c r="D66" s="91"/>
      <c r="E66" s="91"/>
      <c r="F66" s="91"/>
      <c r="G66" s="91"/>
      <c r="H66" s="91"/>
      <c r="I66" s="91"/>
    </row>
    <row r="67" spans="1:9" ht="15.75">
      <c r="A67" s="141" t="s">
        <v>208</v>
      </c>
      <c r="C67" s="93"/>
      <c r="D67" s="93"/>
      <c r="E67" s="142"/>
      <c r="F67" s="275"/>
      <c r="G67" s="275"/>
      <c r="H67" s="320"/>
      <c r="I67" s="321"/>
    </row>
    <row r="68" spans="1:9" ht="12.75">
      <c r="A68" s="91" t="s">
        <v>17</v>
      </c>
      <c r="C68" s="322"/>
      <c r="D68" s="323"/>
      <c r="E68" s="322"/>
      <c r="F68" s="321"/>
      <c r="G68" s="320"/>
      <c r="H68" s="320"/>
      <c r="I68" s="321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5" r:id="rId1"/>
  <headerFooter alignWithMargins="0">
    <oddFooter>&amp;R&amp;P</oddFooter>
  </headerFooter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8"/>
  <sheetViews>
    <sheetView workbookViewId="0" topLeftCell="A1">
      <selection activeCell="K13" sqref="K13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194"/>
      <c r="B1" s="194"/>
      <c r="C1" s="194"/>
      <c r="D1" s="194"/>
      <c r="E1" s="194"/>
      <c r="F1" s="321" t="s">
        <v>458</v>
      </c>
    </row>
    <row r="2" spans="1:6" ht="15.75">
      <c r="A2" s="194"/>
      <c r="B2" s="205"/>
      <c r="C2" s="193" t="s">
        <v>1421</v>
      </c>
      <c r="D2" s="193"/>
      <c r="E2" s="193"/>
      <c r="F2" s="205"/>
    </row>
    <row r="3" spans="1:6" ht="12.75">
      <c r="A3" s="194"/>
      <c r="B3" s="194"/>
      <c r="C3" s="194"/>
      <c r="D3" s="194"/>
      <c r="E3" s="194"/>
      <c r="F3" s="194"/>
    </row>
    <row r="4" spans="1:6" ht="15.75">
      <c r="A4" s="1030" t="s">
        <v>459</v>
      </c>
      <c r="B4" s="1030"/>
      <c r="C4" s="1030"/>
      <c r="D4" s="1030"/>
      <c r="E4" s="1030"/>
      <c r="F4" s="1030"/>
    </row>
    <row r="5" spans="1:6" s="177" customFormat="1" ht="15.75">
      <c r="A5" s="1031" t="s">
        <v>401</v>
      </c>
      <c r="B5" s="1031"/>
      <c r="C5" s="1031"/>
      <c r="D5" s="1031"/>
      <c r="E5" s="1031"/>
      <c r="F5" s="1031"/>
    </row>
    <row r="6" spans="1:6" ht="12.75">
      <c r="A6" s="194"/>
      <c r="B6" s="194"/>
      <c r="C6" s="194"/>
      <c r="D6" s="194"/>
      <c r="E6" s="194"/>
      <c r="F6" s="194"/>
    </row>
    <row r="7" spans="1:6" ht="12.75">
      <c r="A7" s="194"/>
      <c r="B7" s="194"/>
      <c r="C7" s="194"/>
      <c r="D7" s="194"/>
      <c r="E7" s="194"/>
      <c r="F7" s="321" t="s">
        <v>460</v>
      </c>
    </row>
    <row r="8" spans="1:6" s="177" customFormat="1" ht="51">
      <c r="A8" s="325" t="s">
        <v>121</v>
      </c>
      <c r="B8" s="326" t="s">
        <v>1427</v>
      </c>
      <c r="C8" s="325" t="s">
        <v>23</v>
      </c>
      <c r="D8" s="325" t="s">
        <v>24</v>
      </c>
      <c r="E8" s="325" t="s">
        <v>214</v>
      </c>
      <c r="F8" s="325" t="s">
        <v>124</v>
      </c>
    </row>
    <row r="9" spans="1:6" s="177" customFormat="1" ht="12.75">
      <c r="A9" s="326">
        <v>1</v>
      </c>
      <c r="B9" s="326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s="177" customFormat="1" ht="15" customHeight="1">
      <c r="A10" s="327"/>
      <c r="B10" s="328" t="s">
        <v>344</v>
      </c>
      <c r="C10" s="175">
        <v>2056322213</v>
      </c>
      <c r="D10" s="175">
        <v>101240760</v>
      </c>
      <c r="E10" s="329">
        <v>4.92338989288543</v>
      </c>
      <c r="F10" s="175">
        <v>101240760</v>
      </c>
    </row>
    <row r="11" spans="1:6" s="177" customFormat="1" ht="15" customHeight="1">
      <c r="A11" s="330" t="s">
        <v>461</v>
      </c>
      <c r="B11" s="331" t="s">
        <v>462</v>
      </c>
      <c r="C11" s="181">
        <v>248754648</v>
      </c>
      <c r="D11" s="181">
        <v>7420644</v>
      </c>
      <c r="E11" s="332">
        <v>2.9831177265077677</v>
      </c>
      <c r="F11" s="181">
        <v>7420644</v>
      </c>
    </row>
    <row r="12" spans="1:6" s="177" customFormat="1" ht="13.5" customHeight="1">
      <c r="A12" s="330" t="s">
        <v>463</v>
      </c>
      <c r="B12" s="333" t="s">
        <v>464</v>
      </c>
      <c r="C12" s="181">
        <v>107685553</v>
      </c>
      <c r="D12" s="181">
        <v>6839147</v>
      </c>
      <c r="E12" s="332">
        <v>6.351034850515185</v>
      </c>
      <c r="F12" s="181">
        <v>6839147</v>
      </c>
    </row>
    <row r="13" spans="1:6" s="177" customFormat="1" ht="24.75" customHeight="1">
      <c r="A13" s="330" t="s">
        <v>465</v>
      </c>
      <c r="B13" s="334" t="s">
        <v>466</v>
      </c>
      <c r="C13" s="181">
        <v>204047772</v>
      </c>
      <c r="D13" s="181">
        <v>10841683</v>
      </c>
      <c r="E13" s="332">
        <v>5.3133062388939</v>
      </c>
      <c r="F13" s="181">
        <v>10841683</v>
      </c>
    </row>
    <row r="14" spans="1:6" s="177" customFormat="1" ht="15" customHeight="1">
      <c r="A14" s="330" t="s">
        <v>467</v>
      </c>
      <c r="B14" s="333" t="s">
        <v>468</v>
      </c>
      <c r="C14" s="181">
        <v>161857392</v>
      </c>
      <c r="D14" s="181">
        <v>10681167</v>
      </c>
      <c r="E14" s="332">
        <v>6.59912214574667</v>
      </c>
      <c r="F14" s="181">
        <v>10681167</v>
      </c>
    </row>
    <row r="15" spans="1:6" s="177" customFormat="1" ht="15" customHeight="1">
      <c r="A15" s="330" t="s">
        <v>469</v>
      </c>
      <c r="B15" s="333" t="s">
        <v>470</v>
      </c>
      <c r="C15" s="181">
        <v>274306824</v>
      </c>
      <c r="D15" s="181">
        <v>11385021</v>
      </c>
      <c r="E15" s="332">
        <v>4.150469475742973</v>
      </c>
      <c r="F15" s="181">
        <v>11385021</v>
      </c>
    </row>
    <row r="16" spans="1:6" s="177" customFormat="1" ht="29.25" customHeight="1">
      <c r="A16" s="330" t="s">
        <v>471</v>
      </c>
      <c r="B16" s="334" t="s">
        <v>472</v>
      </c>
      <c r="C16" s="181">
        <v>137022049</v>
      </c>
      <c r="D16" s="181">
        <v>9187060</v>
      </c>
      <c r="E16" s="332">
        <v>6.704804129735353</v>
      </c>
      <c r="F16" s="181">
        <v>9187060</v>
      </c>
    </row>
    <row r="17" spans="1:6" s="177" customFormat="1" ht="27.75" customHeight="1">
      <c r="A17" s="330" t="s">
        <v>473</v>
      </c>
      <c r="B17" s="334" t="s">
        <v>474</v>
      </c>
      <c r="C17" s="181">
        <v>65263206</v>
      </c>
      <c r="D17" s="181">
        <v>753646</v>
      </c>
      <c r="E17" s="332">
        <v>1.1547793101062183</v>
      </c>
      <c r="F17" s="181">
        <v>753646</v>
      </c>
    </row>
    <row r="18" spans="1:6" s="177" customFormat="1" ht="15.75" customHeight="1">
      <c r="A18" s="330" t="s">
        <v>475</v>
      </c>
      <c r="B18" s="333" t="s">
        <v>476</v>
      </c>
      <c r="C18" s="181">
        <v>41223644</v>
      </c>
      <c r="D18" s="181">
        <v>2720135</v>
      </c>
      <c r="E18" s="332">
        <v>6.598482657185764</v>
      </c>
      <c r="F18" s="181">
        <v>2720135</v>
      </c>
    </row>
    <row r="19" spans="1:6" s="177" customFormat="1" ht="30" customHeight="1">
      <c r="A19" s="330" t="s">
        <v>477</v>
      </c>
      <c r="B19" s="334" t="s">
        <v>478</v>
      </c>
      <c r="C19" s="181">
        <v>2124859</v>
      </c>
      <c r="D19" s="181">
        <v>140878</v>
      </c>
      <c r="E19" s="332">
        <v>6.629992860702758</v>
      </c>
      <c r="F19" s="181">
        <v>140878</v>
      </c>
    </row>
    <row r="20" spans="1:6" s="177" customFormat="1" ht="26.25" customHeight="1">
      <c r="A20" s="330" t="s">
        <v>479</v>
      </c>
      <c r="B20" s="334" t="s">
        <v>480</v>
      </c>
      <c r="C20" s="181">
        <v>244770239</v>
      </c>
      <c r="D20" s="181">
        <v>22637926</v>
      </c>
      <c r="E20" s="332">
        <v>9.248643173486464</v>
      </c>
      <c r="F20" s="181">
        <v>22637926</v>
      </c>
    </row>
    <row r="21" spans="1:6" s="177" customFormat="1" ht="28.5" customHeight="1">
      <c r="A21" s="330" t="s">
        <v>481</v>
      </c>
      <c r="B21" s="334" t="s">
        <v>482</v>
      </c>
      <c r="C21" s="181">
        <v>1084332</v>
      </c>
      <c r="D21" s="181">
        <v>85397</v>
      </c>
      <c r="E21" s="332">
        <v>7.875539963774933</v>
      </c>
      <c r="F21" s="181">
        <v>85397</v>
      </c>
    </row>
    <row r="22" spans="1:6" s="177" customFormat="1" ht="16.5" customHeight="1">
      <c r="A22" s="330" t="s">
        <v>483</v>
      </c>
      <c r="B22" s="333" t="s">
        <v>484</v>
      </c>
      <c r="C22" s="181">
        <v>219903862</v>
      </c>
      <c r="D22" s="181">
        <v>14372967</v>
      </c>
      <c r="E22" s="332">
        <v>6.536023000814783</v>
      </c>
      <c r="F22" s="181">
        <v>14372967</v>
      </c>
    </row>
    <row r="23" spans="1:6" s="177" customFormat="1" ht="15.75" customHeight="1">
      <c r="A23" s="330" t="s">
        <v>485</v>
      </c>
      <c r="B23" s="333" t="s">
        <v>486</v>
      </c>
      <c r="C23" s="181">
        <v>43003959</v>
      </c>
      <c r="D23" s="181">
        <v>1556139</v>
      </c>
      <c r="E23" s="332">
        <v>3.618594743800216</v>
      </c>
      <c r="F23" s="181">
        <v>1556139</v>
      </c>
    </row>
    <row r="24" spans="1:6" s="177" customFormat="1" ht="28.5" customHeight="1">
      <c r="A24" s="330" t="s">
        <v>487</v>
      </c>
      <c r="B24" s="334" t="s">
        <v>488</v>
      </c>
      <c r="C24" s="181">
        <v>305273874</v>
      </c>
      <c r="D24" s="181">
        <v>2618950</v>
      </c>
      <c r="E24" s="332">
        <v>0.8579017803534671</v>
      </c>
      <c r="F24" s="181">
        <v>2618950</v>
      </c>
    </row>
    <row r="25" spans="1:6" s="177" customFormat="1" ht="21.75" customHeight="1">
      <c r="A25" s="330"/>
      <c r="B25" s="335" t="s">
        <v>489</v>
      </c>
      <c r="C25" s="298">
        <v>86980</v>
      </c>
      <c r="D25" s="298">
        <v>-17181555</v>
      </c>
      <c r="E25" s="336" t="s">
        <v>1434</v>
      </c>
      <c r="F25" s="298">
        <v>-17181555</v>
      </c>
    </row>
    <row r="26" spans="1:6" s="177" customFormat="1" ht="12.75">
      <c r="A26" s="194"/>
      <c r="B26" s="194"/>
      <c r="C26" s="337"/>
      <c r="D26" s="337"/>
      <c r="E26" s="338"/>
      <c r="F26" s="194"/>
    </row>
    <row r="27" spans="1:6" s="177" customFormat="1" ht="12.75">
      <c r="A27" s="201"/>
      <c r="B27" s="339"/>
      <c r="C27" s="340"/>
      <c r="D27" s="337"/>
      <c r="E27" s="338"/>
      <c r="F27" s="194"/>
    </row>
    <row r="28" spans="1:6" s="177" customFormat="1" ht="12.75">
      <c r="A28" s="194"/>
      <c r="B28" s="194"/>
      <c r="C28" s="337"/>
      <c r="D28" s="337"/>
      <c r="E28" s="338"/>
      <c r="F28" s="194"/>
    </row>
    <row r="29" spans="1:6" s="177" customFormat="1" ht="12.75">
      <c r="A29" s="38" t="s">
        <v>490</v>
      </c>
      <c r="B29" s="194"/>
      <c r="C29" s="341"/>
      <c r="D29" s="194"/>
      <c r="E29" s="341" t="s">
        <v>15</v>
      </c>
      <c r="F29" s="194"/>
    </row>
    <row r="30" spans="1:6" s="177" customFormat="1" ht="12.75">
      <c r="A30" s="194"/>
      <c r="B30" s="194"/>
      <c r="C30" s="337"/>
      <c r="D30" s="337"/>
      <c r="E30" s="338"/>
      <c r="F30" s="194"/>
    </row>
    <row r="31" spans="1:6" s="177" customFormat="1" ht="12.75">
      <c r="A31" s="194"/>
      <c r="B31" s="194"/>
      <c r="C31" s="194"/>
      <c r="D31" s="194"/>
      <c r="E31" s="194"/>
      <c r="F31" s="194"/>
    </row>
    <row r="32" spans="1:6" s="177" customFormat="1" ht="12.75">
      <c r="A32" s="194"/>
      <c r="B32" s="194"/>
      <c r="C32" s="194"/>
      <c r="D32" s="194"/>
      <c r="E32" s="194"/>
      <c r="F32" s="194"/>
    </row>
    <row r="33" spans="1:6" s="177" customFormat="1" ht="12.75">
      <c r="A33" s="194"/>
      <c r="B33" s="194"/>
      <c r="C33" s="194"/>
      <c r="D33" s="194"/>
      <c r="E33" s="194"/>
      <c r="F33" s="194"/>
    </row>
    <row r="34" spans="1:6" s="177" customFormat="1" ht="12.75">
      <c r="A34" s="194"/>
      <c r="B34" s="194"/>
      <c r="C34" s="194"/>
      <c r="D34" s="194"/>
      <c r="E34" s="194"/>
      <c r="F34" s="194"/>
    </row>
    <row r="35" spans="1:6" s="177" customFormat="1" ht="12.75">
      <c r="A35" s="194"/>
      <c r="B35" s="194"/>
      <c r="C35" s="194"/>
      <c r="D35" s="194"/>
      <c r="E35" s="194"/>
      <c r="F35" s="194"/>
    </row>
    <row r="36" spans="1:6" ht="12.75">
      <c r="A36" s="38" t="s">
        <v>208</v>
      </c>
      <c r="B36" s="194"/>
      <c r="C36" s="194"/>
      <c r="D36" s="194"/>
      <c r="E36" s="194"/>
      <c r="F36" s="194"/>
    </row>
    <row r="37" spans="1:6" ht="12.75">
      <c r="A37" s="194" t="s">
        <v>17</v>
      </c>
      <c r="B37" s="194"/>
      <c r="C37" s="194"/>
      <c r="D37" s="194"/>
      <c r="E37" s="194"/>
      <c r="F37" s="194"/>
    </row>
    <row r="38" spans="1:6" ht="12.75">
      <c r="A38" s="194"/>
      <c r="B38" s="194"/>
      <c r="C38" s="194"/>
      <c r="D38" s="194"/>
      <c r="E38" s="194"/>
      <c r="F38" s="194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38"/>
  <sheetViews>
    <sheetView zoomScaleSheetLayoutView="90" workbookViewId="0" topLeftCell="A1">
      <selection activeCell="K8" sqref="K8"/>
    </sheetView>
  </sheetViews>
  <sheetFormatPr defaultColWidth="9.140625" defaultRowHeight="17.25" customHeight="1"/>
  <cols>
    <col min="1" max="1" width="6.421875" style="342" customWidth="1"/>
    <col min="2" max="2" width="40.140625" style="202" customWidth="1"/>
    <col min="3" max="3" width="11.140625" style="160" customWidth="1"/>
    <col min="4" max="4" width="11.28125" style="160" customWidth="1"/>
    <col min="5" max="5" width="11.57421875" style="160" customWidth="1"/>
    <col min="6" max="6" width="9.140625" style="343" customWidth="1"/>
    <col min="7" max="7" width="10.7109375" style="343" customWidth="1"/>
    <col min="8" max="8" width="11.00390625" style="160" customWidth="1"/>
    <col min="9" max="9" width="11.140625" style="160" customWidth="1"/>
    <col min="10" max="16384" width="9.140625" style="144" customWidth="1"/>
  </cols>
  <sheetData>
    <row r="1" ht="12.75">
      <c r="I1" s="344" t="s">
        <v>491</v>
      </c>
    </row>
    <row r="2" spans="1:9" s="39" customFormat="1" ht="13.5" customHeight="1">
      <c r="A2" s="342"/>
      <c r="B2" s="202"/>
      <c r="C2" s="160"/>
      <c r="D2" s="345" t="s">
        <v>492</v>
      </c>
      <c r="E2" s="160"/>
      <c r="F2" s="343"/>
      <c r="G2" s="343"/>
      <c r="H2" s="160"/>
      <c r="I2" s="160"/>
    </row>
    <row r="3" spans="2:4" ht="17.25" customHeight="1">
      <c r="B3" s="154"/>
      <c r="C3" s="346"/>
      <c r="D3" s="347"/>
    </row>
    <row r="4" spans="3:9" ht="17.25" customHeight="1">
      <c r="C4" s="348"/>
      <c r="D4" s="349" t="s">
        <v>493</v>
      </c>
      <c r="E4" s="348"/>
      <c r="F4" s="350"/>
      <c r="G4" s="350"/>
      <c r="H4" s="348"/>
      <c r="I4" s="348"/>
    </row>
    <row r="5" spans="2:7" ht="17.25" customHeight="1">
      <c r="B5" s="44"/>
      <c r="C5" s="351"/>
      <c r="D5" s="158" t="s">
        <v>1424</v>
      </c>
      <c r="F5" s="160"/>
      <c r="G5" s="160"/>
    </row>
    <row r="6" ht="12.75">
      <c r="I6" s="160" t="s">
        <v>494</v>
      </c>
    </row>
    <row r="7" spans="1:9" ht="81" customHeight="1">
      <c r="A7" s="352" t="s">
        <v>213</v>
      </c>
      <c r="B7" s="352" t="s">
        <v>1427</v>
      </c>
      <c r="C7" s="352" t="s">
        <v>23</v>
      </c>
      <c r="D7" s="355" t="s">
        <v>314</v>
      </c>
      <c r="E7" s="355" t="s">
        <v>24</v>
      </c>
      <c r="F7" s="356" t="s">
        <v>495</v>
      </c>
      <c r="G7" s="352" t="s">
        <v>496</v>
      </c>
      <c r="H7" s="355" t="s">
        <v>497</v>
      </c>
      <c r="I7" s="355" t="s">
        <v>124</v>
      </c>
    </row>
    <row r="8" spans="1:9" s="171" customFormat="1" ht="11.25">
      <c r="A8" s="357">
        <v>1</v>
      </c>
      <c r="B8" s="167">
        <v>2</v>
      </c>
      <c r="C8" s="169">
        <v>3</v>
      </c>
      <c r="D8" s="358">
        <v>4</v>
      </c>
      <c r="E8" s="358">
        <v>5</v>
      </c>
      <c r="F8" s="358">
        <v>6</v>
      </c>
      <c r="G8" s="358">
        <v>7</v>
      </c>
      <c r="H8" s="358">
        <v>8</v>
      </c>
      <c r="I8" s="358">
        <v>9</v>
      </c>
    </row>
    <row r="9" spans="1:9" ht="15" customHeight="1">
      <c r="A9" s="359"/>
      <c r="B9" s="360" t="s">
        <v>498</v>
      </c>
      <c r="C9" s="361">
        <v>714796494</v>
      </c>
      <c r="D9" s="229">
        <v>54664522</v>
      </c>
      <c r="E9" s="229">
        <v>55396383</v>
      </c>
      <c r="F9" s="362">
        <v>7.749951694642755</v>
      </c>
      <c r="G9" s="362">
        <v>101.33882264624943</v>
      </c>
      <c r="H9" s="229">
        <v>54664522</v>
      </c>
      <c r="I9" s="229">
        <v>55396383</v>
      </c>
    </row>
    <row r="10" spans="1:9" ht="14.25" customHeight="1">
      <c r="A10" s="359"/>
      <c r="B10" s="363" t="s">
        <v>499</v>
      </c>
      <c r="C10" s="184">
        <v>714690062</v>
      </c>
      <c r="D10" s="233">
        <v>54655653</v>
      </c>
      <c r="E10" s="233">
        <v>55393851</v>
      </c>
      <c r="F10" s="364">
        <v>7.750751541862072</v>
      </c>
      <c r="G10" s="364">
        <v>101.35063430675689</v>
      </c>
      <c r="H10" s="233">
        <v>54655653</v>
      </c>
      <c r="I10" s="233">
        <v>55393851</v>
      </c>
    </row>
    <row r="11" spans="1:9" ht="12.75">
      <c r="A11" s="359"/>
      <c r="B11" s="363" t="s">
        <v>500</v>
      </c>
      <c r="C11" s="184">
        <v>106432</v>
      </c>
      <c r="D11" s="233">
        <v>8869</v>
      </c>
      <c r="E11" s="233">
        <v>2532</v>
      </c>
      <c r="F11" s="364">
        <v>2.3789837642814193</v>
      </c>
      <c r="G11" s="364">
        <v>28.54887811478182</v>
      </c>
      <c r="H11" s="233">
        <v>8869</v>
      </c>
      <c r="I11" s="233">
        <v>2532</v>
      </c>
    </row>
    <row r="12" spans="1:9" ht="12.75">
      <c r="A12" s="359"/>
      <c r="B12" s="360" t="s">
        <v>501</v>
      </c>
      <c r="C12" s="361">
        <v>668842522</v>
      </c>
      <c r="D12" s="229">
        <v>73176678</v>
      </c>
      <c r="E12" s="229">
        <v>71269013</v>
      </c>
      <c r="F12" s="362">
        <v>10.655574467198722</v>
      </c>
      <c r="G12" s="362">
        <v>97.39306968813206</v>
      </c>
      <c r="H12" s="229">
        <v>73176678</v>
      </c>
      <c r="I12" s="229">
        <v>71269013</v>
      </c>
    </row>
    <row r="13" spans="1:9" ht="14.25" customHeight="1">
      <c r="A13" s="359"/>
      <c r="B13" s="363" t="s">
        <v>502</v>
      </c>
      <c r="C13" s="184">
        <v>666229758</v>
      </c>
      <c r="D13" s="233">
        <v>72955729</v>
      </c>
      <c r="E13" s="233">
        <v>71179369</v>
      </c>
      <c r="F13" s="364">
        <v>10.6839071874661</v>
      </c>
      <c r="G13" s="364">
        <v>97.56515351933498</v>
      </c>
      <c r="H13" s="233">
        <v>72955729</v>
      </c>
      <c r="I13" s="233">
        <v>71179369</v>
      </c>
    </row>
    <row r="14" spans="1:9" ht="12.75" customHeight="1">
      <c r="A14" s="359">
        <v>1000</v>
      </c>
      <c r="B14" s="363" t="s">
        <v>503</v>
      </c>
      <c r="C14" s="184">
        <v>33092550</v>
      </c>
      <c r="D14" s="233">
        <v>20842791</v>
      </c>
      <c r="E14" s="233">
        <v>20751984</v>
      </c>
      <c r="F14" s="364">
        <v>62.7089299555338</v>
      </c>
      <c r="G14" s="364">
        <v>99.56432418287935</v>
      </c>
      <c r="H14" s="233">
        <v>20842791</v>
      </c>
      <c r="I14" s="233">
        <v>20751984</v>
      </c>
    </row>
    <row r="15" spans="1:9" ht="12.75">
      <c r="A15" s="365">
        <v>1100</v>
      </c>
      <c r="B15" s="363" t="s">
        <v>504</v>
      </c>
      <c r="C15" s="184">
        <v>4009281</v>
      </c>
      <c r="D15" s="233">
        <v>315196</v>
      </c>
      <c r="E15" s="233">
        <v>288595</v>
      </c>
      <c r="F15" s="364">
        <v>7.1981734380802935</v>
      </c>
      <c r="G15" s="364">
        <v>91.5604893463115</v>
      </c>
      <c r="H15" s="233">
        <v>315196</v>
      </c>
      <c r="I15" s="233">
        <v>288595</v>
      </c>
    </row>
    <row r="16" spans="1:9" ht="12.75">
      <c r="A16" s="365">
        <v>1800</v>
      </c>
      <c r="B16" s="366" t="s">
        <v>505</v>
      </c>
      <c r="C16" s="184">
        <v>21930618</v>
      </c>
      <c r="D16" s="233" t="s">
        <v>1434</v>
      </c>
      <c r="E16" s="233">
        <v>20000000</v>
      </c>
      <c r="F16" s="364">
        <v>91.19670043042106</v>
      </c>
      <c r="G16" s="364" t="s">
        <v>1434</v>
      </c>
      <c r="H16" s="233" t="s">
        <v>1434</v>
      </c>
      <c r="I16" s="233">
        <v>20000000</v>
      </c>
    </row>
    <row r="17" spans="1:9" ht="12.75">
      <c r="A17" s="365">
        <v>2000</v>
      </c>
      <c r="B17" s="363" t="s">
        <v>506</v>
      </c>
      <c r="C17" s="184">
        <v>3086873</v>
      </c>
      <c r="D17" s="233">
        <v>984953</v>
      </c>
      <c r="E17" s="233">
        <v>652503</v>
      </c>
      <c r="F17" s="364">
        <v>21.137993043445583</v>
      </c>
      <c r="G17" s="364">
        <v>66.2471204209744</v>
      </c>
      <c r="H17" s="233">
        <v>984953</v>
      </c>
      <c r="I17" s="233">
        <v>652503</v>
      </c>
    </row>
    <row r="18" spans="1:9" ht="12.75">
      <c r="A18" s="365">
        <v>3000</v>
      </c>
      <c r="B18" s="363" t="s">
        <v>507</v>
      </c>
      <c r="C18" s="184">
        <v>630050335</v>
      </c>
      <c r="D18" s="233">
        <v>51127985</v>
      </c>
      <c r="E18" s="233">
        <v>49774882</v>
      </c>
      <c r="F18" s="364">
        <v>7.900143724231176</v>
      </c>
      <c r="G18" s="364">
        <v>97.35349828474563</v>
      </c>
      <c r="H18" s="233">
        <v>51127985</v>
      </c>
      <c r="I18" s="233">
        <v>49774882</v>
      </c>
    </row>
    <row r="19" spans="1:9" ht="25.5">
      <c r="A19" s="365">
        <v>3400</v>
      </c>
      <c r="B19" s="366" t="s">
        <v>508</v>
      </c>
      <c r="C19" s="184">
        <v>2818350</v>
      </c>
      <c r="D19" s="233">
        <v>163625</v>
      </c>
      <c r="E19" s="233">
        <v>117821</v>
      </c>
      <c r="F19" s="364">
        <v>4.18049568009651</v>
      </c>
      <c r="G19" s="364">
        <v>72.00672268907563</v>
      </c>
      <c r="H19" s="233">
        <v>163625</v>
      </c>
      <c r="I19" s="233">
        <v>117821</v>
      </c>
    </row>
    <row r="20" spans="1:9" ht="12.75">
      <c r="A20" s="365">
        <v>3500</v>
      </c>
      <c r="B20" s="366" t="s">
        <v>509</v>
      </c>
      <c r="C20" s="184">
        <v>627231985</v>
      </c>
      <c r="D20" s="233">
        <v>50964360</v>
      </c>
      <c r="E20" s="233">
        <v>49657061</v>
      </c>
      <c r="F20" s="364">
        <v>7.916857269324364</v>
      </c>
      <c r="G20" s="364">
        <v>97.43487605848479</v>
      </c>
      <c r="H20" s="233">
        <v>50964360</v>
      </c>
      <c r="I20" s="233">
        <v>49657061</v>
      </c>
    </row>
    <row r="21" spans="1:9" ht="25.5">
      <c r="A21" s="367" t="s">
        <v>510</v>
      </c>
      <c r="B21" s="363" t="s">
        <v>511</v>
      </c>
      <c r="C21" s="184">
        <v>2612764</v>
      </c>
      <c r="D21" s="233">
        <v>220949</v>
      </c>
      <c r="E21" s="233">
        <v>89644</v>
      </c>
      <c r="F21" s="364">
        <v>3.431002570457952</v>
      </c>
      <c r="G21" s="364">
        <v>40.57225875654563</v>
      </c>
      <c r="H21" s="233">
        <v>220949</v>
      </c>
      <c r="I21" s="233">
        <v>89644</v>
      </c>
    </row>
    <row r="22" spans="1:9" ht="25.5">
      <c r="A22" s="367" t="s">
        <v>512</v>
      </c>
      <c r="B22" s="366" t="s">
        <v>513</v>
      </c>
      <c r="C22" s="184">
        <v>21365</v>
      </c>
      <c r="D22" s="233">
        <v>5000</v>
      </c>
      <c r="E22" s="233">
        <v>4261</v>
      </c>
      <c r="F22" s="364">
        <v>19.943833372337934</v>
      </c>
      <c r="G22" s="364">
        <v>85.22</v>
      </c>
      <c r="H22" s="233">
        <v>5000</v>
      </c>
      <c r="I22" s="233">
        <v>4261</v>
      </c>
    </row>
    <row r="23" spans="1:9" ht="12.75">
      <c r="A23" s="359">
        <v>7000</v>
      </c>
      <c r="B23" s="366" t="s">
        <v>514</v>
      </c>
      <c r="C23" s="184">
        <v>2591399</v>
      </c>
      <c r="D23" s="233">
        <v>215949</v>
      </c>
      <c r="E23" s="233">
        <v>85383</v>
      </c>
      <c r="F23" s="364">
        <v>3.2948611927379767</v>
      </c>
      <c r="G23" s="364">
        <v>39.53850214634011</v>
      </c>
      <c r="H23" s="233">
        <v>215949</v>
      </c>
      <c r="I23" s="233">
        <v>85383</v>
      </c>
    </row>
    <row r="24" spans="1:9" ht="12.75">
      <c r="A24" s="359"/>
      <c r="B24" s="363" t="s">
        <v>338</v>
      </c>
      <c r="C24" s="184">
        <v>45953972</v>
      </c>
      <c r="D24" s="233">
        <v>-18512156</v>
      </c>
      <c r="E24" s="233">
        <v>-15872630</v>
      </c>
      <c r="F24" s="364" t="s">
        <v>1434</v>
      </c>
      <c r="G24" s="364" t="s">
        <v>1434</v>
      </c>
      <c r="H24" s="233">
        <v>-18512156</v>
      </c>
      <c r="I24" s="233">
        <v>-15872630</v>
      </c>
    </row>
    <row r="25" spans="1:9" ht="25.5">
      <c r="A25" s="359"/>
      <c r="B25" s="363" t="s">
        <v>515</v>
      </c>
      <c r="C25" s="184">
        <v>-45953972</v>
      </c>
      <c r="D25" s="233">
        <v>18512156</v>
      </c>
      <c r="E25" s="233">
        <v>15872630</v>
      </c>
      <c r="F25" s="364" t="s">
        <v>1434</v>
      </c>
      <c r="G25" s="364" t="s">
        <v>1434</v>
      </c>
      <c r="H25" s="233">
        <v>18512156</v>
      </c>
      <c r="I25" s="233">
        <v>15872630</v>
      </c>
    </row>
    <row r="26" spans="1:9" ht="12.75">
      <c r="A26" s="359"/>
      <c r="B26" s="363"/>
      <c r="C26" s="184"/>
      <c r="D26" s="233"/>
      <c r="E26" s="233"/>
      <c r="F26" s="364"/>
      <c r="G26" s="233"/>
      <c r="H26" s="233"/>
      <c r="I26" s="233"/>
    </row>
    <row r="27" spans="1:9" ht="12.75">
      <c r="A27" s="359"/>
      <c r="B27" s="360" t="s">
        <v>516</v>
      </c>
      <c r="C27" s="188"/>
      <c r="D27" s="233"/>
      <c r="E27" s="233"/>
      <c r="F27" s="368"/>
      <c r="G27" s="368"/>
      <c r="H27" s="229"/>
      <c r="I27" s="229"/>
    </row>
    <row r="28" spans="1:9" s="264" customFormat="1" ht="13.5" customHeight="1">
      <c r="A28" s="359"/>
      <c r="B28" s="360" t="s">
        <v>498</v>
      </c>
      <c r="C28" s="361">
        <v>714796494</v>
      </c>
      <c r="D28" s="229">
        <v>54664522</v>
      </c>
      <c r="E28" s="229">
        <v>55396383</v>
      </c>
      <c r="F28" s="368">
        <v>7.749951694642755</v>
      </c>
      <c r="G28" s="368">
        <v>101.33882264624943</v>
      </c>
      <c r="H28" s="229">
        <v>54664522</v>
      </c>
      <c r="I28" s="229">
        <v>55396383</v>
      </c>
    </row>
    <row r="29" spans="1:9" ht="13.5" customHeight="1">
      <c r="A29" s="359"/>
      <c r="B29" s="363" t="s">
        <v>517</v>
      </c>
      <c r="C29" s="184">
        <v>714690062</v>
      </c>
      <c r="D29" s="233">
        <v>54655653</v>
      </c>
      <c r="E29" s="233">
        <v>55393851</v>
      </c>
      <c r="F29" s="369">
        <v>7.750751541862072</v>
      </c>
      <c r="G29" s="369">
        <v>101.35063430675689</v>
      </c>
      <c r="H29" s="233">
        <v>54655653</v>
      </c>
      <c r="I29" s="233">
        <v>55393851</v>
      </c>
    </row>
    <row r="30" spans="1:9" ht="12.75">
      <c r="A30" s="359"/>
      <c r="B30" s="363" t="s">
        <v>518</v>
      </c>
      <c r="C30" s="184">
        <v>106432</v>
      </c>
      <c r="D30" s="233">
        <v>8869</v>
      </c>
      <c r="E30" s="233">
        <v>2532</v>
      </c>
      <c r="F30" s="369">
        <v>2.3789837642814193</v>
      </c>
      <c r="G30" s="369">
        <v>28.54887811478182</v>
      </c>
      <c r="H30" s="233">
        <v>8869</v>
      </c>
      <c r="I30" s="233">
        <v>2532</v>
      </c>
    </row>
    <row r="31" spans="1:9" ht="12.75" customHeight="1">
      <c r="A31" s="359"/>
      <c r="B31" s="360" t="s">
        <v>501</v>
      </c>
      <c r="C31" s="361">
        <v>668842522</v>
      </c>
      <c r="D31" s="229">
        <v>73176678</v>
      </c>
      <c r="E31" s="229">
        <v>71269013</v>
      </c>
      <c r="F31" s="368">
        <v>10.655574467198722</v>
      </c>
      <c r="G31" s="368">
        <v>97.39306968813206</v>
      </c>
      <c r="H31" s="229">
        <v>73176678</v>
      </c>
      <c r="I31" s="229">
        <v>71269013</v>
      </c>
    </row>
    <row r="32" spans="1:9" ht="12.75">
      <c r="A32" s="359"/>
      <c r="B32" s="363" t="s">
        <v>502</v>
      </c>
      <c r="C32" s="184">
        <v>666229758</v>
      </c>
      <c r="D32" s="233">
        <v>72955729</v>
      </c>
      <c r="E32" s="233">
        <v>71179369</v>
      </c>
      <c r="F32" s="369">
        <v>10.6839071874661</v>
      </c>
      <c r="G32" s="369">
        <v>97.56515351933498</v>
      </c>
      <c r="H32" s="233">
        <v>72955729</v>
      </c>
      <c r="I32" s="233">
        <v>71179369</v>
      </c>
    </row>
    <row r="33" spans="1:9" ht="12.75">
      <c r="A33" s="359">
        <v>1000</v>
      </c>
      <c r="B33" s="363" t="s">
        <v>519</v>
      </c>
      <c r="C33" s="184">
        <v>33092550</v>
      </c>
      <c r="D33" s="233">
        <v>20842791</v>
      </c>
      <c r="E33" s="233">
        <v>20751984</v>
      </c>
      <c r="F33" s="369">
        <v>62.7089299555338</v>
      </c>
      <c r="G33" s="369">
        <v>99.56432418287935</v>
      </c>
      <c r="H33" s="233">
        <v>20842791</v>
      </c>
      <c r="I33" s="233">
        <v>20751984</v>
      </c>
    </row>
    <row r="34" spans="1:9" ht="12.75">
      <c r="A34" s="359">
        <v>1100</v>
      </c>
      <c r="B34" s="363" t="s">
        <v>520</v>
      </c>
      <c r="C34" s="184">
        <v>4009281</v>
      </c>
      <c r="D34" s="233">
        <v>315196</v>
      </c>
      <c r="E34" s="233">
        <v>288595</v>
      </c>
      <c r="F34" s="369">
        <v>7.1981734380802935</v>
      </c>
      <c r="G34" s="369">
        <v>91.5604893463115</v>
      </c>
      <c r="H34" s="233">
        <v>315196</v>
      </c>
      <c r="I34" s="233">
        <v>288595</v>
      </c>
    </row>
    <row r="35" spans="1:9" ht="12.75">
      <c r="A35" s="359">
        <v>1800</v>
      </c>
      <c r="B35" s="366" t="s">
        <v>521</v>
      </c>
      <c r="C35" s="184">
        <v>21930618</v>
      </c>
      <c r="D35" s="233" t="s">
        <v>1434</v>
      </c>
      <c r="E35" s="233">
        <v>20000000</v>
      </c>
      <c r="F35" s="369">
        <v>91.19670043042106</v>
      </c>
      <c r="G35" s="369" t="s">
        <v>1434</v>
      </c>
      <c r="H35" s="233" t="s">
        <v>1434</v>
      </c>
      <c r="I35" s="233">
        <v>20000000</v>
      </c>
    </row>
    <row r="36" spans="1:9" ht="12.75">
      <c r="A36" s="359">
        <v>2000</v>
      </c>
      <c r="B36" s="363" t="s">
        <v>506</v>
      </c>
      <c r="C36" s="184">
        <v>3086873</v>
      </c>
      <c r="D36" s="233">
        <v>984953</v>
      </c>
      <c r="E36" s="233">
        <v>652503</v>
      </c>
      <c r="F36" s="369">
        <v>21.137993043445583</v>
      </c>
      <c r="G36" s="369">
        <v>66.2471204209744</v>
      </c>
      <c r="H36" s="233">
        <v>984953</v>
      </c>
      <c r="I36" s="233">
        <v>652503</v>
      </c>
    </row>
    <row r="37" spans="1:9" ht="12.75">
      <c r="A37" s="359">
        <v>3000</v>
      </c>
      <c r="B37" s="363" t="s">
        <v>507</v>
      </c>
      <c r="C37" s="184">
        <v>630050335</v>
      </c>
      <c r="D37" s="233">
        <v>51127985</v>
      </c>
      <c r="E37" s="233">
        <v>49774882</v>
      </c>
      <c r="F37" s="369">
        <v>7.900143724231176</v>
      </c>
      <c r="G37" s="369">
        <v>97.35349828474563</v>
      </c>
      <c r="H37" s="233">
        <v>51127985</v>
      </c>
      <c r="I37" s="233">
        <v>49774882</v>
      </c>
    </row>
    <row r="38" spans="1:9" ht="12.75" customHeight="1">
      <c r="A38" s="359">
        <v>3400</v>
      </c>
      <c r="B38" s="366" t="s">
        <v>508</v>
      </c>
      <c r="C38" s="184">
        <v>2818350</v>
      </c>
      <c r="D38" s="233">
        <v>163625</v>
      </c>
      <c r="E38" s="233">
        <v>117821</v>
      </c>
      <c r="F38" s="369">
        <v>4.18049568009651</v>
      </c>
      <c r="G38" s="369">
        <v>72.00672268907563</v>
      </c>
      <c r="H38" s="233">
        <v>163625</v>
      </c>
      <c r="I38" s="233">
        <v>117821</v>
      </c>
    </row>
    <row r="39" spans="1:9" ht="12.75">
      <c r="A39" s="359">
        <v>3500</v>
      </c>
      <c r="B39" s="366" t="s">
        <v>509</v>
      </c>
      <c r="C39" s="184">
        <v>627231985</v>
      </c>
      <c r="D39" s="233">
        <v>50964360</v>
      </c>
      <c r="E39" s="233">
        <v>49657061</v>
      </c>
      <c r="F39" s="369">
        <v>7.916857269324364</v>
      </c>
      <c r="G39" s="369">
        <v>97.43487605848479</v>
      </c>
      <c r="H39" s="233">
        <v>50964360</v>
      </c>
      <c r="I39" s="233">
        <v>49657061</v>
      </c>
    </row>
    <row r="40" spans="1:9" ht="25.5" customHeight="1">
      <c r="A40" s="367" t="s">
        <v>510</v>
      </c>
      <c r="B40" s="363" t="s">
        <v>511</v>
      </c>
      <c r="C40" s="184">
        <v>2612764</v>
      </c>
      <c r="D40" s="233">
        <v>220949</v>
      </c>
      <c r="E40" s="233">
        <v>89644</v>
      </c>
      <c r="F40" s="369">
        <v>3.431002570457952</v>
      </c>
      <c r="G40" s="369">
        <v>40.57225875654563</v>
      </c>
      <c r="H40" s="233">
        <v>220949</v>
      </c>
      <c r="I40" s="233">
        <v>89644</v>
      </c>
    </row>
    <row r="41" spans="1:9" ht="25.5" customHeight="1">
      <c r="A41" s="367" t="s">
        <v>512</v>
      </c>
      <c r="B41" s="363" t="s">
        <v>522</v>
      </c>
      <c r="C41" s="184">
        <v>21365</v>
      </c>
      <c r="D41" s="233">
        <v>5000</v>
      </c>
      <c r="E41" s="233">
        <v>4261</v>
      </c>
      <c r="F41" s="369">
        <v>19.943833372337934</v>
      </c>
      <c r="G41" s="369">
        <v>85.22</v>
      </c>
      <c r="H41" s="233">
        <v>5000</v>
      </c>
      <c r="I41" s="233">
        <v>4261</v>
      </c>
    </row>
    <row r="42" spans="1:9" ht="12.75">
      <c r="A42" s="359">
        <v>7000</v>
      </c>
      <c r="B42" s="363" t="s">
        <v>523</v>
      </c>
      <c r="C42" s="184">
        <v>2591399</v>
      </c>
      <c r="D42" s="233">
        <v>215949</v>
      </c>
      <c r="E42" s="233">
        <v>85383</v>
      </c>
      <c r="F42" s="369">
        <v>3.2948611927379767</v>
      </c>
      <c r="G42" s="369">
        <v>39.53850214634011</v>
      </c>
      <c r="H42" s="233">
        <v>215949</v>
      </c>
      <c r="I42" s="233">
        <v>85383</v>
      </c>
    </row>
    <row r="43" spans="1:9" ht="12.75">
      <c r="A43" s="359"/>
      <c r="B43" s="363" t="s">
        <v>338</v>
      </c>
      <c r="C43" s="184">
        <v>45953972</v>
      </c>
      <c r="D43" s="233">
        <v>-18512156</v>
      </c>
      <c r="E43" s="233">
        <v>-15872630</v>
      </c>
      <c r="F43" s="369" t="s">
        <v>1434</v>
      </c>
      <c r="G43" s="369" t="s">
        <v>1434</v>
      </c>
      <c r="H43" s="233">
        <v>-18512156</v>
      </c>
      <c r="I43" s="233">
        <v>-15872630</v>
      </c>
    </row>
    <row r="44" spans="1:9" ht="26.25" customHeight="1">
      <c r="A44" s="359"/>
      <c r="B44" s="363" t="s">
        <v>515</v>
      </c>
      <c r="C44" s="184">
        <v>-45953972</v>
      </c>
      <c r="D44" s="233">
        <v>18512156</v>
      </c>
      <c r="E44" s="233">
        <v>15872630</v>
      </c>
      <c r="F44" s="369" t="s">
        <v>1434</v>
      </c>
      <c r="G44" s="369" t="s">
        <v>1434</v>
      </c>
      <c r="H44" s="233">
        <v>18512156</v>
      </c>
      <c r="I44" s="233">
        <v>15872630</v>
      </c>
    </row>
    <row r="45" spans="1:9" ht="12.75">
      <c r="A45" s="359"/>
      <c r="B45" s="363"/>
      <c r="C45" s="184"/>
      <c r="D45" s="233"/>
      <c r="E45" s="233"/>
      <c r="F45" s="368"/>
      <c r="G45" s="368"/>
      <c r="H45" s="229"/>
      <c r="I45" s="229"/>
    </row>
    <row r="46" spans="1:9" ht="12.75">
      <c r="A46" s="359"/>
      <c r="B46" s="360" t="s">
        <v>524</v>
      </c>
      <c r="C46" s="188"/>
      <c r="D46" s="233"/>
      <c r="E46" s="233"/>
      <c r="F46" s="368"/>
      <c r="G46" s="368"/>
      <c r="H46" s="229"/>
      <c r="I46" s="229"/>
    </row>
    <row r="47" spans="1:9" ht="13.5" customHeight="1">
      <c r="A47" s="359"/>
      <c r="B47" s="360" t="s">
        <v>498</v>
      </c>
      <c r="C47" s="361">
        <v>714796494</v>
      </c>
      <c r="D47" s="229">
        <v>54664522</v>
      </c>
      <c r="E47" s="229">
        <v>55396383</v>
      </c>
      <c r="F47" s="368">
        <v>7.749951694642755</v>
      </c>
      <c r="G47" s="368">
        <v>101.33882264624943</v>
      </c>
      <c r="H47" s="229">
        <v>54664522</v>
      </c>
      <c r="I47" s="229">
        <v>55396383</v>
      </c>
    </row>
    <row r="48" spans="1:9" ht="12.75">
      <c r="A48" s="359"/>
      <c r="B48" s="363" t="s">
        <v>517</v>
      </c>
      <c r="C48" s="184">
        <v>714690062</v>
      </c>
      <c r="D48" s="233">
        <v>54655653</v>
      </c>
      <c r="E48" s="233">
        <v>55393851</v>
      </c>
      <c r="F48" s="369">
        <v>7.750751541862072</v>
      </c>
      <c r="G48" s="369">
        <v>101.35063430675689</v>
      </c>
      <c r="H48" s="233">
        <v>54655653</v>
      </c>
      <c r="I48" s="233">
        <v>55393851</v>
      </c>
    </row>
    <row r="49" spans="1:9" ht="38.25">
      <c r="A49" s="359">
        <v>500</v>
      </c>
      <c r="B49" s="370" t="s">
        <v>525</v>
      </c>
      <c r="C49" s="184">
        <v>699512000</v>
      </c>
      <c r="D49" s="233" t="s">
        <v>1434</v>
      </c>
      <c r="E49" s="233">
        <v>53996771</v>
      </c>
      <c r="F49" s="369">
        <v>7.719205817770103</v>
      </c>
      <c r="G49" s="369" t="s">
        <v>1434</v>
      </c>
      <c r="H49" s="233" t="s">
        <v>1434</v>
      </c>
      <c r="I49" s="233">
        <v>53996771</v>
      </c>
    </row>
    <row r="50" spans="1:9" ht="12.75">
      <c r="A50" s="359">
        <v>520</v>
      </c>
      <c r="B50" s="370" t="s">
        <v>526</v>
      </c>
      <c r="C50" s="184">
        <v>698750000</v>
      </c>
      <c r="D50" s="233" t="s">
        <v>1434</v>
      </c>
      <c r="E50" s="233">
        <v>53937233</v>
      </c>
      <c r="F50" s="369">
        <v>7.7191031127012515</v>
      </c>
      <c r="G50" s="369" t="s">
        <v>1434</v>
      </c>
      <c r="H50" s="233" t="s">
        <v>1434</v>
      </c>
      <c r="I50" s="233">
        <v>53937233</v>
      </c>
    </row>
    <row r="51" spans="1:9" ht="24.75" customHeight="1">
      <c r="A51" s="359">
        <v>521</v>
      </c>
      <c r="B51" s="371" t="s">
        <v>527</v>
      </c>
      <c r="C51" s="297">
        <v>530328296</v>
      </c>
      <c r="D51" s="233" t="s">
        <v>1434</v>
      </c>
      <c r="E51" s="233">
        <v>43216680</v>
      </c>
      <c r="F51" s="369">
        <v>8.149042833648839</v>
      </c>
      <c r="G51" s="369" t="s">
        <v>1434</v>
      </c>
      <c r="H51" s="233" t="s">
        <v>1434</v>
      </c>
      <c r="I51" s="233">
        <v>43216680</v>
      </c>
    </row>
    <row r="52" spans="1:9" ht="38.25">
      <c r="A52" s="359">
        <v>522</v>
      </c>
      <c r="B52" s="371" t="s">
        <v>528</v>
      </c>
      <c r="C52" s="297">
        <v>38374120</v>
      </c>
      <c r="D52" s="233" t="s">
        <v>1434</v>
      </c>
      <c r="E52" s="233">
        <v>2984733</v>
      </c>
      <c r="F52" s="369">
        <v>7.777984224784829</v>
      </c>
      <c r="G52" s="369" t="s">
        <v>1434</v>
      </c>
      <c r="H52" s="233" t="s">
        <v>1434</v>
      </c>
      <c r="I52" s="233">
        <v>2984733</v>
      </c>
    </row>
    <row r="53" spans="1:9" ht="51">
      <c r="A53" s="359">
        <v>523</v>
      </c>
      <c r="B53" s="371" t="s">
        <v>529</v>
      </c>
      <c r="C53" s="297">
        <v>1954908</v>
      </c>
      <c r="D53" s="233" t="s">
        <v>1434</v>
      </c>
      <c r="E53" s="233">
        <v>152052</v>
      </c>
      <c r="F53" s="369">
        <v>7.7779619296662545</v>
      </c>
      <c r="G53" s="369" t="s">
        <v>1434</v>
      </c>
      <c r="H53" s="233" t="s">
        <v>1434</v>
      </c>
      <c r="I53" s="233">
        <v>152052</v>
      </c>
    </row>
    <row r="54" spans="1:9" ht="38.25">
      <c r="A54" s="359">
        <v>524</v>
      </c>
      <c r="B54" s="371" t="s">
        <v>530</v>
      </c>
      <c r="C54" s="297">
        <v>128082676</v>
      </c>
      <c r="D54" s="233" t="s">
        <v>1434</v>
      </c>
      <c r="E54" s="233">
        <v>9962250</v>
      </c>
      <c r="F54" s="369">
        <v>7.777983964045224</v>
      </c>
      <c r="G54" s="369" t="s">
        <v>1434</v>
      </c>
      <c r="H54" s="233" t="s">
        <v>1434</v>
      </c>
      <c r="I54" s="233">
        <v>9962250</v>
      </c>
    </row>
    <row r="55" spans="1:9" ht="25.5">
      <c r="A55" s="359">
        <v>525</v>
      </c>
      <c r="B55" s="371" t="s">
        <v>531</v>
      </c>
      <c r="C55" s="297">
        <v>10000</v>
      </c>
      <c r="D55" s="233" t="s">
        <v>1434</v>
      </c>
      <c r="E55" s="233">
        <v>576</v>
      </c>
      <c r="F55" s="369">
        <v>5.76</v>
      </c>
      <c r="G55" s="369" t="s">
        <v>1434</v>
      </c>
      <c r="H55" s="233" t="s">
        <v>1434</v>
      </c>
      <c r="I55" s="233">
        <v>576</v>
      </c>
    </row>
    <row r="56" spans="1:9" ht="12.75">
      <c r="A56" s="359">
        <v>527</v>
      </c>
      <c r="B56" s="372" t="s">
        <v>532</v>
      </c>
      <c r="C56" s="235" t="s">
        <v>1434</v>
      </c>
      <c r="D56" s="233" t="s">
        <v>1434</v>
      </c>
      <c r="E56" s="233">
        <v>-2383481</v>
      </c>
      <c r="F56" s="369" t="s">
        <v>1434</v>
      </c>
      <c r="G56" s="369" t="s">
        <v>1434</v>
      </c>
      <c r="H56" s="233" t="s">
        <v>1434</v>
      </c>
      <c r="I56" s="233">
        <v>-2383481</v>
      </c>
    </row>
    <row r="57" spans="1:9" s="264" customFormat="1" ht="25.5">
      <c r="A57" s="359">
        <v>528</v>
      </c>
      <c r="B57" s="372" t="s">
        <v>533</v>
      </c>
      <c r="C57" s="233" t="s">
        <v>1434</v>
      </c>
      <c r="D57" s="233" t="s">
        <v>1434</v>
      </c>
      <c r="E57" s="233">
        <v>4423</v>
      </c>
      <c r="F57" s="369" t="s">
        <v>1434</v>
      </c>
      <c r="G57" s="369" t="s">
        <v>1434</v>
      </c>
      <c r="H57" s="233" t="s">
        <v>1434</v>
      </c>
      <c r="I57" s="233">
        <v>4423</v>
      </c>
    </row>
    <row r="58" spans="1:9" s="264" customFormat="1" ht="38.25">
      <c r="A58" s="359">
        <v>560</v>
      </c>
      <c r="B58" s="373" t="s">
        <v>534</v>
      </c>
      <c r="C58" s="233">
        <v>191000</v>
      </c>
      <c r="D58" s="233" t="s">
        <v>1434</v>
      </c>
      <c r="E58" s="233">
        <v>1476</v>
      </c>
      <c r="F58" s="369">
        <v>0.7727748691099476</v>
      </c>
      <c r="G58" s="369" t="s">
        <v>1434</v>
      </c>
      <c r="H58" s="233" t="s">
        <v>1434</v>
      </c>
      <c r="I58" s="233">
        <v>1476</v>
      </c>
    </row>
    <row r="59" spans="1:9" ht="13.5" customHeight="1">
      <c r="A59" s="359">
        <v>561</v>
      </c>
      <c r="B59" s="372" t="s">
        <v>535</v>
      </c>
      <c r="C59" s="235">
        <v>91000</v>
      </c>
      <c r="D59" s="233" t="s">
        <v>1434</v>
      </c>
      <c r="E59" s="233">
        <v>1476</v>
      </c>
      <c r="F59" s="369">
        <v>1.6219780219780222</v>
      </c>
      <c r="G59" s="369" t="s">
        <v>1434</v>
      </c>
      <c r="H59" s="233" t="s">
        <v>1434</v>
      </c>
      <c r="I59" s="233">
        <v>1476</v>
      </c>
    </row>
    <row r="60" spans="1:9" ht="25.5">
      <c r="A60" s="359">
        <v>562</v>
      </c>
      <c r="B60" s="372" t="s">
        <v>536</v>
      </c>
      <c r="C60" s="235">
        <v>100000</v>
      </c>
      <c r="D60" s="233" t="s">
        <v>1434</v>
      </c>
      <c r="E60" s="233">
        <v>0</v>
      </c>
      <c r="F60" s="369">
        <v>0</v>
      </c>
      <c r="G60" s="369" t="s">
        <v>1434</v>
      </c>
      <c r="H60" s="233" t="s">
        <v>1434</v>
      </c>
      <c r="I60" s="233">
        <v>0</v>
      </c>
    </row>
    <row r="61" spans="1:9" ht="25.5">
      <c r="A61" s="359">
        <v>590</v>
      </c>
      <c r="B61" s="370" t="s">
        <v>537</v>
      </c>
      <c r="C61" s="184">
        <v>571000</v>
      </c>
      <c r="D61" s="233" t="s">
        <v>1434</v>
      </c>
      <c r="E61" s="233">
        <v>58062</v>
      </c>
      <c r="F61" s="369">
        <v>10.16847635726795</v>
      </c>
      <c r="G61" s="369" t="s">
        <v>1434</v>
      </c>
      <c r="H61" s="233" t="s">
        <v>1434</v>
      </c>
      <c r="I61" s="233">
        <v>58062</v>
      </c>
    </row>
    <row r="62" spans="1:9" ht="25.5">
      <c r="A62" s="359">
        <v>592</v>
      </c>
      <c r="B62" s="371" t="s">
        <v>538</v>
      </c>
      <c r="C62" s="297">
        <v>5000</v>
      </c>
      <c r="D62" s="233" t="s">
        <v>1434</v>
      </c>
      <c r="E62" s="233">
        <v>672</v>
      </c>
      <c r="F62" s="369">
        <v>13.44</v>
      </c>
      <c r="G62" s="369" t="s">
        <v>1434</v>
      </c>
      <c r="H62" s="233" t="s">
        <v>1434</v>
      </c>
      <c r="I62" s="233">
        <v>672</v>
      </c>
    </row>
    <row r="63" spans="1:9" ht="12.75">
      <c r="A63" s="359">
        <v>593</v>
      </c>
      <c r="B63" s="371" t="s">
        <v>539</v>
      </c>
      <c r="C63" s="297">
        <v>126000</v>
      </c>
      <c r="D63" s="233" t="s">
        <v>1434</v>
      </c>
      <c r="E63" s="233">
        <v>57390</v>
      </c>
      <c r="F63" s="369">
        <v>45.54761904761905</v>
      </c>
      <c r="G63" s="369" t="s">
        <v>1434</v>
      </c>
      <c r="H63" s="233" t="s">
        <v>1434</v>
      </c>
      <c r="I63" s="233">
        <v>57390</v>
      </c>
    </row>
    <row r="64" spans="1:9" ht="25.5">
      <c r="A64" s="359">
        <v>599</v>
      </c>
      <c r="B64" s="371" t="s">
        <v>540</v>
      </c>
      <c r="C64" s="297">
        <v>440000</v>
      </c>
      <c r="D64" s="233" t="s">
        <v>1434</v>
      </c>
      <c r="E64" s="233">
        <v>0</v>
      </c>
      <c r="F64" s="369">
        <v>0</v>
      </c>
      <c r="G64" s="369" t="s">
        <v>1434</v>
      </c>
      <c r="H64" s="233" t="s">
        <v>1434</v>
      </c>
      <c r="I64" s="233">
        <v>0</v>
      </c>
    </row>
    <row r="65" spans="1:9" ht="14.25" customHeight="1">
      <c r="A65" s="359">
        <v>700</v>
      </c>
      <c r="B65" s="370" t="s">
        <v>541</v>
      </c>
      <c r="C65" s="184">
        <v>15178062</v>
      </c>
      <c r="D65" s="233" t="s">
        <v>1434</v>
      </c>
      <c r="E65" s="233">
        <v>1232278</v>
      </c>
      <c r="F65" s="369">
        <v>8.118809898127969</v>
      </c>
      <c r="G65" s="369" t="s">
        <v>1434</v>
      </c>
      <c r="H65" s="233" t="s">
        <v>1434</v>
      </c>
      <c r="I65" s="233">
        <v>1232278</v>
      </c>
    </row>
    <row r="66" spans="1:9" ht="12.75">
      <c r="A66" s="359">
        <v>740</v>
      </c>
      <c r="B66" s="370" t="s">
        <v>542</v>
      </c>
      <c r="C66" s="184">
        <v>15178062</v>
      </c>
      <c r="D66" s="233" t="s">
        <v>1434</v>
      </c>
      <c r="E66" s="233">
        <v>1232278</v>
      </c>
      <c r="F66" s="369">
        <v>8.118809898127969</v>
      </c>
      <c r="G66" s="369" t="s">
        <v>1434</v>
      </c>
      <c r="H66" s="233" t="s">
        <v>1434</v>
      </c>
      <c r="I66" s="233">
        <v>1232278</v>
      </c>
    </row>
    <row r="67" spans="1:9" ht="63.75">
      <c r="A67" s="359">
        <v>742</v>
      </c>
      <c r="B67" s="371" t="s">
        <v>543</v>
      </c>
      <c r="C67" s="297">
        <v>1863709</v>
      </c>
      <c r="D67" s="233" t="s">
        <v>1434</v>
      </c>
      <c r="E67" s="233">
        <v>155309</v>
      </c>
      <c r="F67" s="369">
        <v>8.333328861962892</v>
      </c>
      <c r="G67" s="369" t="s">
        <v>1434</v>
      </c>
      <c r="H67" s="233" t="s">
        <v>1434</v>
      </c>
      <c r="I67" s="233">
        <v>155309</v>
      </c>
    </row>
    <row r="68" spans="1:9" ht="38.25">
      <c r="A68" s="359">
        <v>743</v>
      </c>
      <c r="B68" s="371" t="s">
        <v>544</v>
      </c>
      <c r="C68" s="297">
        <v>3353417</v>
      </c>
      <c r="D68" s="233" t="s">
        <v>1434</v>
      </c>
      <c r="E68" s="233">
        <v>279305</v>
      </c>
      <c r="F68" s="369">
        <v>8.328967140084279</v>
      </c>
      <c r="G68" s="369" t="s">
        <v>1434</v>
      </c>
      <c r="H68" s="233" t="s">
        <v>1434</v>
      </c>
      <c r="I68" s="233">
        <v>279305</v>
      </c>
    </row>
    <row r="69" spans="1:9" ht="25.5">
      <c r="A69" s="359">
        <v>744</v>
      </c>
      <c r="B69" s="371" t="s">
        <v>545</v>
      </c>
      <c r="C69" s="297">
        <v>312339</v>
      </c>
      <c r="D69" s="233" t="s">
        <v>1434</v>
      </c>
      <c r="E69" s="233">
        <v>24879</v>
      </c>
      <c r="F69" s="369">
        <v>7.965383765716097</v>
      </c>
      <c r="G69" s="369" t="s">
        <v>1434</v>
      </c>
      <c r="H69" s="233" t="s">
        <v>1434</v>
      </c>
      <c r="I69" s="233">
        <v>24879</v>
      </c>
    </row>
    <row r="70" spans="1:9" ht="25.5">
      <c r="A70" s="359">
        <v>745</v>
      </c>
      <c r="B70" s="371" t="s">
        <v>546</v>
      </c>
      <c r="C70" s="297">
        <v>370794</v>
      </c>
      <c r="D70" s="233" t="s">
        <v>1434</v>
      </c>
      <c r="E70" s="233">
        <v>30900</v>
      </c>
      <c r="F70" s="369">
        <v>8.33346817909675</v>
      </c>
      <c r="G70" s="369" t="s">
        <v>1434</v>
      </c>
      <c r="H70" s="233" t="s">
        <v>1434</v>
      </c>
      <c r="I70" s="233">
        <v>30900</v>
      </c>
    </row>
    <row r="71" spans="1:9" ht="25.5">
      <c r="A71" s="359">
        <v>746</v>
      </c>
      <c r="B71" s="371" t="s">
        <v>547</v>
      </c>
      <c r="C71" s="297">
        <v>614803</v>
      </c>
      <c r="D71" s="233" t="s">
        <v>1434</v>
      </c>
      <c r="E71" s="233">
        <v>49985</v>
      </c>
      <c r="F71" s="369">
        <v>8.13024659931718</v>
      </c>
      <c r="G71" s="369" t="s">
        <v>1434</v>
      </c>
      <c r="H71" s="233" t="s">
        <v>1434</v>
      </c>
      <c r="I71" s="233">
        <v>49985</v>
      </c>
    </row>
    <row r="72" spans="1:9" ht="51">
      <c r="A72" s="359">
        <v>747</v>
      </c>
      <c r="B72" s="371" t="s">
        <v>548</v>
      </c>
      <c r="C72" s="297">
        <v>23000</v>
      </c>
      <c r="D72" s="233" t="s">
        <v>1434</v>
      </c>
      <c r="E72" s="233">
        <v>1900</v>
      </c>
      <c r="F72" s="369">
        <v>8.26086956521739</v>
      </c>
      <c r="G72" s="369" t="s">
        <v>1434</v>
      </c>
      <c r="H72" s="233" t="s">
        <v>1434</v>
      </c>
      <c r="I72" s="233">
        <v>1900</v>
      </c>
    </row>
    <row r="73" spans="1:9" ht="12.75">
      <c r="A73" s="359">
        <v>749</v>
      </c>
      <c r="B73" s="371" t="s">
        <v>549</v>
      </c>
      <c r="C73" s="297">
        <v>8640000</v>
      </c>
      <c r="D73" s="233" t="s">
        <v>1434</v>
      </c>
      <c r="E73" s="233">
        <v>690000</v>
      </c>
      <c r="F73" s="369">
        <v>7.986111111111111</v>
      </c>
      <c r="G73" s="369" t="s">
        <v>1434</v>
      </c>
      <c r="H73" s="233" t="s">
        <v>1434</v>
      </c>
      <c r="I73" s="233">
        <v>690000</v>
      </c>
    </row>
    <row r="74" spans="1:9" ht="13.5" customHeight="1">
      <c r="A74" s="359"/>
      <c r="B74" s="363" t="s">
        <v>518</v>
      </c>
      <c r="C74" s="184">
        <v>106432</v>
      </c>
      <c r="D74" s="233">
        <v>8869</v>
      </c>
      <c r="E74" s="233">
        <v>2532</v>
      </c>
      <c r="F74" s="369">
        <v>2.3789837642814193</v>
      </c>
      <c r="G74" s="369">
        <v>28.54887811478182</v>
      </c>
      <c r="H74" s="233">
        <v>8869</v>
      </c>
      <c r="I74" s="233">
        <v>2532</v>
      </c>
    </row>
    <row r="75" spans="1:9" ht="12.75">
      <c r="A75" s="359"/>
      <c r="B75" s="360" t="s">
        <v>501</v>
      </c>
      <c r="C75" s="361">
        <v>668842522</v>
      </c>
      <c r="D75" s="229">
        <v>73176678</v>
      </c>
      <c r="E75" s="229">
        <v>71269013</v>
      </c>
      <c r="F75" s="368">
        <v>10.655574467198722</v>
      </c>
      <c r="G75" s="368">
        <v>97.39306968813206</v>
      </c>
      <c r="H75" s="229">
        <v>73176678</v>
      </c>
      <c r="I75" s="229">
        <v>71269013</v>
      </c>
    </row>
    <row r="76" spans="1:9" ht="12.75" customHeight="1">
      <c r="A76" s="359"/>
      <c r="B76" s="363" t="s">
        <v>352</v>
      </c>
      <c r="C76" s="184">
        <v>666229758</v>
      </c>
      <c r="D76" s="233">
        <v>72955729</v>
      </c>
      <c r="E76" s="233">
        <v>71179369</v>
      </c>
      <c r="F76" s="369">
        <v>10.6839071874661</v>
      </c>
      <c r="G76" s="369">
        <v>97.56515351933498</v>
      </c>
      <c r="H76" s="233">
        <v>72955729</v>
      </c>
      <c r="I76" s="233">
        <v>71179369</v>
      </c>
    </row>
    <row r="77" spans="1:9" ht="12.75">
      <c r="A77" s="359">
        <v>1000</v>
      </c>
      <c r="B77" s="370" t="s">
        <v>550</v>
      </c>
      <c r="C77" s="184">
        <v>33092550</v>
      </c>
      <c r="D77" s="233">
        <v>20842791</v>
      </c>
      <c r="E77" s="233">
        <v>20751984</v>
      </c>
      <c r="F77" s="369">
        <v>62.7089299555338</v>
      </c>
      <c r="G77" s="369">
        <v>99.56432418287935</v>
      </c>
      <c r="H77" s="233">
        <v>20842791</v>
      </c>
      <c r="I77" s="233">
        <v>20751984</v>
      </c>
    </row>
    <row r="78" spans="1:9" ht="13.5" customHeight="1">
      <c r="A78" s="359">
        <v>1100</v>
      </c>
      <c r="B78" s="366" t="s">
        <v>551</v>
      </c>
      <c r="C78" s="184">
        <v>4009281</v>
      </c>
      <c r="D78" s="233">
        <v>315196</v>
      </c>
      <c r="E78" s="233">
        <v>288595</v>
      </c>
      <c r="F78" s="369">
        <v>7.1981734380802935</v>
      </c>
      <c r="G78" s="369">
        <v>91.5604893463115</v>
      </c>
      <c r="H78" s="233">
        <v>315196</v>
      </c>
      <c r="I78" s="233">
        <v>288595</v>
      </c>
    </row>
    <row r="79" spans="1:9" ht="12.75">
      <c r="A79" s="359">
        <v>1800</v>
      </c>
      <c r="B79" s="366" t="s">
        <v>521</v>
      </c>
      <c r="C79" s="184">
        <v>21930618</v>
      </c>
      <c r="D79" s="233" t="s">
        <v>1434</v>
      </c>
      <c r="E79" s="233">
        <v>20000000</v>
      </c>
      <c r="F79" s="369">
        <v>91.19670043042106</v>
      </c>
      <c r="G79" s="369" t="s">
        <v>1434</v>
      </c>
      <c r="H79" s="233" t="s">
        <v>1434</v>
      </c>
      <c r="I79" s="233">
        <v>20000000</v>
      </c>
    </row>
    <row r="80" spans="1:9" ht="12.75">
      <c r="A80" s="359">
        <v>2000</v>
      </c>
      <c r="B80" s="363" t="s">
        <v>506</v>
      </c>
      <c r="C80" s="184">
        <v>3086873</v>
      </c>
      <c r="D80" s="233">
        <v>984953</v>
      </c>
      <c r="E80" s="233">
        <v>652503</v>
      </c>
      <c r="F80" s="369">
        <v>21.137993043445583</v>
      </c>
      <c r="G80" s="369">
        <v>66.2471204209744</v>
      </c>
      <c r="H80" s="233">
        <v>984953</v>
      </c>
      <c r="I80" s="233">
        <v>652503</v>
      </c>
    </row>
    <row r="81" spans="1:9" ht="12.75">
      <c r="A81" s="359">
        <v>3000</v>
      </c>
      <c r="B81" s="363" t="s">
        <v>507</v>
      </c>
      <c r="C81" s="184">
        <v>630050335</v>
      </c>
      <c r="D81" s="233">
        <v>51127985</v>
      </c>
      <c r="E81" s="233">
        <v>49774882</v>
      </c>
      <c r="F81" s="369">
        <v>7.900143724231176</v>
      </c>
      <c r="G81" s="369">
        <v>97.35349828474563</v>
      </c>
      <c r="H81" s="233">
        <v>51127985</v>
      </c>
      <c r="I81" s="233">
        <v>49774882</v>
      </c>
    </row>
    <row r="82" spans="1:9" ht="25.5">
      <c r="A82" s="359">
        <v>3400</v>
      </c>
      <c r="B82" s="366" t="s">
        <v>508</v>
      </c>
      <c r="C82" s="184">
        <v>2818350</v>
      </c>
      <c r="D82" s="233">
        <v>163625</v>
      </c>
      <c r="E82" s="233">
        <v>117821</v>
      </c>
      <c r="F82" s="369">
        <v>4.18049568009651</v>
      </c>
      <c r="G82" s="369">
        <v>72.00672268907563</v>
      </c>
      <c r="H82" s="233">
        <v>163625</v>
      </c>
      <c r="I82" s="233">
        <v>117821</v>
      </c>
    </row>
    <row r="83" spans="1:9" ht="12.75">
      <c r="A83" s="359">
        <v>3500</v>
      </c>
      <c r="B83" s="366" t="s">
        <v>509</v>
      </c>
      <c r="C83" s="184">
        <v>627231985</v>
      </c>
      <c r="D83" s="233">
        <v>50964360</v>
      </c>
      <c r="E83" s="233">
        <v>49657061</v>
      </c>
      <c r="F83" s="369">
        <v>7.916857269324364</v>
      </c>
      <c r="G83" s="369">
        <v>97.43487605848479</v>
      </c>
      <c r="H83" s="233">
        <v>50964360</v>
      </c>
      <c r="I83" s="233">
        <v>49657061</v>
      </c>
    </row>
    <row r="84" spans="1:9" ht="12.75" hidden="1">
      <c r="A84" s="374">
        <v>3700</v>
      </c>
      <c r="B84" s="375" t="s">
        <v>552</v>
      </c>
      <c r="C84" s="376">
        <v>0</v>
      </c>
      <c r="D84" s="376">
        <v>2870207</v>
      </c>
      <c r="E84" s="377">
        <v>2106930</v>
      </c>
      <c r="F84" s="378" t="s">
        <v>1434</v>
      </c>
      <c r="G84" s="378">
        <v>73.40690061727256</v>
      </c>
      <c r="H84" s="376">
        <v>2870207</v>
      </c>
      <c r="I84" s="376">
        <v>2106930</v>
      </c>
    </row>
    <row r="85" spans="1:9" ht="25.5">
      <c r="A85" s="367" t="s">
        <v>553</v>
      </c>
      <c r="B85" s="363" t="s">
        <v>334</v>
      </c>
      <c r="C85" s="184">
        <v>2612764</v>
      </c>
      <c r="D85" s="233">
        <v>220949</v>
      </c>
      <c r="E85" s="233">
        <v>89644</v>
      </c>
      <c r="F85" s="369">
        <v>3.431002570457952</v>
      </c>
      <c r="G85" s="369">
        <v>40.57225875654563</v>
      </c>
      <c r="H85" s="233">
        <v>220949</v>
      </c>
      <c r="I85" s="233">
        <v>89644</v>
      </c>
    </row>
    <row r="86" spans="1:9" ht="25.5">
      <c r="A86" s="367" t="s">
        <v>512</v>
      </c>
      <c r="B86" s="363" t="s">
        <v>522</v>
      </c>
      <c r="C86" s="184">
        <v>21365</v>
      </c>
      <c r="D86" s="233">
        <v>5000</v>
      </c>
      <c r="E86" s="233">
        <v>4261</v>
      </c>
      <c r="F86" s="369">
        <v>19.943833372337934</v>
      </c>
      <c r="G86" s="369">
        <v>85.22</v>
      </c>
      <c r="H86" s="233">
        <v>5000</v>
      </c>
      <c r="I86" s="233">
        <v>4261</v>
      </c>
    </row>
    <row r="87" spans="1:9" ht="15.75" customHeight="1">
      <c r="A87" s="359">
        <v>7000</v>
      </c>
      <c r="B87" s="363" t="s">
        <v>523</v>
      </c>
      <c r="C87" s="184">
        <v>2591399</v>
      </c>
      <c r="D87" s="233">
        <v>215949</v>
      </c>
      <c r="E87" s="233">
        <v>85383</v>
      </c>
      <c r="F87" s="369">
        <v>3.2948611927379767</v>
      </c>
      <c r="G87" s="369">
        <v>39.53850214634011</v>
      </c>
      <c r="H87" s="233">
        <v>215949</v>
      </c>
      <c r="I87" s="233">
        <v>85383</v>
      </c>
    </row>
    <row r="88" spans="1:9" ht="12.75">
      <c r="A88" s="379"/>
      <c r="B88" s="363" t="s">
        <v>338</v>
      </c>
      <c r="C88" s="184">
        <v>45953972</v>
      </c>
      <c r="D88" s="233">
        <v>-18512156</v>
      </c>
      <c r="E88" s="233">
        <v>-15872630</v>
      </c>
      <c r="F88" s="369" t="s">
        <v>1434</v>
      </c>
      <c r="G88" s="369" t="s">
        <v>1434</v>
      </c>
      <c r="H88" s="233">
        <v>-18512156</v>
      </c>
      <c r="I88" s="233">
        <v>-15872630</v>
      </c>
    </row>
    <row r="89" spans="1:9" ht="25.5">
      <c r="A89" s="359"/>
      <c r="B89" s="363" t="s">
        <v>515</v>
      </c>
      <c r="C89" s="184">
        <v>-45953972</v>
      </c>
      <c r="D89" s="233">
        <v>18512156</v>
      </c>
      <c r="E89" s="233">
        <v>15872630</v>
      </c>
      <c r="F89" s="369" t="s">
        <v>1434</v>
      </c>
      <c r="G89" s="369" t="s">
        <v>1434</v>
      </c>
      <c r="H89" s="233">
        <v>18512156</v>
      </c>
      <c r="I89" s="233">
        <v>15872630</v>
      </c>
    </row>
    <row r="90" spans="1:9" ht="22.5" customHeight="1">
      <c r="A90" s="359"/>
      <c r="B90" s="380" t="s">
        <v>554</v>
      </c>
      <c r="C90" s="188"/>
      <c r="D90" s="233"/>
      <c r="E90" s="233"/>
      <c r="F90" s="369"/>
      <c r="G90" s="369"/>
      <c r="H90" s="233"/>
      <c r="I90" s="233"/>
    </row>
    <row r="91" spans="1:9" ht="13.5" customHeight="1">
      <c r="A91" s="359"/>
      <c r="B91" s="360" t="s">
        <v>498</v>
      </c>
      <c r="C91" s="361">
        <v>566673668</v>
      </c>
      <c r="D91" s="229">
        <v>43471218</v>
      </c>
      <c r="E91" s="229">
        <v>43704909</v>
      </c>
      <c r="F91" s="368">
        <v>7.712535709352918</v>
      </c>
      <c r="G91" s="368">
        <v>100.53757637984747</v>
      </c>
      <c r="H91" s="229">
        <v>43471218</v>
      </c>
      <c r="I91" s="229">
        <v>43704909</v>
      </c>
    </row>
    <row r="92" spans="1:9" ht="14.25" customHeight="1">
      <c r="A92" s="359"/>
      <c r="B92" s="363" t="s">
        <v>555</v>
      </c>
      <c r="C92" s="184">
        <v>566673668</v>
      </c>
      <c r="D92" s="233">
        <v>43471218</v>
      </c>
      <c r="E92" s="233">
        <v>43704909</v>
      </c>
      <c r="F92" s="369">
        <v>7.712535709352918</v>
      </c>
      <c r="G92" s="369">
        <v>100.53757637984747</v>
      </c>
      <c r="H92" s="233">
        <v>43471218</v>
      </c>
      <c r="I92" s="233">
        <v>43704909</v>
      </c>
    </row>
    <row r="93" spans="1:9" ht="38.25">
      <c r="A93" s="359">
        <v>500</v>
      </c>
      <c r="B93" s="370" t="s">
        <v>525</v>
      </c>
      <c r="C93" s="184">
        <v>530534988</v>
      </c>
      <c r="D93" s="233" t="s">
        <v>1434</v>
      </c>
      <c r="E93" s="233">
        <v>40999780</v>
      </c>
      <c r="F93" s="369">
        <v>7.728006809609322</v>
      </c>
      <c r="G93" s="369" t="s">
        <v>1434</v>
      </c>
      <c r="H93" s="233" t="s">
        <v>1434</v>
      </c>
      <c r="I93" s="233">
        <v>40999780</v>
      </c>
    </row>
    <row r="94" spans="1:9" s="264" customFormat="1" ht="12.75">
      <c r="A94" s="359">
        <v>520</v>
      </c>
      <c r="B94" s="370" t="s">
        <v>556</v>
      </c>
      <c r="C94" s="184">
        <v>530338296</v>
      </c>
      <c r="D94" s="233" t="s">
        <v>1434</v>
      </c>
      <c r="E94" s="233">
        <v>40838198</v>
      </c>
      <c r="F94" s="369">
        <v>7.700405252273164</v>
      </c>
      <c r="G94" s="369" t="s">
        <v>1434</v>
      </c>
      <c r="H94" s="233" t="s">
        <v>1434</v>
      </c>
      <c r="I94" s="233">
        <v>40838198</v>
      </c>
    </row>
    <row r="95" spans="1:9" ht="25.5">
      <c r="A95" s="359">
        <v>521</v>
      </c>
      <c r="B95" s="371" t="s">
        <v>527</v>
      </c>
      <c r="C95" s="297">
        <v>530328296</v>
      </c>
      <c r="D95" s="233" t="s">
        <v>1434</v>
      </c>
      <c r="E95" s="233">
        <v>43216680</v>
      </c>
      <c r="F95" s="369">
        <v>8.149042833648839</v>
      </c>
      <c r="G95" s="369" t="s">
        <v>1434</v>
      </c>
      <c r="H95" s="233" t="s">
        <v>1434</v>
      </c>
      <c r="I95" s="233">
        <v>43216680</v>
      </c>
    </row>
    <row r="96" spans="1:9" ht="25.5">
      <c r="A96" s="359">
        <v>525</v>
      </c>
      <c r="B96" s="371" t="s">
        <v>531</v>
      </c>
      <c r="C96" s="297">
        <v>10000</v>
      </c>
      <c r="D96" s="233" t="s">
        <v>1434</v>
      </c>
      <c r="E96" s="233">
        <v>576</v>
      </c>
      <c r="F96" s="369">
        <v>5.76</v>
      </c>
      <c r="G96" s="369" t="s">
        <v>1434</v>
      </c>
      <c r="H96" s="233" t="s">
        <v>1434</v>
      </c>
      <c r="I96" s="233">
        <v>576</v>
      </c>
    </row>
    <row r="97" spans="1:9" ht="12.75">
      <c r="A97" s="359">
        <v>527</v>
      </c>
      <c r="B97" s="372" t="s">
        <v>532</v>
      </c>
      <c r="C97" s="235" t="s">
        <v>1434</v>
      </c>
      <c r="D97" s="233" t="s">
        <v>1434</v>
      </c>
      <c r="E97" s="233">
        <v>-2383481</v>
      </c>
      <c r="F97" s="369" t="s">
        <v>1434</v>
      </c>
      <c r="G97" s="369" t="s">
        <v>1434</v>
      </c>
      <c r="H97" s="233" t="s">
        <v>1434</v>
      </c>
      <c r="I97" s="233">
        <v>-2383481</v>
      </c>
    </row>
    <row r="98" spans="1:9" s="264" customFormat="1" ht="25.5">
      <c r="A98" s="359">
        <v>528</v>
      </c>
      <c r="B98" s="372" t="s">
        <v>533</v>
      </c>
      <c r="C98" s="233" t="s">
        <v>1434</v>
      </c>
      <c r="D98" s="233" t="s">
        <v>1434</v>
      </c>
      <c r="E98" s="233">
        <v>4423</v>
      </c>
      <c r="F98" s="369" t="s">
        <v>1434</v>
      </c>
      <c r="G98" s="369" t="s">
        <v>1434</v>
      </c>
      <c r="H98" s="233" t="s">
        <v>1434</v>
      </c>
      <c r="I98" s="233">
        <v>4423</v>
      </c>
    </row>
    <row r="99" spans="1:9" ht="38.25">
      <c r="A99" s="359">
        <v>560</v>
      </c>
      <c r="B99" s="373" t="s">
        <v>534</v>
      </c>
      <c r="C99" s="184">
        <v>100000</v>
      </c>
      <c r="D99" s="233" t="s">
        <v>1434</v>
      </c>
      <c r="E99" s="233">
        <v>0</v>
      </c>
      <c r="F99" s="369">
        <v>0</v>
      </c>
      <c r="G99" s="369" t="s">
        <v>1434</v>
      </c>
      <c r="H99" s="233" t="s">
        <v>1434</v>
      </c>
      <c r="I99" s="233">
        <v>0</v>
      </c>
    </row>
    <row r="100" spans="1:9" ht="25.5">
      <c r="A100" s="359">
        <v>562</v>
      </c>
      <c r="B100" s="372" t="s">
        <v>536</v>
      </c>
      <c r="C100" s="297">
        <v>100000</v>
      </c>
      <c r="D100" s="233" t="s">
        <v>1434</v>
      </c>
      <c r="E100" s="233">
        <v>0</v>
      </c>
      <c r="F100" s="369">
        <v>0</v>
      </c>
      <c r="G100" s="369" t="s">
        <v>1434</v>
      </c>
      <c r="H100" s="233" t="s">
        <v>1434</v>
      </c>
      <c r="I100" s="233">
        <v>0</v>
      </c>
    </row>
    <row r="101" spans="1:9" ht="25.5">
      <c r="A101" s="359">
        <v>590</v>
      </c>
      <c r="B101" s="373" t="s">
        <v>537</v>
      </c>
      <c r="C101" s="184">
        <v>96692</v>
      </c>
      <c r="D101" s="233" t="s">
        <v>1434</v>
      </c>
      <c r="E101" s="233">
        <v>161582</v>
      </c>
      <c r="F101" s="369">
        <v>167.10999875894592</v>
      </c>
      <c r="G101" s="369" t="s">
        <v>1434</v>
      </c>
      <c r="H101" s="233" t="s">
        <v>1434</v>
      </c>
      <c r="I101" s="233">
        <v>161582</v>
      </c>
    </row>
    <row r="102" spans="1:9" ht="12.75">
      <c r="A102" s="359">
        <v>593</v>
      </c>
      <c r="B102" s="372" t="s">
        <v>539</v>
      </c>
      <c r="C102" s="297">
        <v>96692</v>
      </c>
      <c r="D102" s="233" t="s">
        <v>1434</v>
      </c>
      <c r="E102" s="233">
        <v>43387</v>
      </c>
      <c r="F102" s="369">
        <v>44.871344061556286</v>
      </c>
      <c r="G102" s="369" t="s">
        <v>1434</v>
      </c>
      <c r="H102" s="233" t="s">
        <v>1434</v>
      </c>
      <c r="I102" s="233">
        <v>43387</v>
      </c>
    </row>
    <row r="103" spans="1:9" ht="25.5">
      <c r="A103" s="359">
        <v>599</v>
      </c>
      <c r="B103" s="372" t="s">
        <v>540</v>
      </c>
      <c r="C103" s="235" t="s">
        <v>1434</v>
      </c>
      <c r="D103" s="233" t="s">
        <v>1434</v>
      </c>
      <c r="E103" s="233">
        <v>118195</v>
      </c>
      <c r="F103" s="369" t="s">
        <v>1434</v>
      </c>
      <c r="G103" s="369" t="s">
        <v>1434</v>
      </c>
      <c r="H103" s="233" t="s">
        <v>1434</v>
      </c>
      <c r="I103" s="233">
        <v>118195</v>
      </c>
    </row>
    <row r="104" spans="1:9" ht="12.75" customHeight="1">
      <c r="A104" s="359">
        <v>700</v>
      </c>
      <c r="B104" s="370" t="s">
        <v>541</v>
      </c>
      <c r="C104" s="184">
        <v>36138680</v>
      </c>
      <c r="D104" s="233" t="s">
        <v>1434</v>
      </c>
      <c r="E104" s="233">
        <v>2705129</v>
      </c>
      <c r="F104" s="369">
        <v>7.485411752725889</v>
      </c>
      <c r="G104" s="369" t="s">
        <v>1434</v>
      </c>
      <c r="H104" s="233" t="s">
        <v>1434</v>
      </c>
      <c r="I104" s="233">
        <v>2705129</v>
      </c>
    </row>
    <row r="105" spans="1:9" ht="25.5">
      <c r="A105" s="359">
        <v>720</v>
      </c>
      <c r="B105" s="370" t="s">
        <v>557</v>
      </c>
      <c r="C105" s="184">
        <v>23159666</v>
      </c>
      <c r="D105" s="233" t="s">
        <v>1434</v>
      </c>
      <c r="E105" s="233">
        <v>1654939</v>
      </c>
      <c r="F105" s="369">
        <v>7.14578094520016</v>
      </c>
      <c r="G105" s="369" t="s">
        <v>1434</v>
      </c>
      <c r="H105" s="233" t="s">
        <v>1434</v>
      </c>
      <c r="I105" s="233">
        <v>1654939</v>
      </c>
    </row>
    <row r="106" spans="1:9" s="264" customFormat="1" ht="25.5">
      <c r="A106" s="359">
        <v>721</v>
      </c>
      <c r="B106" s="371" t="s">
        <v>558</v>
      </c>
      <c r="C106" s="297">
        <v>5463412</v>
      </c>
      <c r="D106" s="233" t="s">
        <v>1434</v>
      </c>
      <c r="E106" s="233">
        <v>440000</v>
      </c>
      <c r="F106" s="369">
        <v>8.05357531154524</v>
      </c>
      <c r="G106" s="369" t="s">
        <v>1434</v>
      </c>
      <c r="H106" s="233" t="s">
        <v>1434</v>
      </c>
      <c r="I106" s="233">
        <v>440000</v>
      </c>
    </row>
    <row r="107" spans="1:9" ht="25.5">
      <c r="A107" s="359">
        <v>722</v>
      </c>
      <c r="B107" s="371" t="s">
        <v>559</v>
      </c>
      <c r="C107" s="297">
        <v>502522</v>
      </c>
      <c r="D107" s="233" t="s">
        <v>1434</v>
      </c>
      <c r="E107" s="233">
        <v>14939</v>
      </c>
      <c r="F107" s="369">
        <v>2.972805170718894</v>
      </c>
      <c r="G107" s="369" t="s">
        <v>1434</v>
      </c>
      <c r="H107" s="233" t="s">
        <v>1434</v>
      </c>
      <c r="I107" s="233">
        <v>14939</v>
      </c>
    </row>
    <row r="108" spans="1:9" ht="29.25" customHeight="1">
      <c r="A108" s="359">
        <v>723</v>
      </c>
      <c r="B108" s="371" t="s">
        <v>560</v>
      </c>
      <c r="C108" s="297">
        <v>17193732</v>
      </c>
      <c r="D108" s="233" t="s">
        <v>1434</v>
      </c>
      <c r="E108" s="233">
        <v>1200000</v>
      </c>
      <c r="F108" s="369">
        <v>6.979287568283604</v>
      </c>
      <c r="G108" s="369" t="s">
        <v>1434</v>
      </c>
      <c r="H108" s="233" t="s">
        <v>1434</v>
      </c>
      <c r="I108" s="233">
        <v>1200000</v>
      </c>
    </row>
    <row r="109" spans="1:9" ht="12.75">
      <c r="A109" s="359">
        <v>740</v>
      </c>
      <c r="B109" s="370" t="s">
        <v>542</v>
      </c>
      <c r="C109" s="184">
        <v>12979014</v>
      </c>
      <c r="D109" s="233" t="s">
        <v>1434</v>
      </c>
      <c r="E109" s="233">
        <v>1050190</v>
      </c>
      <c r="F109" s="369">
        <v>8.091446700034378</v>
      </c>
      <c r="G109" s="369" t="s">
        <v>1434</v>
      </c>
      <c r="H109" s="233" t="s">
        <v>1434</v>
      </c>
      <c r="I109" s="233">
        <v>1050190</v>
      </c>
    </row>
    <row r="110" spans="1:9" ht="38.25">
      <c r="A110" s="359">
        <v>743</v>
      </c>
      <c r="B110" s="371" t="s">
        <v>544</v>
      </c>
      <c r="C110" s="297">
        <v>3353417</v>
      </c>
      <c r="D110" s="233" t="s">
        <v>1434</v>
      </c>
      <c r="E110" s="233">
        <v>279305</v>
      </c>
      <c r="F110" s="369">
        <v>8.328967140084279</v>
      </c>
      <c r="G110" s="369" t="s">
        <v>1434</v>
      </c>
      <c r="H110" s="233" t="s">
        <v>1434</v>
      </c>
      <c r="I110" s="233">
        <v>279305</v>
      </c>
    </row>
    <row r="111" spans="1:9" ht="24.75" customHeight="1">
      <c r="A111" s="359">
        <v>745</v>
      </c>
      <c r="B111" s="371" t="s">
        <v>561</v>
      </c>
      <c r="C111" s="297">
        <v>370794</v>
      </c>
      <c r="D111" s="233" t="s">
        <v>1434</v>
      </c>
      <c r="E111" s="233">
        <v>30900</v>
      </c>
      <c r="F111" s="369">
        <v>8.33346817909675</v>
      </c>
      <c r="G111" s="369" t="s">
        <v>1434</v>
      </c>
      <c r="H111" s="233" t="s">
        <v>1434</v>
      </c>
      <c r="I111" s="233">
        <v>30900</v>
      </c>
    </row>
    <row r="112" spans="1:9" ht="25.5">
      <c r="A112" s="359">
        <v>746</v>
      </c>
      <c r="B112" s="371" t="s">
        <v>547</v>
      </c>
      <c r="C112" s="297">
        <v>614803</v>
      </c>
      <c r="D112" s="233" t="s">
        <v>1434</v>
      </c>
      <c r="E112" s="233">
        <v>49985</v>
      </c>
      <c r="F112" s="369">
        <v>8.13024659931718</v>
      </c>
      <c r="G112" s="369" t="s">
        <v>1434</v>
      </c>
      <c r="H112" s="233" t="s">
        <v>1434</v>
      </c>
      <c r="I112" s="233">
        <v>49985</v>
      </c>
    </row>
    <row r="113" spans="1:9" ht="12.75">
      <c r="A113" s="359">
        <v>749</v>
      </c>
      <c r="B113" s="371" t="s">
        <v>549</v>
      </c>
      <c r="C113" s="297">
        <v>8640000</v>
      </c>
      <c r="D113" s="233" t="s">
        <v>1434</v>
      </c>
      <c r="E113" s="233">
        <v>690000</v>
      </c>
      <c r="F113" s="369">
        <v>7.986111111111111</v>
      </c>
      <c r="G113" s="369" t="s">
        <v>1434</v>
      </c>
      <c r="H113" s="233" t="s">
        <v>1434</v>
      </c>
      <c r="I113" s="233">
        <v>690000</v>
      </c>
    </row>
    <row r="114" spans="1:9" ht="12.75" customHeight="1">
      <c r="A114" s="359"/>
      <c r="B114" s="360" t="s">
        <v>501</v>
      </c>
      <c r="C114" s="361">
        <v>528044524</v>
      </c>
      <c r="D114" s="229">
        <v>60561904</v>
      </c>
      <c r="E114" s="229">
        <v>59178687</v>
      </c>
      <c r="F114" s="368">
        <v>11.20713960855316</v>
      </c>
      <c r="G114" s="368">
        <v>97.71602788446017</v>
      </c>
      <c r="H114" s="229">
        <v>60561904</v>
      </c>
      <c r="I114" s="229">
        <v>59178687</v>
      </c>
    </row>
    <row r="115" spans="1:9" ht="12.75">
      <c r="A115" s="359"/>
      <c r="B115" s="363" t="s">
        <v>502</v>
      </c>
      <c r="C115" s="184">
        <v>528044524</v>
      </c>
      <c r="D115" s="233">
        <v>60561904</v>
      </c>
      <c r="E115" s="233">
        <v>59178687</v>
      </c>
      <c r="F115" s="369">
        <v>11.20713960855316</v>
      </c>
      <c r="G115" s="369">
        <v>97.71602788446017</v>
      </c>
      <c r="H115" s="233">
        <v>60561904</v>
      </c>
      <c r="I115" s="233">
        <v>59178687</v>
      </c>
    </row>
    <row r="116" spans="1:9" ht="12.75">
      <c r="A116" s="359">
        <v>1000</v>
      </c>
      <c r="B116" s="370" t="s">
        <v>550</v>
      </c>
      <c r="C116" s="184">
        <v>20000000</v>
      </c>
      <c r="D116" s="233">
        <v>20000000</v>
      </c>
      <c r="E116" s="233">
        <v>20000000</v>
      </c>
      <c r="F116" s="369">
        <v>100</v>
      </c>
      <c r="G116" s="369">
        <v>100</v>
      </c>
      <c r="H116" s="233">
        <v>20000000</v>
      </c>
      <c r="I116" s="233">
        <v>20000000</v>
      </c>
    </row>
    <row r="117" spans="1:9" ht="12.75">
      <c r="A117" s="359">
        <v>1800</v>
      </c>
      <c r="B117" s="366" t="s">
        <v>521</v>
      </c>
      <c r="C117" s="184">
        <v>20000000</v>
      </c>
      <c r="D117" s="233" t="s">
        <v>1434</v>
      </c>
      <c r="E117" s="233">
        <v>20000000</v>
      </c>
      <c r="F117" s="369">
        <v>100</v>
      </c>
      <c r="G117" s="369" t="s">
        <v>1434</v>
      </c>
      <c r="H117" s="233" t="s">
        <v>1434</v>
      </c>
      <c r="I117" s="233">
        <v>20000000</v>
      </c>
    </row>
    <row r="118" spans="1:9" ht="12.75" customHeight="1">
      <c r="A118" s="359">
        <v>2000</v>
      </c>
      <c r="B118" s="363" t="s">
        <v>506</v>
      </c>
      <c r="C118" s="184">
        <v>1708727</v>
      </c>
      <c r="D118" s="233">
        <v>601487</v>
      </c>
      <c r="E118" s="233">
        <v>416576</v>
      </c>
      <c r="F118" s="369">
        <v>24.379318638963394</v>
      </c>
      <c r="G118" s="369">
        <v>69.25768969237906</v>
      </c>
      <c r="H118" s="233">
        <v>601487</v>
      </c>
      <c r="I118" s="233">
        <v>416576</v>
      </c>
    </row>
    <row r="119" spans="1:9" ht="12.75">
      <c r="A119" s="359">
        <v>3000</v>
      </c>
      <c r="B119" s="363" t="s">
        <v>562</v>
      </c>
      <c r="C119" s="184">
        <v>506335797</v>
      </c>
      <c r="D119" s="233">
        <v>39960417</v>
      </c>
      <c r="E119" s="233">
        <v>38762111</v>
      </c>
      <c r="F119" s="369">
        <v>7.655415878091669</v>
      </c>
      <c r="G119" s="369">
        <v>97.00126752931533</v>
      </c>
      <c r="H119" s="233">
        <v>39960417</v>
      </c>
      <c r="I119" s="233">
        <v>38762111</v>
      </c>
    </row>
    <row r="120" spans="1:9" ht="12.75">
      <c r="A120" s="359">
        <v>3500</v>
      </c>
      <c r="B120" s="363" t="s">
        <v>563</v>
      </c>
      <c r="C120" s="184">
        <v>497058324</v>
      </c>
      <c r="D120" s="233">
        <v>39324853</v>
      </c>
      <c r="E120" s="233">
        <v>38443640</v>
      </c>
      <c r="F120" s="369">
        <v>7.734231204626201</v>
      </c>
      <c r="G120" s="369">
        <v>97.75914483392984</v>
      </c>
      <c r="H120" s="233">
        <v>39324853</v>
      </c>
      <c r="I120" s="233">
        <v>38443640</v>
      </c>
    </row>
    <row r="121" spans="1:9" ht="12.75" hidden="1">
      <c r="A121" s="381">
        <v>3700</v>
      </c>
      <c r="B121" s="382" t="s">
        <v>552</v>
      </c>
      <c r="C121" s="376">
        <v>0</v>
      </c>
      <c r="D121" s="376">
        <v>635564</v>
      </c>
      <c r="E121" s="376">
        <v>318471</v>
      </c>
      <c r="F121" s="383" t="s">
        <v>1434</v>
      </c>
      <c r="G121" s="383">
        <v>50.10840765052772</v>
      </c>
      <c r="H121" s="377">
        <v>635564</v>
      </c>
      <c r="I121" s="377">
        <v>318471</v>
      </c>
    </row>
    <row r="122" spans="1:9" s="264" customFormat="1" ht="12.75">
      <c r="A122" s="367"/>
      <c r="B122" s="363" t="s">
        <v>338</v>
      </c>
      <c r="C122" s="184">
        <v>38629144</v>
      </c>
      <c r="D122" s="233">
        <v>-17090686</v>
      </c>
      <c r="E122" s="233">
        <v>-15473778</v>
      </c>
      <c r="F122" s="369" t="s">
        <v>1434</v>
      </c>
      <c r="G122" s="369" t="s">
        <v>1434</v>
      </c>
      <c r="H122" s="233">
        <v>-17090686</v>
      </c>
      <c r="I122" s="233">
        <v>-15473778</v>
      </c>
    </row>
    <row r="123" spans="1:9" ht="27" customHeight="1">
      <c r="A123" s="359"/>
      <c r="B123" s="363" t="s">
        <v>515</v>
      </c>
      <c r="C123" s="184">
        <v>-38629144</v>
      </c>
      <c r="D123" s="233">
        <v>17090686</v>
      </c>
      <c r="E123" s="233">
        <v>15473778</v>
      </c>
      <c r="F123" s="369" t="s">
        <v>1434</v>
      </c>
      <c r="G123" s="369" t="s">
        <v>1434</v>
      </c>
      <c r="H123" s="233">
        <v>17090686</v>
      </c>
      <c r="I123" s="233">
        <v>15473778</v>
      </c>
    </row>
    <row r="124" spans="1:9" ht="21" customHeight="1">
      <c r="A124" s="359"/>
      <c r="B124" s="380" t="s">
        <v>564</v>
      </c>
      <c r="C124" s="188"/>
      <c r="D124" s="233"/>
      <c r="E124" s="233"/>
      <c r="F124" s="368"/>
      <c r="G124" s="368"/>
      <c r="H124" s="229"/>
      <c r="I124" s="229"/>
    </row>
    <row r="125" spans="1:9" ht="12.75">
      <c r="A125" s="359"/>
      <c r="B125" s="360" t="s">
        <v>498</v>
      </c>
      <c r="C125" s="361">
        <v>39092887</v>
      </c>
      <c r="D125" s="229">
        <v>3017266</v>
      </c>
      <c r="E125" s="229">
        <v>3072782</v>
      </c>
      <c r="F125" s="368">
        <v>7.860207408063774</v>
      </c>
      <c r="G125" s="368">
        <v>101.8399438432011</v>
      </c>
      <c r="H125" s="229">
        <v>3017266</v>
      </c>
      <c r="I125" s="229">
        <v>3072782</v>
      </c>
    </row>
    <row r="126" spans="1:9" ht="12.75">
      <c r="A126" s="359"/>
      <c r="B126" s="363" t="s">
        <v>555</v>
      </c>
      <c r="C126" s="184">
        <v>39092887</v>
      </c>
      <c r="D126" s="233">
        <v>3017266</v>
      </c>
      <c r="E126" s="233">
        <v>3072782</v>
      </c>
      <c r="F126" s="369">
        <v>7.860207408063774</v>
      </c>
      <c r="G126" s="369">
        <v>101.8399438432011</v>
      </c>
      <c r="H126" s="233">
        <v>3017266</v>
      </c>
      <c r="I126" s="233">
        <v>3072782</v>
      </c>
    </row>
    <row r="127" spans="1:9" ht="38.25">
      <c r="A127" s="359">
        <v>500</v>
      </c>
      <c r="B127" s="370" t="s">
        <v>565</v>
      </c>
      <c r="C127" s="184">
        <v>38385798</v>
      </c>
      <c r="D127" s="233" t="s">
        <v>1434</v>
      </c>
      <c r="E127" s="233">
        <v>3010912</v>
      </c>
      <c r="F127" s="369">
        <v>7.843817653601991</v>
      </c>
      <c r="G127" s="369" t="s">
        <v>1434</v>
      </c>
      <c r="H127" s="233" t="s">
        <v>1434</v>
      </c>
      <c r="I127" s="233">
        <v>3010912</v>
      </c>
    </row>
    <row r="128" spans="1:9" ht="12.75" customHeight="1">
      <c r="A128" s="359">
        <v>520</v>
      </c>
      <c r="B128" s="370" t="s">
        <v>526</v>
      </c>
      <c r="C128" s="184">
        <v>38374120</v>
      </c>
      <c r="D128" s="233" t="s">
        <v>1434</v>
      </c>
      <c r="E128" s="233">
        <v>2984733</v>
      </c>
      <c r="F128" s="369">
        <v>7.777984224784829</v>
      </c>
      <c r="G128" s="369" t="s">
        <v>1434</v>
      </c>
      <c r="H128" s="233" t="s">
        <v>1434</v>
      </c>
      <c r="I128" s="233">
        <v>2984733</v>
      </c>
    </row>
    <row r="129" spans="1:9" ht="38.25">
      <c r="A129" s="359">
        <v>522</v>
      </c>
      <c r="B129" s="371" t="s">
        <v>528</v>
      </c>
      <c r="C129" s="297">
        <v>38374120</v>
      </c>
      <c r="D129" s="233" t="s">
        <v>1434</v>
      </c>
      <c r="E129" s="233">
        <v>2984733</v>
      </c>
      <c r="F129" s="369">
        <v>7.777984224784829</v>
      </c>
      <c r="G129" s="369" t="s">
        <v>1434</v>
      </c>
      <c r="H129" s="233" t="s">
        <v>1434</v>
      </c>
      <c r="I129" s="233">
        <v>2984733</v>
      </c>
    </row>
    <row r="130" spans="1:9" ht="25.5">
      <c r="A130" s="359">
        <v>590</v>
      </c>
      <c r="B130" s="370" t="s">
        <v>537</v>
      </c>
      <c r="C130" s="184">
        <v>11678</v>
      </c>
      <c r="D130" s="233" t="s">
        <v>1434</v>
      </c>
      <c r="E130" s="233">
        <v>26179</v>
      </c>
      <c r="F130" s="369">
        <v>224.173659873266</v>
      </c>
      <c r="G130" s="369" t="s">
        <v>1434</v>
      </c>
      <c r="H130" s="233" t="s">
        <v>1434</v>
      </c>
      <c r="I130" s="233">
        <v>26179</v>
      </c>
    </row>
    <row r="131" spans="1:9" ht="25.5">
      <c r="A131" s="359">
        <v>592</v>
      </c>
      <c r="B131" s="371" t="s">
        <v>538</v>
      </c>
      <c r="C131" s="297">
        <v>5000</v>
      </c>
      <c r="D131" s="233" t="s">
        <v>1434</v>
      </c>
      <c r="E131" s="233">
        <v>672</v>
      </c>
      <c r="F131" s="369">
        <v>13.44</v>
      </c>
      <c r="G131" s="369" t="s">
        <v>1434</v>
      </c>
      <c r="H131" s="233" t="s">
        <v>1434</v>
      </c>
      <c r="I131" s="233">
        <v>672</v>
      </c>
    </row>
    <row r="132" spans="1:9" s="264" customFormat="1" ht="12.75">
      <c r="A132" s="359">
        <v>593</v>
      </c>
      <c r="B132" s="371" t="s">
        <v>539</v>
      </c>
      <c r="C132" s="297">
        <v>6678</v>
      </c>
      <c r="D132" s="233" t="s">
        <v>1434</v>
      </c>
      <c r="E132" s="233">
        <v>3633</v>
      </c>
      <c r="F132" s="369">
        <v>54.40251572327044</v>
      </c>
      <c r="G132" s="369" t="s">
        <v>1434</v>
      </c>
      <c r="H132" s="233" t="s">
        <v>1434</v>
      </c>
      <c r="I132" s="233">
        <v>3633</v>
      </c>
    </row>
    <row r="133" spans="1:9" s="264" customFormat="1" ht="25.5">
      <c r="A133" s="359">
        <v>599</v>
      </c>
      <c r="B133" s="372" t="s">
        <v>540</v>
      </c>
      <c r="C133" s="235" t="s">
        <v>1434</v>
      </c>
      <c r="D133" s="233" t="s">
        <v>1434</v>
      </c>
      <c r="E133" s="233">
        <v>21874</v>
      </c>
      <c r="F133" s="369" t="s">
        <v>1434</v>
      </c>
      <c r="G133" s="369" t="s">
        <v>1434</v>
      </c>
      <c r="H133" s="233" t="s">
        <v>1434</v>
      </c>
      <c r="I133" s="233">
        <v>21874</v>
      </c>
    </row>
    <row r="134" spans="1:9" ht="12.75" customHeight="1">
      <c r="A134" s="359">
        <v>700</v>
      </c>
      <c r="B134" s="370" t="s">
        <v>541</v>
      </c>
      <c r="C134" s="184">
        <v>707089</v>
      </c>
      <c r="D134" s="233" t="s">
        <v>1434</v>
      </c>
      <c r="E134" s="233">
        <v>61870</v>
      </c>
      <c r="F134" s="369">
        <v>8.749959340337638</v>
      </c>
      <c r="G134" s="369" t="s">
        <v>1434</v>
      </c>
      <c r="H134" s="233" t="s">
        <v>1434</v>
      </c>
      <c r="I134" s="233">
        <v>61870</v>
      </c>
    </row>
    <row r="135" spans="1:9" ht="28.5" customHeight="1">
      <c r="A135" s="359">
        <v>720</v>
      </c>
      <c r="B135" s="370" t="s">
        <v>557</v>
      </c>
      <c r="C135" s="184">
        <v>394750</v>
      </c>
      <c r="D135" s="233" t="s">
        <v>1434</v>
      </c>
      <c r="E135" s="233">
        <v>36991</v>
      </c>
      <c r="F135" s="369">
        <v>9.370740975300823</v>
      </c>
      <c r="G135" s="369" t="s">
        <v>1434</v>
      </c>
      <c r="H135" s="233" t="s">
        <v>1434</v>
      </c>
      <c r="I135" s="233">
        <v>36991</v>
      </c>
    </row>
    <row r="136" spans="1:9" ht="30" customHeight="1">
      <c r="A136" s="359">
        <v>724</v>
      </c>
      <c r="B136" s="371" t="s">
        <v>566</v>
      </c>
      <c r="C136" s="297">
        <v>7807</v>
      </c>
      <c r="D136" s="233" t="s">
        <v>1434</v>
      </c>
      <c r="E136" s="233">
        <v>328</v>
      </c>
      <c r="F136" s="369">
        <v>4.201357755860125</v>
      </c>
      <c r="G136" s="369" t="s">
        <v>1434</v>
      </c>
      <c r="H136" s="233" t="s">
        <v>1434</v>
      </c>
      <c r="I136" s="233">
        <v>328</v>
      </c>
    </row>
    <row r="137" spans="1:9" ht="38.25">
      <c r="A137" s="359">
        <v>725</v>
      </c>
      <c r="B137" s="371" t="s">
        <v>567</v>
      </c>
      <c r="C137" s="297">
        <v>386943</v>
      </c>
      <c r="D137" s="233" t="s">
        <v>1434</v>
      </c>
      <c r="E137" s="233">
        <v>36663</v>
      </c>
      <c r="F137" s="369">
        <v>9.475038959226554</v>
      </c>
      <c r="G137" s="369" t="s">
        <v>1434</v>
      </c>
      <c r="H137" s="233" t="s">
        <v>1434</v>
      </c>
      <c r="I137" s="233">
        <v>36663</v>
      </c>
    </row>
    <row r="138" spans="1:9" ht="12.75">
      <c r="A138" s="359">
        <v>740</v>
      </c>
      <c r="B138" s="370" t="s">
        <v>542</v>
      </c>
      <c r="C138" s="184">
        <v>312339</v>
      </c>
      <c r="D138" s="233" t="s">
        <v>1434</v>
      </c>
      <c r="E138" s="233">
        <v>24879</v>
      </c>
      <c r="F138" s="369">
        <v>7.965383765716097</v>
      </c>
      <c r="G138" s="369" t="s">
        <v>1434</v>
      </c>
      <c r="H138" s="233" t="s">
        <v>1434</v>
      </c>
      <c r="I138" s="233">
        <v>24879</v>
      </c>
    </row>
    <row r="139" spans="1:9" ht="25.5">
      <c r="A139" s="359">
        <v>744</v>
      </c>
      <c r="B139" s="371" t="s">
        <v>545</v>
      </c>
      <c r="C139" s="297">
        <v>312339</v>
      </c>
      <c r="D139" s="233" t="s">
        <v>1434</v>
      </c>
      <c r="E139" s="233">
        <v>24879</v>
      </c>
      <c r="F139" s="369">
        <v>7.965383765716097</v>
      </c>
      <c r="G139" s="369" t="s">
        <v>1434</v>
      </c>
      <c r="H139" s="233" t="s">
        <v>1434</v>
      </c>
      <c r="I139" s="233">
        <v>24879</v>
      </c>
    </row>
    <row r="140" spans="1:9" ht="12.75">
      <c r="A140" s="359"/>
      <c r="B140" s="360" t="s">
        <v>501</v>
      </c>
      <c r="C140" s="361">
        <v>36999363</v>
      </c>
      <c r="D140" s="229">
        <v>3093071</v>
      </c>
      <c r="E140" s="229">
        <v>3016186</v>
      </c>
      <c r="F140" s="368">
        <v>8.151994400552248</v>
      </c>
      <c r="G140" s="368">
        <v>97.5142827306583</v>
      </c>
      <c r="H140" s="229">
        <v>3093071</v>
      </c>
      <c r="I140" s="229">
        <v>3016186</v>
      </c>
    </row>
    <row r="141" spans="1:9" ht="12.75" customHeight="1">
      <c r="A141" s="359"/>
      <c r="B141" s="363" t="s">
        <v>502</v>
      </c>
      <c r="C141" s="184">
        <v>36999363</v>
      </c>
      <c r="D141" s="233">
        <v>3093071</v>
      </c>
      <c r="E141" s="233">
        <v>3016186</v>
      </c>
      <c r="F141" s="369">
        <v>8.151994400552248</v>
      </c>
      <c r="G141" s="369">
        <v>97.5142827306583</v>
      </c>
      <c r="H141" s="233">
        <v>3093071</v>
      </c>
      <c r="I141" s="233">
        <v>3016186</v>
      </c>
    </row>
    <row r="142" spans="1:9" s="264" customFormat="1" ht="12.75" customHeight="1">
      <c r="A142" s="359">
        <v>1000</v>
      </c>
      <c r="B142" s="363" t="s">
        <v>519</v>
      </c>
      <c r="C142" s="184">
        <v>393500</v>
      </c>
      <c r="D142" s="233">
        <v>32791</v>
      </c>
      <c r="E142" s="233">
        <v>32791</v>
      </c>
      <c r="F142" s="369">
        <v>8.333163913595934</v>
      </c>
      <c r="G142" s="369">
        <v>100</v>
      </c>
      <c r="H142" s="233">
        <v>32791</v>
      </c>
      <c r="I142" s="233">
        <v>32791</v>
      </c>
    </row>
    <row r="143" spans="1:9" ht="12.75" customHeight="1">
      <c r="A143" s="359">
        <v>1100</v>
      </c>
      <c r="B143" s="363" t="s">
        <v>568</v>
      </c>
      <c r="C143" s="184">
        <v>182356</v>
      </c>
      <c r="D143" s="233">
        <v>15196</v>
      </c>
      <c r="E143" s="233">
        <v>15081</v>
      </c>
      <c r="F143" s="369">
        <v>8.270087082410232</v>
      </c>
      <c r="G143" s="369">
        <v>99.24322190050013</v>
      </c>
      <c r="H143" s="233">
        <v>15196</v>
      </c>
      <c r="I143" s="233">
        <v>15081</v>
      </c>
    </row>
    <row r="144" spans="1:9" ht="12.75">
      <c r="A144" s="359">
        <v>3000</v>
      </c>
      <c r="B144" s="363" t="s">
        <v>562</v>
      </c>
      <c r="C144" s="184">
        <v>36605863</v>
      </c>
      <c r="D144" s="233">
        <v>3060280</v>
      </c>
      <c r="E144" s="233">
        <v>2983395</v>
      </c>
      <c r="F144" s="369">
        <v>8.150046892761413</v>
      </c>
      <c r="G144" s="369">
        <v>97.4876481890546</v>
      </c>
      <c r="H144" s="233">
        <v>3060280</v>
      </c>
      <c r="I144" s="233">
        <v>2983395</v>
      </c>
    </row>
    <row r="145" spans="1:9" ht="26.25" customHeight="1">
      <c r="A145" s="359">
        <v>3400</v>
      </c>
      <c r="B145" s="366" t="s">
        <v>508</v>
      </c>
      <c r="C145" s="184">
        <v>2778350</v>
      </c>
      <c r="D145" s="233">
        <v>158625</v>
      </c>
      <c r="E145" s="233">
        <v>115954</v>
      </c>
      <c r="F145" s="369">
        <v>4.1734842622419785</v>
      </c>
      <c r="G145" s="369">
        <v>73.09944838455476</v>
      </c>
      <c r="H145" s="233">
        <v>158625</v>
      </c>
      <c r="I145" s="233">
        <v>115954</v>
      </c>
    </row>
    <row r="146" spans="1:9" ht="12.75">
      <c r="A146" s="359">
        <v>3500</v>
      </c>
      <c r="B146" s="366" t="s">
        <v>509</v>
      </c>
      <c r="C146" s="184">
        <v>27723358</v>
      </c>
      <c r="D146" s="233">
        <v>2386974</v>
      </c>
      <c r="E146" s="233">
        <v>2405446</v>
      </c>
      <c r="F146" s="369">
        <v>8.676604039092235</v>
      </c>
      <c r="G146" s="369">
        <v>100.77386682888041</v>
      </c>
      <c r="H146" s="233">
        <v>2386974</v>
      </c>
      <c r="I146" s="233">
        <v>2405446</v>
      </c>
    </row>
    <row r="147" spans="1:9" ht="12.75" hidden="1">
      <c r="A147" s="381">
        <v>3700</v>
      </c>
      <c r="B147" s="382" t="s">
        <v>552</v>
      </c>
      <c r="C147" s="376">
        <v>0</v>
      </c>
      <c r="D147" s="376">
        <v>514681</v>
      </c>
      <c r="E147" s="376">
        <v>461995</v>
      </c>
      <c r="F147" s="383" t="s">
        <v>1434</v>
      </c>
      <c r="G147" s="383">
        <v>89.76336798910393</v>
      </c>
      <c r="H147" s="377">
        <v>514681</v>
      </c>
      <c r="I147" s="377">
        <v>461995</v>
      </c>
    </row>
    <row r="148" spans="1:9" ht="12.75" customHeight="1">
      <c r="A148" s="384"/>
      <c r="B148" s="363" t="s">
        <v>338</v>
      </c>
      <c r="C148" s="184">
        <v>2093524</v>
      </c>
      <c r="D148" s="233">
        <v>-75805</v>
      </c>
      <c r="E148" s="233">
        <v>56596</v>
      </c>
      <c r="F148" s="369" t="s">
        <v>1434</v>
      </c>
      <c r="G148" s="369" t="s">
        <v>1434</v>
      </c>
      <c r="H148" s="233">
        <v>-75805</v>
      </c>
      <c r="I148" s="233">
        <v>56596</v>
      </c>
    </row>
    <row r="149" spans="1:9" ht="25.5">
      <c r="A149" s="384"/>
      <c r="B149" s="363" t="s">
        <v>515</v>
      </c>
      <c r="C149" s="184">
        <v>-2093524</v>
      </c>
      <c r="D149" s="233">
        <v>75805</v>
      </c>
      <c r="E149" s="233">
        <v>-56596</v>
      </c>
      <c r="F149" s="369" t="s">
        <v>1434</v>
      </c>
      <c r="G149" s="369" t="s">
        <v>1434</v>
      </c>
      <c r="H149" s="233">
        <v>75805</v>
      </c>
      <c r="I149" s="233">
        <v>-56596</v>
      </c>
    </row>
    <row r="150" spans="1:9" ht="19.5" customHeight="1">
      <c r="A150" s="384"/>
      <c r="B150" s="380" t="s">
        <v>569</v>
      </c>
      <c r="C150" s="188"/>
      <c r="D150" s="233"/>
      <c r="E150" s="233"/>
      <c r="F150" s="368"/>
      <c r="G150" s="368"/>
      <c r="H150" s="229"/>
      <c r="I150" s="229"/>
    </row>
    <row r="151" spans="1:9" ht="15" customHeight="1">
      <c r="A151" s="384"/>
      <c r="B151" s="360" t="s">
        <v>498</v>
      </c>
      <c r="C151" s="361">
        <v>1956248</v>
      </c>
      <c r="D151" s="229">
        <v>150451</v>
      </c>
      <c r="E151" s="229">
        <v>156756</v>
      </c>
      <c r="F151" s="368">
        <v>8.01309445428187</v>
      </c>
      <c r="G151" s="368">
        <v>104.19073319552545</v>
      </c>
      <c r="H151" s="229">
        <v>150451</v>
      </c>
      <c r="I151" s="229">
        <v>156756</v>
      </c>
    </row>
    <row r="152" spans="1:9" ht="12.75">
      <c r="A152" s="384"/>
      <c r="B152" s="363" t="s">
        <v>555</v>
      </c>
      <c r="C152" s="184">
        <v>1956248</v>
      </c>
      <c r="D152" s="233">
        <v>150451</v>
      </c>
      <c r="E152" s="233">
        <v>156756</v>
      </c>
      <c r="F152" s="369">
        <v>8.01309445428187</v>
      </c>
      <c r="G152" s="369">
        <v>104.19073319552545</v>
      </c>
      <c r="H152" s="233">
        <v>150451</v>
      </c>
      <c r="I152" s="233">
        <v>156756</v>
      </c>
    </row>
    <row r="153" spans="1:9" ht="38.25">
      <c r="A153" s="359">
        <v>500</v>
      </c>
      <c r="B153" s="370" t="s">
        <v>565</v>
      </c>
      <c r="C153" s="184">
        <v>1956248</v>
      </c>
      <c r="D153" s="233" t="s">
        <v>1434</v>
      </c>
      <c r="E153" s="233">
        <v>156756</v>
      </c>
      <c r="F153" s="369">
        <v>8.01309445428187</v>
      </c>
      <c r="G153" s="369" t="s">
        <v>1434</v>
      </c>
      <c r="H153" s="233" t="s">
        <v>1434</v>
      </c>
      <c r="I153" s="233">
        <v>156756</v>
      </c>
    </row>
    <row r="154" spans="1:9" ht="12.75">
      <c r="A154" s="359">
        <v>520</v>
      </c>
      <c r="B154" s="370" t="s">
        <v>526</v>
      </c>
      <c r="C154" s="184">
        <v>1954908</v>
      </c>
      <c r="D154" s="233" t="s">
        <v>1434</v>
      </c>
      <c r="E154" s="233">
        <v>152052</v>
      </c>
      <c r="F154" s="369">
        <v>7.7779619296662545</v>
      </c>
      <c r="G154" s="369" t="s">
        <v>1434</v>
      </c>
      <c r="H154" s="233" t="s">
        <v>1434</v>
      </c>
      <c r="I154" s="233">
        <v>152052</v>
      </c>
    </row>
    <row r="155" spans="1:9" ht="51">
      <c r="A155" s="359">
        <v>523</v>
      </c>
      <c r="B155" s="371" t="s">
        <v>529</v>
      </c>
      <c r="C155" s="297">
        <v>1954908</v>
      </c>
      <c r="D155" s="233" t="s">
        <v>1434</v>
      </c>
      <c r="E155" s="233">
        <v>152052</v>
      </c>
      <c r="F155" s="369">
        <v>7.7779619296662545</v>
      </c>
      <c r="G155" s="369" t="s">
        <v>1434</v>
      </c>
      <c r="H155" s="233" t="s">
        <v>1434</v>
      </c>
      <c r="I155" s="233">
        <v>152052</v>
      </c>
    </row>
    <row r="156" spans="1:9" ht="38.25">
      <c r="A156" s="359">
        <v>560</v>
      </c>
      <c r="B156" s="370" t="s">
        <v>534</v>
      </c>
      <c r="C156" s="184">
        <v>1000</v>
      </c>
      <c r="D156" s="233" t="s">
        <v>1434</v>
      </c>
      <c r="E156" s="233">
        <v>0</v>
      </c>
      <c r="F156" s="369">
        <v>0</v>
      </c>
      <c r="G156" s="369" t="s">
        <v>1434</v>
      </c>
      <c r="H156" s="233" t="s">
        <v>1434</v>
      </c>
      <c r="I156" s="233">
        <v>0</v>
      </c>
    </row>
    <row r="157" spans="1:9" ht="12.75">
      <c r="A157" s="359">
        <v>561</v>
      </c>
      <c r="B157" s="371" t="s">
        <v>535</v>
      </c>
      <c r="C157" s="184">
        <v>1000</v>
      </c>
      <c r="D157" s="233" t="s">
        <v>1434</v>
      </c>
      <c r="E157" s="233">
        <v>0</v>
      </c>
      <c r="F157" s="369">
        <v>0</v>
      </c>
      <c r="G157" s="369" t="s">
        <v>1434</v>
      </c>
      <c r="H157" s="233" t="s">
        <v>1434</v>
      </c>
      <c r="I157" s="233">
        <v>0</v>
      </c>
    </row>
    <row r="158" spans="1:9" ht="25.5">
      <c r="A158" s="359">
        <v>590</v>
      </c>
      <c r="B158" s="370" t="s">
        <v>537</v>
      </c>
      <c r="C158" s="188">
        <v>340</v>
      </c>
      <c r="D158" s="233" t="s">
        <v>1434</v>
      </c>
      <c r="E158" s="233">
        <v>4704</v>
      </c>
      <c r="F158" s="369">
        <v>1383.5294117647059</v>
      </c>
      <c r="G158" s="369" t="s">
        <v>1434</v>
      </c>
      <c r="H158" s="233" t="s">
        <v>1434</v>
      </c>
      <c r="I158" s="233">
        <v>4704</v>
      </c>
    </row>
    <row r="159" spans="1:9" ht="12.75" customHeight="1">
      <c r="A159" s="359">
        <v>593</v>
      </c>
      <c r="B159" s="371" t="s">
        <v>539</v>
      </c>
      <c r="C159" s="385">
        <v>340</v>
      </c>
      <c r="D159" s="233" t="s">
        <v>1434</v>
      </c>
      <c r="E159" s="233">
        <v>132</v>
      </c>
      <c r="F159" s="369">
        <v>38.82352941176471</v>
      </c>
      <c r="G159" s="369" t="s">
        <v>1434</v>
      </c>
      <c r="H159" s="233" t="s">
        <v>1434</v>
      </c>
      <c r="I159" s="233">
        <v>132</v>
      </c>
    </row>
    <row r="160" spans="1:9" ht="25.5">
      <c r="A160" s="359">
        <v>599</v>
      </c>
      <c r="B160" s="372" t="s">
        <v>540</v>
      </c>
      <c r="C160" s="235" t="s">
        <v>1434</v>
      </c>
      <c r="D160" s="233" t="s">
        <v>1434</v>
      </c>
      <c r="E160" s="233">
        <v>4572</v>
      </c>
      <c r="F160" s="369" t="s">
        <v>1434</v>
      </c>
      <c r="G160" s="369" t="s">
        <v>1434</v>
      </c>
      <c r="H160" s="233" t="s">
        <v>1434</v>
      </c>
      <c r="I160" s="233">
        <v>4572</v>
      </c>
    </row>
    <row r="161" spans="1:9" ht="12.75" customHeight="1">
      <c r="A161" s="359"/>
      <c r="B161" s="360" t="s">
        <v>501</v>
      </c>
      <c r="C161" s="361">
        <v>3159584</v>
      </c>
      <c r="D161" s="229">
        <v>314687</v>
      </c>
      <c r="E161" s="229">
        <v>250109</v>
      </c>
      <c r="F161" s="368">
        <v>7.915883863192116</v>
      </c>
      <c r="G161" s="368">
        <v>79.47865656986149</v>
      </c>
      <c r="H161" s="229">
        <v>314687</v>
      </c>
      <c r="I161" s="229">
        <v>250109</v>
      </c>
    </row>
    <row r="162" spans="1:9" ht="12.75">
      <c r="A162" s="359"/>
      <c r="B162" s="363" t="s">
        <v>502</v>
      </c>
      <c r="C162" s="184">
        <v>3159584</v>
      </c>
      <c r="D162" s="233">
        <v>314687</v>
      </c>
      <c r="E162" s="233">
        <v>250109</v>
      </c>
      <c r="F162" s="369">
        <v>7.915883863192116</v>
      </c>
      <c r="G162" s="369">
        <v>79.47865656986149</v>
      </c>
      <c r="H162" s="233">
        <v>314687</v>
      </c>
      <c r="I162" s="233">
        <v>250109</v>
      </c>
    </row>
    <row r="163" spans="1:9" ht="14.25" customHeight="1">
      <c r="A163" s="359">
        <v>3000</v>
      </c>
      <c r="B163" s="363" t="s">
        <v>562</v>
      </c>
      <c r="C163" s="184">
        <v>3159584</v>
      </c>
      <c r="D163" s="233">
        <v>314687</v>
      </c>
      <c r="E163" s="233">
        <v>250109</v>
      </c>
      <c r="F163" s="369">
        <v>7.915883863192116</v>
      </c>
      <c r="G163" s="369">
        <v>79.47865656986149</v>
      </c>
      <c r="H163" s="233">
        <v>314687</v>
      </c>
      <c r="I163" s="233">
        <v>250109</v>
      </c>
    </row>
    <row r="164" spans="1:9" ht="12.75" customHeight="1">
      <c r="A164" s="359">
        <v>3400</v>
      </c>
      <c r="B164" s="366" t="s">
        <v>508</v>
      </c>
      <c r="C164" s="184">
        <v>40000</v>
      </c>
      <c r="D164" s="233">
        <v>5000</v>
      </c>
      <c r="E164" s="233">
        <v>1867</v>
      </c>
      <c r="F164" s="369">
        <v>4.6675</v>
      </c>
      <c r="G164" s="369">
        <v>37.34</v>
      </c>
      <c r="H164" s="233">
        <v>5000</v>
      </c>
      <c r="I164" s="233">
        <v>1867</v>
      </c>
    </row>
    <row r="165" spans="1:9" ht="12.75">
      <c r="A165" s="359">
        <v>3500</v>
      </c>
      <c r="B165" s="366" t="s">
        <v>509</v>
      </c>
      <c r="C165" s="184">
        <v>2576613</v>
      </c>
      <c r="D165" s="233">
        <v>259467</v>
      </c>
      <c r="E165" s="233">
        <v>231854</v>
      </c>
      <c r="F165" s="369">
        <v>8.998402165944206</v>
      </c>
      <c r="G165" s="369">
        <v>89.3577988723036</v>
      </c>
      <c r="H165" s="233">
        <v>259467</v>
      </c>
      <c r="I165" s="233">
        <v>231854</v>
      </c>
    </row>
    <row r="166" spans="1:9" ht="12.75" hidden="1">
      <c r="A166" s="381">
        <v>3700</v>
      </c>
      <c r="B166" s="382" t="s">
        <v>552</v>
      </c>
      <c r="C166" s="376">
        <v>0</v>
      </c>
      <c r="D166" s="376">
        <v>50220</v>
      </c>
      <c r="E166" s="376">
        <v>16388</v>
      </c>
      <c r="F166" s="383" t="s">
        <v>1434</v>
      </c>
      <c r="G166" s="383">
        <v>32.632417363600155</v>
      </c>
      <c r="H166" s="377">
        <v>50220</v>
      </c>
      <c r="I166" s="377">
        <v>16388</v>
      </c>
    </row>
    <row r="167" spans="1:9" ht="13.5" customHeight="1">
      <c r="A167" s="359"/>
      <c r="B167" s="363" t="s">
        <v>338</v>
      </c>
      <c r="C167" s="184">
        <v>-1203336</v>
      </c>
      <c r="D167" s="233">
        <v>-164236</v>
      </c>
      <c r="E167" s="233">
        <v>-93353</v>
      </c>
      <c r="F167" s="369" t="s">
        <v>1434</v>
      </c>
      <c r="G167" s="369" t="s">
        <v>1434</v>
      </c>
      <c r="H167" s="233">
        <v>-164236</v>
      </c>
      <c r="I167" s="233">
        <v>-93353</v>
      </c>
    </row>
    <row r="168" spans="1:9" ht="25.5">
      <c r="A168" s="359"/>
      <c r="B168" s="363" t="s">
        <v>515</v>
      </c>
      <c r="C168" s="184">
        <v>1203336</v>
      </c>
      <c r="D168" s="233">
        <v>164236</v>
      </c>
      <c r="E168" s="233">
        <v>93353</v>
      </c>
      <c r="F168" s="369" t="s">
        <v>1434</v>
      </c>
      <c r="G168" s="369" t="s">
        <v>1434</v>
      </c>
      <c r="H168" s="233">
        <v>164236</v>
      </c>
      <c r="I168" s="233">
        <v>93353</v>
      </c>
    </row>
    <row r="169" spans="1:9" ht="31.5" customHeight="1">
      <c r="A169" s="359"/>
      <c r="B169" s="380" t="s">
        <v>570</v>
      </c>
      <c r="C169" s="188"/>
      <c r="D169" s="233"/>
      <c r="E169" s="233"/>
      <c r="F169" s="368"/>
      <c r="G169" s="368"/>
      <c r="H169" s="229"/>
      <c r="I169" s="229"/>
    </row>
    <row r="170" spans="1:9" ht="12.75">
      <c r="A170" s="359"/>
      <c r="B170" s="360" t="s">
        <v>498</v>
      </c>
      <c r="C170" s="361">
        <v>128194966</v>
      </c>
      <c r="D170" s="229">
        <v>9864845</v>
      </c>
      <c r="E170" s="229">
        <v>9994125</v>
      </c>
      <c r="F170" s="368">
        <v>7.796035454309493</v>
      </c>
      <c r="G170" s="368">
        <v>101.31051222801777</v>
      </c>
      <c r="H170" s="229">
        <v>9864845</v>
      </c>
      <c r="I170" s="229">
        <v>9994125</v>
      </c>
    </row>
    <row r="171" spans="1:9" ht="12.75">
      <c r="A171" s="386"/>
      <c r="B171" s="363" t="s">
        <v>555</v>
      </c>
      <c r="C171" s="184">
        <v>128194966</v>
      </c>
      <c r="D171" s="233">
        <v>9864845</v>
      </c>
      <c r="E171" s="233">
        <v>9994125</v>
      </c>
      <c r="F171" s="369">
        <v>7.796035454309493</v>
      </c>
      <c r="G171" s="369">
        <v>101.31051222801777</v>
      </c>
      <c r="H171" s="233">
        <v>9864845</v>
      </c>
      <c r="I171" s="233">
        <v>9994125</v>
      </c>
    </row>
    <row r="172" spans="1:9" ht="38.25">
      <c r="A172" s="359">
        <v>500</v>
      </c>
      <c r="B172" s="370" t="s">
        <v>565</v>
      </c>
      <c r="C172" s="184">
        <v>128194966</v>
      </c>
      <c r="D172" s="233" t="s">
        <v>1434</v>
      </c>
      <c r="E172" s="233">
        <v>9994125</v>
      </c>
      <c r="F172" s="369">
        <v>7.796035454309493</v>
      </c>
      <c r="G172" s="369" t="s">
        <v>1434</v>
      </c>
      <c r="H172" s="233" t="s">
        <v>1434</v>
      </c>
      <c r="I172" s="233">
        <v>9994125</v>
      </c>
    </row>
    <row r="173" spans="1:9" ht="15" customHeight="1">
      <c r="A173" s="359">
        <v>520</v>
      </c>
      <c r="B173" s="370" t="s">
        <v>526</v>
      </c>
      <c r="C173" s="184">
        <v>128082676</v>
      </c>
      <c r="D173" s="233" t="s">
        <v>1434</v>
      </c>
      <c r="E173" s="233">
        <v>9962250</v>
      </c>
      <c r="F173" s="369">
        <v>7.777983964045224</v>
      </c>
      <c r="G173" s="369" t="s">
        <v>1434</v>
      </c>
      <c r="H173" s="233" t="s">
        <v>1434</v>
      </c>
      <c r="I173" s="233">
        <v>9962250</v>
      </c>
    </row>
    <row r="174" spans="1:9" ht="38.25">
      <c r="A174" s="359">
        <v>524</v>
      </c>
      <c r="B174" s="371" t="s">
        <v>530</v>
      </c>
      <c r="C174" s="297">
        <v>128082676</v>
      </c>
      <c r="D174" s="233" t="s">
        <v>1434</v>
      </c>
      <c r="E174" s="233">
        <v>9962250</v>
      </c>
      <c r="F174" s="369">
        <v>7.777983964045224</v>
      </c>
      <c r="G174" s="369" t="s">
        <v>1434</v>
      </c>
      <c r="H174" s="233" t="s">
        <v>1434</v>
      </c>
      <c r="I174" s="233">
        <v>9962250</v>
      </c>
    </row>
    <row r="175" spans="1:9" ht="38.25">
      <c r="A175" s="359">
        <v>560</v>
      </c>
      <c r="B175" s="370" t="s">
        <v>534</v>
      </c>
      <c r="C175" s="184">
        <v>90000</v>
      </c>
      <c r="D175" s="233" t="s">
        <v>1434</v>
      </c>
      <c r="E175" s="233">
        <v>1476</v>
      </c>
      <c r="F175" s="369">
        <v>1.64</v>
      </c>
      <c r="G175" s="369" t="s">
        <v>1434</v>
      </c>
      <c r="H175" s="233" t="s">
        <v>1434</v>
      </c>
      <c r="I175" s="233">
        <v>1476</v>
      </c>
    </row>
    <row r="176" spans="1:9" ht="12.75">
      <c r="A176" s="359">
        <v>561</v>
      </c>
      <c r="B176" s="387" t="s">
        <v>535</v>
      </c>
      <c r="C176" s="297">
        <v>90000</v>
      </c>
      <c r="D176" s="233" t="s">
        <v>1434</v>
      </c>
      <c r="E176" s="233">
        <v>1476</v>
      </c>
      <c r="F176" s="369">
        <v>1.64</v>
      </c>
      <c r="G176" s="369" t="s">
        <v>1434</v>
      </c>
      <c r="H176" s="233" t="s">
        <v>1434</v>
      </c>
      <c r="I176" s="233">
        <v>1476</v>
      </c>
    </row>
    <row r="177" spans="1:9" ht="25.5">
      <c r="A177" s="359">
        <v>590</v>
      </c>
      <c r="B177" s="370" t="s">
        <v>537</v>
      </c>
      <c r="C177" s="184">
        <v>22290</v>
      </c>
      <c r="D177" s="233" t="s">
        <v>1434</v>
      </c>
      <c r="E177" s="233">
        <v>30399</v>
      </c>
      <c r="F177" s="369">
        <v>136.37954239569314</v>
      </c>
      <c r="G177" s="369" t="s">
        <v>1434</v>
      </c>
      <c r="H177" s="233" t="s">
        <v>1434</v>
      </c>
      <c r="I177" s="233">
        <v>30399</v>
      </c>
    </row>
    <row r="178" spans="1:9" ht="12.75">
      <c r="A178" s="359">
        <v>593</v>
      </c>
      <c r="B178" s="371" t="s">
        <v>539</v>
      </c>
      <c r="C178" s="297">
        <v>22290</v>
      </c>
      <c r="D178" s="233" t="s">
        <v>1434</v>
      </c>
      <c r="E178" s="233">
        <v>10238</v>
      </c>
      <c r="F178" s="369">
        <v>45.93091072229699</v>
      </c>
      <c r="G178" s="369" t="s">
        <v>1434</v>
      </c>
      <c r="H178" s="233" t="s">
        <v>1434</v>
      </c>
      <c r="I178" s="233">
        <v>10238</v>
      </c>
    </row>
    <row r="179" spans="1:9" ht="25.5">
      <c r="A179" s="359">
        <v>599</v>
      </c>
      <c r="B179" s="372" t="s">
        <v>540</v>
      </c>
      <c r="C179" s="235" t="s">
        <v>1434</v>
      </c>
      <c r="D179" s="233" t="s">
        <v>1434</v>
      </c>
      <c r="E179" s="233">
        <v>20161</v>
      </c>
      <c r="F179" s="369" t="s">
        <v>1434</v>
      </c>
      <c r="G179" s="369" t="s">
        <v>1434</v>
      </c>
      <c r="H179" s="233" t="s">
        <v>1434</v>
      </c>
      <c r="I179" s="233">
        <v>20161</v>
      </c>
    </row>
    <row r="180" spans="1:9" ht="12.75">
      <c r="A180" s="359"/>
      <c r="B180" s="360" t="s">
        <v>501</v>
      </c>
      <c r="C180" s="361">
        <v>121760326</v>
      </c>
      <c r="D180" s="229">
        <v>11046274</v>
      </c>
      <c r="E180" s="229">
        <v>10122124</v>
      </c>
      <c r="F180" s="368">
        <v>8.313154483505572</v>
      </c>
      <c r="G180" s="368">
        <v>91.63383055680131</v>
      </c>
      <c r="H180" s="229">
        <v>11046274</v>
      </c>
      <c r="I180" s="229">
        <v>10122124</v>
      </c>
    </row>
    <row r="181" spans="1:9" ht="12.75">
      <c r="A181" s="359"/>
      <c r="B181" s="363" t="s">
        <v>502</v>
      </c>
      <c r="C181" s="184">
        <v>121760326</v>
      </c>
      <c r="D181" s="233">
        <v>11046274</v>
      </c>
      <c r="E181" s="233">
        <v>10122124</v>
      </c>
      <c r="F181" s="369">
        <v>8.313154483505572</v>
      </c>
      <c r="G181" s="369">
        <v>91.63383055680131</v>
      </c>
      <c r="H181" s="233">
        <v>11046274</v>
      </c>
      <c r="I181" s="233">
        <v>10122124</v>
      </c>
    </row>
    <row r="182" spans="1:9" ht="12.75">
      <c r="A182" s="359">
        <v>1000</v>
      </c>
      <c r="B182" s="363" t="s">
        <v>503</v>
      </c>
      <c r="C182" s="184">
        <v>1000000</v>
      </c>
      <c r="D182" s="233">
        <v>0</v>
      </c>
      <c r="E182" s="233">
        <v>0</v>
      </c>
      <c r="F182" s="369">
        <v>0</v>
      </c>
      <c r="G182" s="369" t="s">
        <v>1434</v>
      </c>
      <c r="H182" s="233">
        <v>0</v>
      </c>
      <c r="I182" s="233">
        <v>0</v>
      </c>
    </row>
    <row r="183" spans="1:9" ht="12.75">
      <c r="A183" s="359">
        <v>1800</v>
      </c>
      <c r="B183" s="366" t="s">
        <v>521</v>
      </c>
      <c r="C183" s="184">
        <v>1000000</v>
      </c>
      <c r="D183" s="233" t="s">
        <v>1434</v>
      </c>
      <c r="E183" s="233">
        <v>0</v>
      </c>
      <c r="F183" s="369">
        <v>0</v>
      </c>
      <c r="G183" s="369" t="s">
        <v>1434</v>
      </c>
      <c r="H183" s="233" t="s">
        <v>1434</v>
      </c>
      <c r="I183" s="233">
        <v>0</v>
      </c>
    </row>
    <row r="184" spans="1:9" ht="12.75">
      <c r="A184" s="359">
        <v>2000</v>
      </c>
      <c r="B184" s="363" t="s">
        <v>506</v>
      </c>
      <c r="C184" s="184">
        <v>1167330</v>
      </c>
      <c r="D184" s="233">
        <v>383466</v>
      </c>
      <c r="E184" s="233">
        <v>235927</v>
      </c>
      <c r="F184" s="369">
        <v>20.2108229892147</v>
      </c>
      <c r="G184" s="369">
        <v>61.52488095424366</v>
      </c>
      <c r="H184" s="233">
        <v>383466</v>
      </c>
      <c r="I184" s="233">
        <v>235927</v>
      </c>
    </row>
    <row r="185" spans="1:9" ht="12.75">
      <c r="A185" s="359">
        <v>3000</v>
      </c>
      <c r="B185" s="363" t="s">
        <v>562</v>
      </c>
      <c r="C185" s="184">
        <v>119592996</v>
      </c>
      <c r="D185" s="233">
        <v>10662808</v>
      </c>
      <c r="E185" s="233">
        <v>9886197</v>
      </c>
      <c r="F185" s="369">
        <v>8.266535107122829</v>
      </c>
      <c r="G185" s="369">
        <v>92.7166371184776</v>
      </c>
      <c r="H185" s="233">
        <v>10662808</v>
      </c>
      <c r="I185" s="233">
        <v>9886197</v>
      </c>
    </row>
    <row r="186" spans="1:9" ht="12.75">
      <c r="A186" s="359">
        <v>3500</v>
      </c>
      <c r="B186" s="366" t="s">
        <v>509</v>
      </c>
      <c r="C186" s="184">
        <v>99873690</v>
      </c>
      <c r="D186" s="233">
        <v>8993066</v>
      </c>
      <c r="E186" s="233">
        <v>8576121</v>
      </c>
      <c r="F186" s="369">
        <v>8.586967198268132</v>
      </c>
      <c r="G186" s="369">
        <v>95.36370577064595</v>
      </c>
      <c r="H186" s="233">
        <v>8993066</v>
      </c>
      <c r="I186" s="233">
        <v>8576121</v>
      </c>
    </row>
    <row r="187" spans="1:9" ht="12.75" hidden="1">
      <c r="A187" s="381">
        <v>3700</v>
      </c>
      <c r="B187" s="382" t="s">
        <v>552</v>
      </c>
      <c r="C187" s="376">
        <v>0</v>
      </c>
      <c r="D187" s="376">
        <v>1669742</v>
      </c>
      <c r="E187" s="376">
        <v>1310076</v>
      </c>
      <c r="F187" s="383" t="s">
        <v>1434</v>
      </c>
      <c r="G187" s="383">
        <v>78.4597860028675</v>
      </c>
      <c r="H187" s="377">
        <v>1669742</v>
      </c>
      <c r="I187" s="377">
        <v>1310076</v>
      </c>
    </row>
    <row r="188" spans="1:9" ht="12.75">
      <c r="A188" s="359"/>
      <c r="B188" s="363" t="s">
        <v>338</v>
      </c>
      <c r="C188" s="184">
        <v>6434640</v>
      </c>
      <c r="D188" s="233">
        <v>-1181429</v>
      </c>
      <c r="E188" s="233">
        <v>-127999</v>
      </c>
      <c r="F188" s="369" t="s">
        <v>1434</v>
      </c>
      <c r="G188" s="369" t="s">
        <v>1434</v>
      </c>
      <c r="H188" s="233">
        <v>-1181429</v>
      </c>
      <c r="I188" s="233">
        <v>-127999</v>
      </c>
    </row>
    <row r="189" spans="1:9" ht="25.5">
      <c r="A189" s="359"/>
      <c r="B189" s="363" t="s">
        <v>515</v>
      </c>
      <c r="C189" s="184">
        <v>-6434640</v>
      </c>
      <c r="D189" s="233">
        <v>1181429</v>
      </c>
      <c r="E189" s="233">
        <v>127999</v>
      </c>
      <c r="F189" s="369" t="s">
        <v>1434</v>
      </c>
      <c r="G189" s="369" t="s">
        <v>1434</v>
      </c>
      <c r="H189" s="233">
        <v>1181429</v>
      </c>
      <c r="I189" s="233">
        <v>127999</v>
      </c>
    </row>
    <row r="190" spans="1:9" ht="27">
      <c r="A190" s="367"/>
      <c r="B190" s="388" t="s">
        <v>571</v>
      </c>
      <c r="C190" s="188"/>
      <c r="D190" s="233"/>
      <c r="E190" s="233"/>
      <c r="F190" s="368"/>
      <c r="G190" s="368"/>
      <c r="H190" s="229"/>
      <c r="I190" s="229"/>
    </row>
    <row r="191" spans="1:9" ht="12.75">
      <c r="A191" s="367"/>
      <c r="B191" s="360" t="s">
        <v>498</v>
      </c>
      <c r="C191" s="361">
        <v>14522630</v>
      </c>
      <c r="D191" s="229">
        <v>1030949</v>
      </c>
      <c r="E191" s="229">
        <v>574741</v>
      </c>
      <c r="F191" s="368">
        <v>3.957554520083483</v>
      </c>
      <c r="G191" s="368">
        <v>55.748732478522214</v>
      </c>
      <c r="H191" s="229">
        <v>1030949</v>
      </c>
      <c r="I191" s="229">
        <v>574741</v>
      </c>
    </row>
    <row r="192" spans="1:9" ht="12.75">
      <c r="A192" s="359"/>
      <c r="B192" s="363" t="s">
        <v>555</v>
      </c>
      <c r="C192" s="184">
        <v>14416198</v>
      </c>
      <c r="D192" s="233">
        <v>1022080</v>
      </c>
      <c r="E192" s="233">
        <v>572209</v>
      </c>
      <c r="F192" s="369">
        <v>3.969208802487313</v>
      </c>
      <c r="G192" s="369">
        <v>55.9847565748278</v>
      </c>
      <c r="H192" s="233">
        <v>1022080</v>
      </c>
      <c r="I192" s="233">
        <v>572209</v>
      </c>
    </row>
    <row r="193" spans="1:9" ht="38.25">
      <c r="A193" s="359">
        <v>500</v>
      </c>
      <c r="B193" s="370" t="s">
        <v>565</v>
      </c>
      <c r="C193" s="184">
        <v>440000</v>
      </c>
      <c r="D193" s="233" t="s">
        <v>1434</v>
      </c>
      <c r="E193" s="233">
        <v>0</v>
      </c>
      <c r="F193" s="369">
        <v>0</v>
      </c>
      <c r="G193" s="369" t="s">
        <v>1434</v>
      </c>
      <c r="H193" s="233" t="s">
        <v>1434</v>
      </c>
      <c r="I193" s="233">
        <v>0</v>
      </c>
    </row>
    <row r="194" spans="1:9" ht="25.5">
      <c r="A194" s="359">
        <v>590</v>
      </c>
      <c r="B194" s="370" t="s">
        <v>537</v>
      </c>
      <c r="C194" s="184">
        <v>440000</v>
      </c>
      <c r="D194" s="233" t="s">
        <v>1434</v>
      </c>
      <c r="E194" s="233">
        <v>0</v>
      </c>
      <c r="F194" s="369">
        <v>0</v>
      </c>
      <c r="G194" s="369" t="s">
        <v>1434</v>
      </c>
      <c r="H194" s="233" t="s">
        <v>1434</v>
      </c>
      <c r="I194" s="233">
        <v>0</v>
      </c>
    </row>
    <row r="195" spans="1:9" ht="25.5">
      <c r="A195" s="359">
        <v>599</v>
      </c>
      <c r="B195" s="371" t="s">
        <v>572</v>
      </c>
      <c r="C195" s="297">
        <v>440000</v>
      </c>
      <c r="D195" s="233" t="s">
        <v>1434</v>
      </c>
      <c r="E195" s="233">
        <v>0</v>
      </c>
      <c r="F195" s="369">
        <v>0</v>
      </c>
      <c r="G195" s="369" t="s">
        <v>1434</v>
      </c>
      <c r="H195" s="233" t="s">
        <v>1434</v>
      </c>
      <c r="I195" s="233">
        <v>0</v>
      </c>
    </row>
    <row r="196" spans="1:9" ht="12.75">
      <c r="A196" s="359">
        <v>700</v>
      </c>
      <c r="B196" s="370" t="s">
        <v>541</v>
      </c>
      <c r="C196" s="184">
        <v>13976198</v>
      </c>
      <c r="D196" s="233" t="s">
        <v>1434</v>
      </c>
      <c r="E196" s="233">
        <v>572209</v>
      </c>
      <c r="F196" s="369">
        <v>4.094167813020394</v>
      </c>
      <c r="G196" s="369" t="s">
        <v>1434</v>
      </c>
      <c r="H196" s="233" t="s">
        <v>1434</v>
      </c>
      <c r="I196" s="233">
        <v>572209</v>
      </c>
    </row>
    <row r="197" spans="1:9" ht="25.5">
      <c r="A197" s="359">
        <v>720</v>
      </c>
      <c r="B197" s="370" t="s">
        <v>557</v>
      </c>
      <c r="C197" s="184">
        <v>12089489</v>
      </c>
      <c r="D197" s="233" t="s">
        <v>1434</v>
      </c>
      <c r="E197" s="233">
        <v>415000</v>
      </c>
      <c r="F197" s="369">
        <v>3.4327340055481255</v>
      </c>
      <c r="G197" s="369" t="s">
        <v>1434</v>
      </c>
      <c r="H197" s="233" t="s">
        <v>1434</v>
      </c>
      <c r="I197" s="233">
        <v>415000</v>
      </c>
    </row>
    <row r="198" spans="1:9" ht="38.25">
      <c r="A198" s="359">
        <v>726</v>
      </c>
      <c r="B198" s="371" t="s">
        <v>573</v>
      </c>
      <c r="C198" s="297">
        <v>9277473</v>
      </c>
      <c r="D198" s="233" t="s">
        <v>1434</v>
      </c>
      <c r="E198" s="233">
        <v>318471</v>
      </c>
      <c r="F198" s="369">
        <v>3.432734323236511</v>
      </c>
      <c r="G198" s="369" t="s">
        <v>1434</v>
      </c>
      <c r="H198" s="233" t="s">
        <v>1434</v>
      </c>
      <c r="I198" s="233">
        <v>318471</v>
      </c>
    </row>
    <row r="199" spans="1:9" ht="38.25">
      <c r="A199" s="359">
        <v>727</v>
      </c>
      <c r="B199" s="371" t="s">
        <v>574</v>
      </c>
      <c r="C199" s="297">
        <v>640743</v>
      </c>
      <c r="D199" s="233" t="s">
        <v>1434</v>
      </c>
      <c r="E199" s="233">
        <v>21995</v>
      </c>
      <c r="F199" s="369">
        <v>3.4327335608816636</v>
      </c>
      <c r="G199" s="369" t="s">
        <v>1434</v>
      </c>
      <c r="H199" s="233" t="s">
        <v>1434</v>
      </c>
      <c r="I199" s="233">
        <v>21995</v>
      </c>
    </row>
    <row r="200" spans="1:9" ht="38.25">
      <c r="A200" s="389">
        <v>728</v>
      </c>
      <c r="B200" s="371" t="s">
        <v>575</v>
      </c>
      <c r="C200" s="297">
        <v>32642</v>
      </c>
      <c r="D200" s="233" t="s">
        <v>1434</v>
      </c>
      <c r="E200" s="233">
        <v>1121</v>
      </c>
      <c r="F200" s="369">
        <v>3.434225844004657</v>
      </c>
      <c r="G200" s="369" t="s">
        <v>1434</v>
      </c>
      <c r="H200" s="233" t="s">
        <v>1434</v>
      </c>
      <c r="I200" s="233">
        <v>1121</v>
      </c>
    </row>
    <row r="201" spans="1:9" ht="38.25">
      <c r="A201" s="389">
        <v>729</v>
      </c>
      <c r="B201" s="371" t="s">
        <v>576</v>
      </c>
      <c r="C201" s="297">
        <v>2138631</v>
      </c>
      <c r="D201" s="233" t="s">
        <v>1434</v>
      </c>
      <c r="E201" s="233">
        <v>73413</v>
      </c>
      <c r="F201" s="369">
        <v>3.4327099906435476</v>
      </c>
      <c r="G201" s="369" t="s">
        <v>1434</v>
      </c>
      <c r="H201" s="233" t="s">
        <v>1434</v>
      </c>
      <c r="I201" s="233">
        <v>73413</v>
      </c>
    </row>
    <row r="202" spans="1:9" ht="13.5" customHeight="1">
      <c r="A202" s="331">
        <v>740</v>
      </c>
      <c r="B202" s="370" t="s">
        <v>542</v>
      </c>
      <c r="C202" s="184">
        <v>1886709</v>
      </c>
      <c r="D202" s="233" t="s">
        <v>1434</v>
      </c>
      <c r="E202" s="233">
        <v>157209</v>
      </c>
      <c r="F202" s="369">
        <v>8.332445544066413</v>
      </c>
      <c r="G202" s="369" t="s">
        <v>1434</v>
      </c>
      <c r="H202" s="233" t="s">
        <v>1434</v>
      </c>
      <c r="I202" s="233">
        <v>157209</v>
      </c>
    </row>
    <row r="203" spans="1:9" ht="63.75">
      <c r="A203" s="333">
        <v>742</v>
      </c>
      <c r="B203" s="371" t="s">
        <v>543</v>
      </c>
      <c r="C203" s="297">
        <v>1863709</v>
      </c>
      <c r="D203" s="233" t="s">
        <v>1434</v>
      </c>
      <c r="E203" s="233">
        <v>155309</v>
      </c>
      <c r="F203" s="369">
        <v>8.333328861962892</v>
      </c>
      <c r="G203" s="369" t="s">
        <v>1434</v>
      </c>
      <c r="H203" s="233" t="s">
        <v>1434</v>
      </c>
      <c r="I203" s="233">
        <v>155309</v>
      </c>
    </row>
    <row r="204" spans="1:9" ht="51">
      <c r="A204" s="359">
        <v>747</v>
      </c>
      <c r="B204" s="371" t="s">
        <v>548</v>
      </c>
      <c r="C204" s="297">
        <v>23000</v>
      </c>
      <c r="D204" s="233" t="s">
        <v>1434</v>
      </c>
      <c r="E204" s="233">
        <v>1900</v>
      </c>
      <c r="F204" s="369">
        <v>8.26086956521739</v>
      </c>
      <c r="G204" s="369" t="s">
        <v>1434</v>
      </c>
      <c r="H204" s="233" t="s">
        <v>1434</v>
      </c>
      <c r="I204" s="233">
        <v>1900</v>
      </c>
    </row>
    <row r="205" spans="1:9" ht="11.25" customHeight="1">
      <c r="A205" s="359"/>
      <c r="B205" s="363" t="s">
        <v>500</v>
      </c>
      <c r="C205" s="184">
        <v>106432</v>
      </c>
      <c r="D205" s="233">
        <v>8869</v>
      </c>
      <c r="E205" s="233">
        <v>2532</v>
      </c>
      <c r="F205" s="369">
        <v>2.3789837642814193</v>
      </c>
      <c r="G205" s="369">
        <v>28.54887811478182</v>
      </c>
      <c r="H205" s="233">
        <v>8869</v>
      </c>
      <c r="I205" s="233">
        <v>2532</v>
      </c>
    </row>
    <row r="206" spans="1:9" ht="11.25" customHeight="1">
      <c r="A206" s="359"/>
      <c r="B206" s="360" t="s">
        <v>577</v>
      </c>
      <c r="C206" s="361">
        <v>14522630</v>
      </c>
      <c r="D206" s="229">
        <v>1030949</v>
      </c>
      <c r="E206" s="229">
        <v>808837</v>
      </c>
      <c r="F206" s="368">
        <v>5.569493955295976</v>
      </c>
      <c r="G206" s="368">
        <v>78.45557830697736</v>
      </c>
      <c r="H206" s="229">
        <v>1030949</v>
      </c>
      <c r="I206" s="229">
        <v>808837</v>
      </c>
    </row>
    <row r="207" spans="1:9" ht="12" customHeight="1">
      <c r="A207" s="359"/>
      <c r="B207" s="363" t="s">
        <v>502</v>
      </c>
      <c r="C207" s="184">
        <v>11909866</v>
      </c>
      <c r="D207" s="233">
        <v>810000</v>
      </c>
      <c r="E207" s="233">
        <v>719193</v>
      </c>
      <c r="F207" s="369">
        <v>6.038632172687753</v>
      </c>
      <c r="G207" s="369">
        <v>88.78925925925925</v>
      </c>
      <c r="H207" s="233">
        <v>810000</v>
      </c>
      <c r="I207" s="233">
        <v>719193</v>
      </c>
    </row>
    <row r="208" spans="1:9" ht="12.75">
      <c r="A208" s="359">
        <v>1000</v>
      </c>
      <c r="B208" s="363" t="s">
        <v>578</v>
      </c>
      <c r="C208" s="184">
        <v>11699050</v>
      </c>
      <c r="D208" s="390">
        <v>810000</v>
      </c>
      <c r="E208" s="233">
        <v>719193</v>
      </c>
      <c r="F208" s="369">
        <v>6.147447869698822</v>
      </c>
      <c r="G208" s="369">
        <v>88.78925925925925</v>
      </c>
      <c r="H208" s="233">
        <v>810000</v>
      </c>
      <c r="I208" s="233">
        <v>719193</v>
      </c>
    </row>
    <row r="209" spans="1:9" ht="12.75">
      <c r="A209" s="359">
        <v>1100</v>
      </c>
      <c r="B209" s="363" t="s">
        <v>568</v>
      </c>
      <c r="C209" s="184">
        <v>3826925</v>
      </c>
      <c r="D209" s="390">
        <v>300000</v>
      </c>
      <c r="E209" s="233">
        <v>273514</v>
      </c>
      <c r="F209" s="369">
        <v>7.147095905981956</v>
      </c>
      <c r="G209" s="369">
        <v>91.17133333333334</v>
      </c>
      <c r="H209" s="233">
        <v>300000</v>
      </c>
      <c r="I209" s="233">
        <v>273514</v>
      </c>
    </row>
    <row r="210" spans="1:9" ht="12.75">
      <c r="A210" s="359">
        <v>1800</v>
      </c>
      <c r="B210" s="366" t="s">
        <v>521</v>
      </c>
      <c r="C210" s="184">
        <v>930618</v>
      </c>
      <c r="D210" s="391" t="s">
        <v>1434</v>
      </c>
      <c r="E210" s="233">
        <v>0</v>
      </c>
      <c r="F210" s="369">
        <v>0</v>
      </c>
      <c r="G210" s="369" t="s">
        <v>1434</v>
      </c>
      <c r="H210" s="233" t="s">
        <v>1434</v>
      </c>
      <c r="I210" s="233">
        <v>0</v>
      </c>
    </row>
    <row r="211" spans="1:9" ht="12.75">
      <c r="A211" s="359">
        <v>2000</v>
      </c>
      <c r="B211" s="363" t="s">
        <v>506</v>
      </c>
      <c r="C211" s="184">
        <v>210816</v>
      </c>
      <c r="D211" s="392">
        <v>0</v>
      </c>
      <c r="E211" s="233">
        <v>0</v>
      </c>
      <c r="F211" s="369">
        <v>0</v>
      </c>
      <c r="G211" s="369" t="s">
        <v>1434</v>
      </c>
      <c r="H211" s="233">
        <v>0</v>
      </c>
      <c r="I211" s="233">
        <v>0</v>
      </c>
    </row>
    <row r="212" spans="1:9" ht="25.5">
      <c r="A212" s="367" t="s">
        <v>553</v>
      </c>
      <c r="B212" s="363" t="s">
        <v>511</v>
      </c>
      <c r="C212" s="184">
        <v>2612764</v>
      </c>
      <c r="D212" s="233">
        <v>220949</v>
      </c>
      <c r="E212" s="233">
        <v>89644</v>
      </c>
      <c r="F212" s="369">
        <v>3.431002570457952</v>
      </c>
      <c r="G212" s="369">
        <v>40.57225875654563</v>
      </c>
      <c r="H212" s="233">
        <v>220949</v>
      </c>
      <c r="I212" s="233">
        <v>89644</v>
      </c>
    </row>
    <row r="213" spans="1:9" ht="25.5">
      <c r="A213" s="367" t="s">
        <v>512</v>
      </c>
      <c r="B213" s="363" t="s">
        <v>522</v>
      </c>
      <c r="C213" s="184">
        <v>21365</v>
      </c>
      <c r="D213" s="233">
        <v>5000</v>
      </c>
      <c r="E213" s="233">
        <v>4261</v>
      </c>
      <c r="F213" s="369">
        <v>19.943833372337934</v>
      </c>
      <c r="G213" s="369">
        <v>85.22</v>
      </c>
      <c r="H213" s="233">
        <v>5000</v>
      </c>
      <c r="I213" s="233">
        <v>4261</v>
      </c>
    </row>
    <row r="214" spans="1:9" s="194" customFormat="1" ht="12.75">
      <c r="A214" s="359">
        <v>7000</v>
      </c>
      <c r="B214" s="363" t="s">
        <v>523</v>
      </c>
      <c r="C214" s="184">
        <v>2591399</v>
      </c>
      <c r="D214" s="233">
        <v>215949</v>
      </c>
      <c r="E214" s="233">
        <v>85383</v>
      </c>
      <c r="F214" s="369">
        <v>3.2948611927379767</v>
      </c>
      <c r="G214" s="369">
        <v>39.53850214634011</v>
      </c>
      <c r="H214" s="233">
        <v>215949</v>
      </c>
      <c r="I214" s="233">
        <v>85383</v>
      </c>
    </row>
    <row r="215" spans="1:9" s="194" customFormat="1" ht="12.75">
      <c r="A215" s="359"/>
      <c r="B215" s="363" t="s">
        <v>338</v>
      </c>
      <c r="C215" s="184">
        <v>0</v>
      </c>
      <c r="D215" s="233">
        <v>0</v>
      </c>
      <c r="E215" s="233">
        <v>-234096</v>
      </c>
      <c r="F215" s="369" t="s">
        <v>1434</v>
      </c>
      <c r="G215" s="369" t="s">
        <v>1434</v>
      </c>
      <c r="H215" s="233">
        <v>0</v>
      </c>
      <c r="I215" s="233">
        <v>-234096</v>
      </c>
    </row>
    <row r="216" spans="1:9" s="194" customFormat="1" ht="25.5">
      <c r="A216" s="359"/>
      <c r="B216" s="363" t="s">
        <v>515</v>
      </c>
      <c r="C216" s="184">
        <v>0</v>
      </c>
      <c r="D216" s="233">
        <v>0</v>
      </c>
      <c r="E216" s="233">
        <v>234096</v>
      </c>
      <c r="F216" s="369" t="s">
        <v>1434</v>
      </c>
      <c r="G216" s="369" t="s">
        <v>1434</v>
      </c>
      <c r="H216" s="233">
        <v>0</v>
      </c>
      <c r="I216" s="233">
        <v>234096</v>
      </c>
    </row>
    <row r="217" spans="1:9" s="201" customFormat="1" ht="12.75">
      <c r="A217" s="342"/>
      <c r="B217" s="202"/>
      <c r="C217" s="160"/>
      <c r="D217" s="160"/>
      <c r="E217" s="160"/>
      <c r="F217" s="160"/>
      <c r="G217" s="160"/>
      <c r="H217" s="394"/>
      <c r="I217" s="196"/>
    </row>
    <row r="218" spans="1:9" s="201" customFormat="1" ht="12.75">
      <c r="A218" s="342"/>
      <c r="B218" s="395" t="s">
        <v>579</v>
      </c>
      <c r="C218" s="208"/>
      <c r="D218" s="208"/>
      <c r="E218" s="396">
        <f>E84</f>
        <v>2106930</v>
      </c>
      <c r="F218" s="397"/>
      <c r="G218" s="398"/>
      <c r="H218" s="399"/>
      <c r="I218" s="196"/>
    </row>
    <row r="219" spans="1:9" s="194" customFormat="1" ht="12.75" customHeight="1">
      <c r="A219" s="342"/>
      <c r="B219" s="400" t="s">
        <v>580</v>
      </c>
      <c r="C219" s="395"/>
      <c r="D219" s="395"/>
      <c r="E219" s="395"/>
      <c r="F219" s="394"/>
      <c r="G219" s="394"/>
      <c r="H219" s="395"/>
      <c r="I219" s="321"/>
    </row>
    <row r="220" spans="1:9" s="194" customFormat="1" ht="12.75" customHeight="1">
      <c r="A220" s="342"/>
      <c r="B220" s="401" t="s">
        <v>581</v>
      </c>
      <c r="C220" s="402"/>
      <c r="D220" s="403"/>
      <c r="E220" s="403"/>
      <c r="F220" s="402"/>
      <c r="G220" s="402"/>
      <c r="H220" s="402"/>
      <c r="I220" s="321"/>
    </row>
    <row r="221" spans="1:9" s="194" customFormat="1" ht="12.75" customHeight="1">
      <c r="A221" s="342"/>
      <c r="B221" s="1034" t="s">
        <v>582</v>
      </c>
      <c r="C221" s="1035"/>
      <c r="D221" s="1035"/>
      <c r="E221" s="1035"/>
      <c r="F221" s="1035"/>
      <c r="G221" s="1035"/>
      <c r="H221" s="1035"/>
      <c r="I221" s="321"/>
    </row>
    <row r="222" spans="1:9" s="194" customFormat="1" ht="12.75" customHeight="1">
      <c r="A222" s="342"/>
      <c r="B222" s="1034" t="s">
        <v>583</v>
      </c>
      <c r="C222" s="1035"/>
      <c r="D222" s="1035"/>
      <c r="E222" s="1035"/>
      <c r="F222" s="1035"/>
      <c r="G222" s="1035"/>
      <c r="H222" s="1035"/>
      <c r="I222" s="321"/>
    </row>
    <row r="223" spans="1:9" s="194" customFormat="1" ht="12.75" customHeight="1">
      <c r="A223" s="342"/>
      <c r="B223" s="1034" t="s">
        <v>584</v>
      </c>
      <c r="C223" s="1035"/>
      <c r="D223" s="1035"/>
      <c r="E223" s="1035"/>
      <c r="F223" s="1035"/>
      <c r="G223" s="1035"/>
      <c r="H223" s="1035"/>
      <c r="I223" s="321"/>
    </row>
    <row r="224" spans="1:9" s="194" customFormat="1" ht="12.75" customHeight="1">
      <c r="A224" s="342"/>
      <c r="B224" s="404" t="s">
        <v>585</v>
      </c>
      <c r="C224" s="405"/>
      <c r="D224" s="208"/>
      <c r="E224" s="208"/>
      <c r="F224" s="208"/>
      <c r="G224" s="394"/>
      <c r="H224" s="160"/>
      <c r="I224" s="321"/>
    </row>
    <row r="225" spans="1:9" s="194" customFormat="1" ht="12.75" customHeight="1">
      <c r="A225" s="342"/>
      <c r="B225" s="404"/>
      <c r="C225" s="405"/>
      <c r="D225" s="208"/>
      <c r="E225" s="208"/>
      <c r="F225" s="208"/>
      <c r="G225" s="394"/>
      <c r="H225" s="160"/>
      <c r="I225" s="321"/>
    </row>
    <row r="226" spans="1:9" s="194" customFormat="1" ht="12.75" customHeight="1">
      <c r="A226" s="342"/>
      <c r="B226" s="404"/>
      <c r="C226" s="405"/>
      <c r="D226" s="208"/>
      <c r="E226" s="208"/>
      <c r="F226" s="208"/>
      <c r="G226" s="394"/>
      <c r="H226" s="160"/>
      <c r="I226" s="321"/>
    </row>
    <row r="227" spans="1:9" s="148" customFormat="1" ht="12.75">
      <c r="A227" s="342"/>
      <c r="B227" s="144"/>
      <c r="C227" s="351"/>
      <c r="D227" s="160"/>
      <c r="E227" s="160"/>
      <c r="F227" s="160"/>
      <c r="G227" s="351"/>
      <c r="H227" s="351"/>
      <c r="I227" s="351"/>
    </row>
    <row r="228" spans="1:9" s="205" customFormat="1" ht="17.25" customHeight="1">
      <c r="A228" s="38" t="s">
        <v>586</v>
      </c>
      <c r="B228" s="193"/>
      <c r="C228" s="406"/>
      <c r="D228" s="406"/>
      <c r="E228" s="406"/>
      <c r="F228" s="321" t="s">
        <v>15</v>
      </c>
      <c r="G228" s="406"/>
      <c r="H228" s="406"/>
      <c r="I228" s="406"/>
    </row>
    <row r="229" spans="1:9" s="205" customFormat="1" ht="17.25" customHeight="1">
      <c r="A229" s="38"/>
      <c r="B229" s="193"/>
      <c r="C229" s="406"/>
      <c r="D229" s="406"/>
      <c r="E229" s="406"/>
      <c r="F229" s="321"/>
      <c r="G229" s="406"/>
      <c r="H229" s="406"/>
      <c r="I229" s="406"/>
    </row>
    <row r="230" ht="12.75"/>
    <row r="231" ht="12.75">
      <c r="A231" s="209" t="s">
        <v>118</v>
      </c>
    </row>
    <row r="232" ht="12.75">
      <c r="A232" s="209" t="s">
        <v>17</v>
      </c>
    </row>
    <row r="235" spans="2:8" ht="17.25" customHeight="1">
      <c r="B235" s="395"/>
      <c r="C235" s="208"/>
      <c r="D235" s="208"/>
      <c r="F235" s="351"/>
      <c r="G235" s="407"/>
      <c r="H235" s="351"/>
    </row>
    <row r="236" spans="2:8" ht="17.25" customHeight="1">
      <c r="B236" s="408"/>
      <c r="C236" s="399"/>
      <c r="D236" s="208"/>
      <c r="E236" s="407"/>
      <c r="F236" s="397"/>
      <c r="G236" s="398"/>
      <c r="H236" s="399"/>
    </row>
    <row r="237" spans="2:8" ht="17.25" customHeight="1">
      <c r="B237" s="1032"/>
      <c r="C237" s="1028"/>
      <c r="D237" s="1028"/>
      <c r="E237" s="208"/>
      <c r="F237" s="397"/>
      <c r="G237" s="397"/>
      <c r="H237" s="208"/>
    </row>
    <row r="238" spans="2:9" ht="17.25" customHeight="1">
      <c r="B238" s="1033"/>
      <c r="C238" s="1033"/>
      <c r="D238" s="1033"/>
      <c r="E238" s="1033"/>
      <c r="F238" s="1033"/>
      <c r="G238" s="1033"/>
      <c r="H238" s="1033"/>
      <c r="I238" s="1033"/>
    </row>
  </sheetData>
  <mergeCells count="5">
    <mergeCell ref="B237:D237"/>
    <mergeCell ref="B238:I238"/>
    <mergeCell ref="B221:H221"/>
    <mergeCell ref="B222:H222"/>
    <mergeCell ref="B223:H223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596"/>
  <sheetViews>
    <sheetView zoomScaleSheetLayoutView="80" workbookViewId="0" topLeftCell="A1">
      <selection activeCell="G14" sqref="G14"/>
    </sheetView>
  </sheetViews>
  <sheetFormatPr defaultColWidth="9.140625" defaultRowHeight="12.75"/>
  <cols>
    <col min="1" max="1" width="49.8515625" style="194" customWidth="1"/>
    <col min="2" max="2" width="17.00390625" style="40" customWidth="1"/>
    <col min="3" max="3" width="15.8515625" style="40" customWidth="1"/>
  </cols>
  <sheetData>
    <row r="1" spans="1:3" ht="12.75">
      <c r="A1" s="202"/>
      <c r="B1" s="409"/>
      <c r="C1" s="344" t="s">
        <v>587</v>
      </c>
    </row>
    <row r="2" spans="1:3" ht="12.75">
      <c r="A2" s="1037" t="s">
        <v>310</v>
      </c>
      <c r="B2" s="1037"/>
      <c r="C2" s="1037"/>
    </row>
    <row r="3" spans="1:3" ht="12.75">
      <c r="A3" s="411"/>
      <c r="B3" s="158"/>
      <c r="C3" s="158"/>
    </row>
    <row r="4" spans="1:3" ht="15.75">
      <c r="A4" s="1038" t="s">
        <v>588</v>
      </c>
      <c r="B4" s="1038"/>
      <c r="C4" s="1038"/>
    </row>
    <row r="5" spans="1:3" ht="15.75">
      <c r="A5" s="1039" t="s">
        <v>589</v>
      </c>
      <c r="B5" s="1039"/>
      <c r="C5" s="1039"/>
    </row>
    <row r="6" spans="1:3" ht="12.75">
      <c r="A6" s="1029" t="s">
        <v>1424</v>
      </c>
      <c r="B6" s="1029"/>
      <c r="C6" s="1029"/>
    </row>
    <row r="7" spans="1:3" ht="12.75">
      <c r="A7" s="416"/>
      <c r="B7" s="417"/>
      <c r="C7" s="160" t="s">
        <v>22</v>
      </c>
    </row>
    <row r="8" spans="1:3" ht="25.5">
      <c r="A8" s="352" t="s">
        <v>1427</v>
      </c>
      <c r="B8" s="355" t="s">
        <v>24</v>
      </c>
      <c r="C8" s="355" t="s">
        <v>124</v>
      </c>
    </row>
    <row r="9" spans="1:3" ht="12.75">
      <c r="A9" s="167">
        <v>1</v>
      </c>
      <c r="B9" s="168">
        <v>2</v>
      </c>
      <c r="C9" s="168">
        <v>3</v>
      </c>
    </row>
    <row r="10" spans="1:3" ht="12" customHeight="1">
      <c r="A10" s="418" t="s">
        <v>590</v>
      </c>
      <c r="B10" s="263">
        <v>328586</v>
      </c>
      <c r="C10" s="263">
        <v>328586</v>
      </c>
    </row>
    <row r="11" spans="1:3" ht="12.75" customHeight="1">
      <c r="A11" s="419" t="s">
        <v>591</v>
      </c>
      <c r="B11" s="263">
        <v>360927</v>
      </c>
      <c r="C11" s="263">
        <v>360927</v>
      </c>
    </row>
    <row r="12" spans="1:3" ht="12" customHeight="1">
      <c r="A12" s="420" t="s">
        <v>324</v>
      </c>
      <c r="B12" s="225">
        <v>376815</v>
      </c>
      <c r="C12" s="225">
        <v>376815</v>
      </c>
    </row>
    <row r="13" spans="1:3" ht="12.75" customHeight="1">
      <c r="A13" s="421" t="s">
        <v>503</v>
      </c>
      <c r="B13" s="225">
        <v>279588</v>
      </c>
      <c r="C13" s="225">
        <v>279588</v>
      </c>
    </row>
    <row r="14" spans="1:3" ht="12.75" customHeight="1">
      <c r="A14" s="422" t="s">
        <v>592</v>
      </c>
      <c r="B14" s="225">
        <v>20529</v>
      </c>
      <c r="C14" s="225">
        <v>20529</v>
      </c>
    </row>
    <row r="15" spans="1:3" ht="12.75" customHeight="1">
      <c r="A15" s="422" t="s">
        <v>593</v>
      </c>
      <c r="B15" s="225">
        <v>259059</v>
      </c>
      <c r="C15" s="225">
        <v>259059</v>
      </c>
    </row>
    <row r="16" spans="1:3" ht="12.75" customHeight="1" hidden="1">
      <c r="A16" s="421" t="s">
        <v>594</v>
      </c>
      <c r="B16" s="225">
        <v>0</v>
      </c>
      <c r="C16" s="225">
        <v>0</v>
      </c>
    </row>
    <row r="17" spans="1:3" ht="12.75" customHeight="1">
      <c r="A17" s="422" t="s">
        <v>562</v>
      </c>
      <c r="B17" s="225">
        <v>97227</v>
      </c>
      <c r="C17" s="225">
        <v>97227</v>
      </c>
    </row>
    <row r="18" spans="1:3" ht="12.75" customHeight="1">
      <c r="A18" s="422" t="s">
        <v>595</v>
      </c>
      <c r="B18" s="225">
        <v>788</v>
      </c>
      <c r="C18" s="225">
        <v>788</v>
      </c>
    </row>
    <row r="19" spans="1:3" ht="12.75" customHeight="1">
      <c r="A19" s="422" t="s">
        <v>596</v>
      </c>
      <c r="B19" s="225">
        <v>96439</v>
      </c>
      <c r="C19" s="225">
        <v>96439</v>
      </c>
    </row>
    <row r="20" spans="1:3" ht="12.75" customHeight="1" hidden="1">
      <c r="A20" s="422" t="s">
        <v>597</v>
      </c>
      <c r="B20" s="225">
        <v>0</v>
      </c>
      <c r="C20" s="225">
        <v>0</v>
      </c>
    </row>
    <row r="21" spans="1:3" ht="12.75" customHeight="1" hidden="1">
      <c r="A21" s="422" t="s">
        <v>598</v>
      </c>
      <c r="B21" s="225">
        <v>0</v>
      </c>
      <c r="C21" s="225">
        <v>0</v>
      </c>
    </row>
    <row r="22" spans="1:3" ht="12.75" customHeight="1">
      <c r="A22" s="420" t="s">
        <v>599</v>
      </c>
      <c r="B22" s="225">
        <v>-15888</v>
      </c>
      <c r="C22" s="225">
        <v>-15888</v>
      </c>
    </row>
    <row r="23" spans="1:3" ht="12.75" customHeight="1">
      <c r="A23" s="422" t="s">
        <v>335</v>
      </c>
      <c r="B23" s="225">
        <v>-15888</v>
      </c>
      <c r="C23" s="225">
        <v>-15888</v>
      </c>
    </row>
    <row r="24" spans="1:3" ht="12.75" customHeight="1" hidden="1">
      <c r="A24" s="422" t="s">
        <v>336</v>
      </c>
      <c r="B24" s="225">
        <v>0</v>
      </c>
      <c r="C24" s="225">
        <v>0</v>
      </c>
    </row>
    <row r="25" spans="1:3" ht="12.75" customHeight="1">
      <c r="A25" s="422" t="s">
        <v>338</v>
      </c>
      <c r="B25" s="225">
        <v>-32341</v>
      </c>
      <c r="C25" s="225">
        <v>-32341</v>
      </c>
    </row>
    <row r="26" spans="1:3" ht="25.5" customHeight="1">
      <c r="A26" s="422" t="s">
        <v>600</v>
      </c>
      <c r="B26" s="390">
        <v>32341</v>
      </c>
      <c r="C26" s="390">
        <v>32341</v>
      </c>
    </row>
    <row r="27" spans="1:3" ht="12.75" customHeight="1">
      <c r="A27" s="422"/>
      <c r="B27" s="245"/>
      <c r="C27" s="423"/>
    </row>
    <row r="28" spans="1:3" ht="12.75" customHeight="1" hidden="1">
      <c r="A28" s="424" t="s">
        <v>601</v>
      </c>
      <c r="B28" s="245"/>
      <c r="C28" s="423"/>
    </row>
    <row r="29" spans="1:3" ht="12.75" customHeight="1" hidden="1">
      <c r="A29" s="418" t="s">
        <v>602</v>
      </c>
      <c r="B29" s="262"/>
      <c r="C29" s="423"/>
    </row>
    <row r="30" spans="1:3" ht="12.75" customHeight="1" hidden="1">
      <c r="A30" s="419" t="s">
        <v>350</v>
      </c>
      <c r="B30" s="262">
        <v>0</v>
      </c>
      <c r="C30" s="423"/>
    </row>
    <row r="31" spans="1:3" ht="12.75" customHeight="1" hidden="1">
      <c r="A31" s="420" t="s">
        <v>324</v>
      </c>
      <c r="B31" s="245">
        <v>0</v>
      </c>
      <c r="C31" s="423"/>
    </row>
    <row r="32" spans="1:3" ht="12.75" customHeight="1" hidden="1">
      <c r="A32" s="421" t="s">
        <v>503</v>
      </c>
      <c r="B32" s="245">
        <v>0</v>
      </c>
      <c r="C32" s="423"/>
    </row>
    <row r="33" spans="1:3" ht="12.75" customHeight="1" hidden="1">
      <c r="A33" s="422" t="s">
        <v>592</v>
      </c>
      <c r="B33" s="245"/>
      <c r="C33" s="423"/>
    </row>
    <row r="34" spans="1:3" ht="12.75" customHeight="1" hidden="1">
      <c r="A34" s="422" t="s">
        <v>593</v>
      </c>
      <c r="B34" s="245"/>
      <c r="C34" s="423"/>
    </row>
    <row r="35" spans="1:3" ht="12.75" customHeight="1" hidden="1">
      <c r="A35" s="422" t="s">
        <v>506</v>
      </c>
      <c r="B35" s="245"/>
      <c r="C35" s="423"/>
    </row>
    <row r="36" spans="1:3" ht="12.75" customHeight="1" hidden="1">
      <c r="A36" s="422" t="s">
        <v>562</v>
      </c>
      <c r="B36" s="245">
        <v>0</v>
      </c>
      <c r="C36" s="423"/>
    </row>
    <row r="37" spans="1:3" ht="12.75" customHeight="1" hidden="1">
      <c r="A37" s="422" t="s">
        <v>595</v>
      </c>
      <c r="B37" s="245"/>
      <c r="C37" s="423"/>
    </row>
    <row r="38" spans="1:3" ht="12.75" customHeight="1" hidden="1">
      <c r="A38" s="422" t="s">
        <v>596</v>
      </c>
      <c r="B38" s="245"/>
      <c r="C38" s="423"/>
    </row>
    <row r="39" spans="1:3" ht="12.75" customHeight="1" hidden="1">
      <c r="A39" s="422" t="s">
        <v>597</v>
      </c>
      <c r="B39" s="245"/>
      <c r="C39" s="423"/>
    </row>
    <row r="40" spans="1:3" ht="12.75" customHeight="1" hidden="1">
      <c r="A40" s="422" t="s">
        <v>598</v>
      </c>
      <c r="B40" s="245"/>
      <c r="C40" s="423"/>
    </row>
    <row r="41" spans="1:3" ht="12.75" customHeight="1" hidden="1">
      <c r="A41" s="420" t="s">
        <v>599</v>
      </c>
      <c r="B41" s="245">
        <v>0</v>
      </c>
      <c r="C41" s="423"/>
    </row>
    <row r="42" spans="1:3" ht="12.75" customHeight="1" hidden="1">
      <c r="A42" s="422" t="s">
        <v>335</v>
      </c>
      <c r="B42" s="245"/>
      <c r="C42" s="423"/>
    </row>
    <row r="43" spans="1:3" ht="12.75" customHeight="1" hidden="1">
      <c r="A43" s="422" t="s">
        <v>336</v>
      </c>
      <c r="B43" s="245"/>
      <c r="C43" s="423"/>
    </row>
    <row r="44" spans="1:3" ht="12.75" customHeight="1" hidden="1">
      <c r="A44" s="422" t="s">
        <v>338</v>
      </c>
      <c r="B44" s="245">
        <v>0</v>
      </c>
      <c r="C44" s="423"/>
    </row>
    <row r="45" spans="1:3" ht="25.5" hidden="1">
      <c r="A45" s="422" t="s">
        <v>600</v>
      </c>
      <c r="B45" s="245">
        <v>0</v>
      </c>
      <c r="C45" s="423"/>
    </row>
    <row r="46" spans="1:3" ht="12.75" customHeight="1" hidden="1">
      <c r="A46" s="424" t="s">
        <v>603</v>
      </c>
      <c r="B46" s="262"/>
      <c r="C46" s="423"/>
    </row>
    <row r="47" spans="1:3" ht="12.75" customHeight="1" hidden="1">
      <c r="A47" s="418" t="s">
        <v>602</v>
      </c>
      <c r="B47" s="262"/>
      <c r="C47" s="423"/>
    </row>
    <row r="48" spans="1:3" ht="12.75" customHeight="1" hidden="1">
      <c r="A48" s="419" t="s">
        <v>350</v>
      </c>
      <c r="B48" s="262">
        <v>0</v>
      </c>
      <c r="C48" s="423"/>
    </row>
    <row r="49" spans="1:3" ht="12.75" customHeight="1" hidden="1">
      <c r="A49" s="420" t="s">
        <v>324</v>
      </c>
      <c r="B49" s="245">
        <v>0</v>
      </c>
      <c r="C49" s="423"/>
    </row>
    <row r="50" spans="1:3" ht="12.75" customHeight="1" hidden="1">
      <c r="A50" s="421" t="s">
        <v>503</v>
      </c>
      <c r="B50" s="245">
        <v>0</v>
      </c>
      <c r="C50" s="423"/>
    </row>
    <row r="51" spans="1:3" ht="12.75" customHeight="1" hidden="1">
      <c r="A51" s="422" t="s">
        <v>592</v>
      </c>
      <c r="B51" s="245"/>
      <c r="C51" s="423"/>
    </row>
    <row r="52" spans="1:3" ht="12.75" customHeight="1" hidden="1">
      <c r="A52" s="422" t="s">
        <v>593</v>
      </c>
      <c r="B52" s="245"/>
      <c r="C52" s="423"/>
    </row>
    <row r="53" spans="1:3" s="427" customFormat="1" ht="12.75" customHeight="1" hidden="1">
      <c r="A53" s="422" t="s">
        <v>506</v>
      </c>
      <c r="B53" s="425"/>
      <c r="C53" s="426"/>
    </row>
    <row r="54" spans="1:3" s="427" customFormat="1" ht="12.75" customHeight="1" hidden="1">
      <c r="A54" s="422" t="s">
        <v>562</v>
      </c>
      <c r="B54" s="425">
        <v>0</v>
      </c>
      <c r="C54" s="426"/>
    </row>
    <row r="55" spans="1:3" s="427" customFormat="1" ht="12.75" customHeight="1" hidden="1">
      <c r="A55" s="422" t="s">
        <v>595</v>
      </c>
      <c r="B55" s="425"/>
      <c r="C55" s="426"/>
    </row>
    <row r="56" spans="1:3" s="427" customFormat="1" ht="12.75" customHeight="1" hidden="1">
      <c r="A56" s="422" t="s">
        <v>596</v>
      </c>
      <c r="B56" s="425"/>
      <c r="C56" s="426"/>
    </row>
    <row r="57" spans="1:3" s="427" customFormat="1" ht="12.75" customHeight="1" hidden="1">
      <c r="A57" s="422" t="s">
        <v>597</v>
      </c>
      <c r="B57" s="425"/>
      <c r="C57" s="426"/>
    </row>
    <row r="58" spans="1:3" ht="12.75" customHeight="1" hidden="1">
      <c r="A58" s="422" t="s">
        <v>598</v>
      </c>
      <c r="B58" s="245"/>
      <c r="C58" s="423"/>
    </row>
    <row r="59" spans="1:3" ht="12.75" customHeight="1" hidden="1">
      <c r="A59" s="420" t="s">
        <v>599</v>
      </c>
      <c r="B59" s="245">
        <v>0</v>
      </c>
      <c r="C59" s="423"/>
    </row>
    <row r="60" spans="1:3" ht="12.75" customHeight="1" hidden="1">
      <c r="A60" s="422" t="s">
        <v>335</v>
      </c>
      <c r="B60" s="245"/>
      <c r="C60" s="423"/>
    </row>
    <row r="61" spans="1:3" ht="12.75" customHeight="1" hidden="1">
      <c r="A61" s="422" t="s">
        <v>336</v>
      </c>
      <c r="B61" s="245"/>
      <c r="C61" s="423"/>
    </row>
    <row r="62" spans="1:3" ht="12.75" customHeight="1" hidden="1">
      <c r="A62" s="422" t="s">
        <v>338</v>
      </c>
      <c r="B62" s="245">
        <v>0</v>
      </c>
      <c r="C62" s="423"/>
    </row>
    <row r="63" spans="1:3" ht="24.75" customHeight="1" hidden="1">
      <c r="A63" s="422" t="s">
        <v>600</v>
      </c>
      <c r="B63" s="245">
        <v>0</v>
      </c>
      <c r="C63" s="423"/>
    </row>
    <row r="64" spans="1:3" ht="12.75" customHeight="1">
      <c r="A64" s="424" t="s">
        <v>604</v>
      </c>
      <c r="B64" s="262"/>
      <c r="C64" s="423"/>
    </row>
    <row r="65" spans="1:3" ht="12.75" customHeight="1">
      <c r="A65" s="418" t="s">
        <v>602</v>
      </c>
      <c r="B65" s="262">
        <v>1598</v>
      </c>
      <c r="C65" s="423">
        <v>1598</v>
      </c>
    </row>
    <row r="66" spans="1:3" ht="12.75" customHeight="1">
      <c r="A66" s="419" t="s">
        <v>350</v>
      </c>
      <c r="B66" s="262">
        <v>1148</v>
      </c>
      <c r="C66" s="423">
        <v>1148</v>
      </c>
    </row>
    <row r="67" spans="1:3" ht="12.75" customHeight="1">
      <c r="A67" s="420" t="s">
        <v>324</v>
      </c>
      <c r="B67" s="245">
        <v>1148</v>
      </c>
      <c r="C67" s="390">
        <v>1148</v>
      </c>
    </row>
    <row r="68" spans="1:3" ht="12.75" customHeight="1">
      <c r="A68" s="421" t="s">
        <v>503</v>
      </c>
      <c r="B68" s="245">
        <v>1148</v>
      </c>
      <c r="C68" s="390">
        <v>1148</v>
      </c>
    </row>
    <row r="69" spans="1:3" ht="12.75" customHeight="1">
      <c r="A69" s="422" t="s">
        <v>592</v>
      </c>
      <c r="B69" s="245">
        <v>0</v>
      </c>
      <c r="C69" s="390">
        <v>0</v>
      </c>
    </row>
    <row r="70" spans="1:3" ht="11.25" customHeight="1">
      <c r="A70" s="422" t="s">
        <v>593</v>
      </c>
      <c r="B70" s="245">
        <v>1148</v>
      </c>
      <c r="C70" s="390">
        <v>1148</v>
      </c>
    </row>
    <row r="71" spans="1:3" ht="12.75" customHeight="1" hidden="1">
      <c r="A71" s="422" t="s">
        <v>506</v>
      </c>
      <c r="B71" s="245"/>
      <c r="C71" s="390">
        <v>0</v>
      </c>
    </row>
    <row r="72" spans="1:3" ht="12.75" customHeight="1" hidden="1">
      <c r="A72" s="422" t="s">
        <v>562</v>
      </c>
      <c r="B72" s="245">
        <v>0</v>
      </c>
      <c r="C72" s="390">
        <v>0</v>
      </c>
    </row>
    <row r="73" spans="1:3" ht="12.75" customHeight="1" hidden="1">
      <c r="A73" s="422" t="s">
        <v>595</v>
      </c>
      <c r="B73" s="245"/>
      <c r="C73" s="390">
        <v>0</v>
      </c>
    </row>
    <row r="74" spans="1:3" ht="12.75" customHeight="1" hidden="1">
      <c r="A74" s="422" t="s">
        <v>596</v>
      </c>
      <c r="B74" s="245"/>
      <c r="C74" s="390">
        <v>0</v>
      </c>
    </row>
    <row r="75" spans="1:3" ht="12.75" customHeight="1" hidden="1">
      <c r="A75" s="422" t="s">
        <v>597</v>
      </c>
      <c r="B75" s="245"/>
      <c r="C75" s="390">
        <v>0</v>
      </c>
    </row>
    <row r="76" spans="1:3" ht="12.75" customHeight="1" hidden="1">
      <c r="A76" s="422" t="s">
        <v>598</v>
      </c>
      <c r="B76" s="245"/>
      <c r="C76" s="390">
        <v>0</v>
      </c>
    </row>
    <row r="77" spans="1:3" ht="12.75" customHeight="1" hidden="1">
      <c r="A77" s="420" t="s">
        <v>599</v>
      </c>
      <c r="B77" s="245">
        <v>0</v>
      </c>
      <c r="C77" s="390">
        <v>0</v>
      </c>
    </row>
    <row r="78" spans="1:3" ht="12.75" customHeight="1" hidden="1">
      <c r="A78" s="422" t="s">
        <v>335</v>
      </c>
      <c r="B78" s="245"/>
      <c r="C78" s="390">
        <v>0</v>
      </c>
    </row>
    <row r="79" spans="1:3" ht="12.75" customHeight="1" hidden="1">
      <c r="A79" s="422" t="s">
        <v>336</v>
      </c>
      <c r="B79" s="245"/>
      <c r="C79" s="390">
        <v>0</v>
      </c>
    </row>
    <row r="80" spans="1:3" ht="12.75" customHeight="1">
      <c r="A80" s="422" t="s">
        <v>338</v>
      </c>
      <c r="B80" s="245">
        <v>450</v>
      </c>
      <c r="C80" s="245">
        <v>450</v>
      </c>
    </row>
    <row r="81" spans="1:3" ht="25.5" customHeight="1">
      <c r="A81" s="422" t="s">
        <v>600</v>
      </c>
      <c r="B81" s="390">
        <v>-450</v>
      </c>
      <c r="C81" s="390">
        <v>-450</v>
      </c>
    </row>
    <row r="82" spans="1:3" ht="12.75" customHeight="1" hidden="1">
      <c r="A82" s="424" t="s">
        <v>605</v>
      </c>
      <c r="B82" s="262"/>
      <c r="C82" s="390"/>
    </row>
    <row r="83" spans="1:3" ht="12.75" customHeight="1" hidden="1">
      <c r="A83" s="418" t="s">
        <v>602</v>
      </c>
      <c r="B83" s="262"/>
      <c r="C83" s="423">
        <v>0</v>
      </c>
    </row>
    <row r="84" spans="1:3" ht="12.75" customHeight="1" hidden="1">
      <c r="A84" s="419" t="s">
        <v>350</v>
      </c>
      <c r="B84" s="262">
        <v>0</v>
      </c>
      <c r="C84" s="423">
        <v>0</v>
      </c>
    </row>
    <row r="85" spans="1:3" ht="12.75" customHeight="1" hidden="1">
      <c r="A85" s="420" t="s">
        <v>324</v>
      </c>
      <c r="B85" s="245">
        <v>0</v>
      </c>
      <c r="C85" s="390">
        <v>0</v>
      </c>
    </row>
    <row r="86" spans="1:3" ht="12.75" customHeight="1" hidden="1">
      <c r="A86" s="421" t="s">
        <v>503</v>
      </c>
      <c r="B86" s="245">
        <v>0</v>
      </c>
      <c r="C86" s="390">
        <v>0</v>
      </c>
    </row>
    <row r="87" spans="1:3" ht="13.5" customHeight="1" hidden="1">
      <c r="A87" s="422" t="s">
        <v>592</v>
      </c>
      <c r="B87" s="428"/>
      <c r="C87" s="390">
        <v>0</v>
      </c>
    </row>
    <row r="88" spans="1:3" ht="12" customHeight="1" hidden="1">
      <c r="A88" s="422" t="s">
        <v>593</v>
      </c>
      <c r="B88" s="245"/>
      <c r="C88" s="390">
        <v>0</v>
      </c>
    </row>
    <row r="89" spans="1:3" ht="13.5" customHeight="1" hidden="1">
      <c r="A89" s="422" t="s">
        <v>506</v>
      </c>
      <c r="B89" s="245"/>
      <c r="C89" s="390">
        <v>0</v>
      </c>
    </row>
    <row r="90" spans="1:3" ht="12.75" customHeight="1" hidden="1">
      <c r="A90" s="422" t="s">
        <v>562</v>
      </c>
      <c r="B90" s="245">
        <v>0</v>
      </c>
      <c r="C90" s="390">
        <v>0</v>
      </c>
    </row>
    <row r="91" spans="1:3" ht="12.75" customHeight="1" hidden="1">
      <c r="A91" s="422" t="s">
        <v>595</v>
      </c>
      <c r="B91" s="245"/>
      <c r="C91" s="390">
        <v>0</v>
      </c>
    </row>
    <row r="92" spans="1:3" ht="12.75" customHeight="1" hidden="1">
      <c r="A92" s="422" t="s">
        <v>596</v>
      </c>
      <c r="B92" s="245"/>
      <c r="C92" s="390">
        <v>0</v>
      </c>
    </row>
    <row r="93" spans="1:3" ht="12.75" customHeight="1" hidden="1">
      <c r="A93" s="422" t="s">
        <v>597</v>
      </c>
      <c r="B93" s="245"/>
      <c r="C93" s="390">
        <v>0</v>
      </c>
    </row>
    <row r="94" spans="1:3" ht="12.75" customHeight="1" hidden="1">
      <c r="A94" s="422" t="s">
        <v>598</v>
      </c>
      <c r="B94" s="245"/>
      <c r="C94" s="390">
        <v>0</v>
      </c>
    </row>
    <row r="95" spans="1:3" ht="12.75" customHeight="1" hidden="1">
      <c r="A95" s="420" t="s">
        <v>599</v>
      </c>
      <c r="B95" s="245">
        <v>0</v>
      </c>
      <c r="C95" s="390">
        <v>0</v>
      </c>
    </row>
    <row r="96" spans="1:3" ht="12.75" customHeight="1" hidden="1">
      <c r="A96" s="422" t="s">
        <v>335</v>
      </c>
      <c r="B96" s="245"/>
      <c r="C96" s="390">
        <v>0</v>
      </c>
    </row>
    <row r="97" spans="1:3" ht="12.75" customHeight="1" hidden="1">
      <c r="A97" s="422" t="s">
        <v>336</v>
      </c>
      <c r="B97" s="245"/>
      <c r="C97" s="390">
        <v>0</v>
      </c>
    </row>
    <row r="98" spans="1:3" ht="12.75" customHeight="1" hidden="1">
      <c r="A98" s="422" t="s">
        <v>338</v>
      </c>
      <c r="B98" s="245">
        <v>0</v>
      </c>
      <c r="C98" s="390">
        <v>0</v>
      </c>
    </row>
    <row r="99" spans="1:3" ht="25.5" hidden="1">
      <c r="A99" s="422" t="s">
        <v>600</v>
      </c>
      <c r="B99" s="429">
        <v>0</v>
      </c>
      <c r="C99" s="390">
        <v>0</v>
      </c>
    </row>
    <row r="100" spans="1:3" ht="12.75" customHeight="1">
      <c r="A100" s="424" t="s">
        <v>606</v>
      </c>
      <c r="B100" s="262"/>
      <c r="C100" s="390"/>
    </row>
    <row r="101" spans="1:3" ht="12.75" customHeight="1">
      <c r="A101" s="418" t="s">
        <v>602</v>
      </c>
      <c r="B101" s="262">
        <v>-125</v>
      </c>
      <c r="C101" s="423">
        <v>-125</v>
      </c>
    </row>
    <row r="102" spans="1:3" ht="12.75" customHeight="1">
      <c r="A102" s="419" t="s">
        <v>350</v>
      </c>
      <c r="B102" s="262">
        <v>80</v>
      </c>
      <c r="C102" s="423">
        <v>80</v>
      </c>
    </row>
    <row r="103" spans="1:3" ht="12.75" customHeight="1">
      <c r="A103" s="420" t="s">
        <v>324</v>
      </c>
      <c r="B103" s="245">
        <v>80</v>
      </c>
      <c r="C103" s="390">
        <v>80</v>
      </c>
    </row>
    <row r="104" spans="1:3" ht="12.75" customHeight="1">
      <c r="A104" s="421" t="s">
        <v>503</v>
      </c>
      <c r="B104" s="245">
        <v>80</v>
      </c>
      <c r="C104" s="390">
        <v>80</v>
      </c>
    </row>
    <row r="105" spans="1:3" ht="12.75" customHeight="1">
      <c r="A105" s="422" t="s">
        <v>592</v>
      </c>
      <c r="B105" s="245">
        <v>0</v>
      </c>
      <c r="C105" s="390">
        <v>0</v>
      </c>
    </row>
    <row r="106" spans="1:3" ht="12.75" customHeight="1">
      <c r="A106" s="422" t="s">
        <v>593</v>
      </c>
      <c r="B106" s="245">
        <v>80</v>
      </c>
      <c r="C106" s="390">
        <v>80</v>
      </c>
    </row>
    <row r="107" spans="1:3" ht="12.75" customHeight="1" hidden="1">
      <c r="A107" s="422" t="s">
        <v>506</v>
      </c>
      <c r="B107" s="245"/>
      <c r="C107" s="390">
        <v>0</v>
      </c>
    </row>
    <row r="108" spans="1:3" ht="12.75" customHeight="1" hidden="1">
      <c r="A108" s="422" t="s">
        <v>562</v>
      </c>
      <c r="B108" s="245">
        <v>0</v>
      </c>
      <c r="C108" s="390">
        <v>0</v>
      </c>
    </row>
    <row r="109" spans="1:3" ht="12.75" customHeight="1" hidden="1">
      <c r="A109" s="422" t="s">
        <v>595</v>
      </c>
      <c r="B109" s="245"/>
      <c r="C109" s="390">
        <v>0</v>
      </c>
    </row>
    <row r="110" spans="1:3" ht="12.75" customHeight="1" hidden="1">
      <c r="A110" s="422" t="s">
        <v>596</v>
      </c>
      <c r="B110" s="245"/>
      <c r="C110" s="390">
        <v>0</v>
      </c>
    </row>
    <row r="111" spans="1:3" ht="12.75" customHeight="1" hidden="1">
      <c r="A111" s="422" t="s">
        <v>597</v>
      </c>
      <c r="B111" s="245"/>
      <c r="C111" s="390">
        <v>0</v>
      </c>
    </row>
    <row r="112" spans="1:3" ht="12.75" customHeight="1" hidden="1">
      <c r="A112" s="422" t="s">
        <v>598</v>
      </c>
      <c r="B112" s="245"/>
      <c r="C112" s="390">
        <v>0</v>
      </c>
    </row>
    <row r="113" spans="1:3" ht="13.5" customHeight="1" hidden="1">
      <c r="A113" s="420" t="s">
        <v>599</v>
      </c>
      <c r="B113" s="245">
        <v>0</v>
      </c>
      <c r="C113" s="390">
        <v>0</v>
      </c>
    </row>
    <row r="114" spans="1:3" ht="12.75" customHeight="1" hidden="1">
      <c r="A114" s="422" t="s">
        <v>335</v>
      </c>
      <c r="B114" s="262"/>
      <c r="C114" s="390">
        <v>0</v>
      </c>
    </row>
    <row r="115" spans="1:3" ht="12.75" customHeight="1" hidden="1">
      <c r="A115" s="422" t="s">
        <v>336</v>
      </c>
      <c r="B115" s="262"/>
      <c r="C115" s="390">
        <v>0</v>
      </c>
    </row>
    <row r="116" spans="1:3" ht="12.75" customHeight="1">
      <c r="A116" s="422" t="s">
        <v>338</v>
      </c>
      <c r="B116" s="245">
        <v>-205</v>
      </c>
      <c r="C116" s="245">
        <v>-205</v>
      </c>
    </row>
    <row r="117" spans="1:3" ht="25.5">
      <c r="A117" s="422" t="s">
        <v>600</v>
      </c>
      <c r="B117" s="390">
        <v>205</v>
      </c>
      <c r="C117" s="390">
        <v>205</v>
      </c>
    </row>
    <row r="118" spans="1:3" ht="12.75" customHeight="1">
      <c r="A118" s="424" t="s">
        <v>607</v>
      </c>
      <c r="B118" s="245"/>
      <c r="C118" s="390"/>
    </row>
    <row r="119" spans="1:3" ht="12.75" customHeight="1">
      <c r="A119" s="418" t="s">
        <v>602</v>
      </c>
      <c r="B119" s="262">
        <v>382</v>
      </c>
      <c r="C119" s="423">
        <v>382</v>
      </c>
    </row>
    <row r="120" spans="1:3" ht="12.75" customHeight="1">
      <c r="A120" s="419" t="s">
        <v>350</v>
      </c>
      <c r="B120" s="262">
        <v>15046</v>
      </c>
      <c r="C120" s="423">
        <v>15046</v>
      </c>
    </row>
    <row r="121" spans="1:3" ht="12.75" customHeight="1">
      <c r="A121" s="420" t="s">
        <v>324</v>
      </c>
      <c r="B121" s="245">
        <v>15046</v>
      </c>
      <c r="C121" s="390">
        <v>15046</v>
      </c>
    </row>
    <row r="122" spans="1:3" ht="12.75" customHeight="1">
      <c r="A122" s="421" t="s">
        <v>503</v>
      </c>
      <c r="B122" s="245">
        <v>15046</v>
      </c>
      <c r="C122" s="390">
        <v>15046</v>
      </c>
    </row>
    <row r="123" spans="1:3" ht="12.75" customHeight="1">
      <c r="A123" s="422" t="s">
        <v>592</v>
      </c>
      <c r="B123" s="245">
        <v>1132</v>
      </c>
      <c r="C123" s="390">
        <v>1132</v>
      </c>
    </row>
    <row r="124" spans="1:3" ht="12.75" customHeight="1">
      <c r="A124" s="422" t="s">
        <v>593</v>
      </c>
      <c r="B124" s="245">
        <v>13914</v>
      </c>
      <c r="C124" s="390">
        <v>13914</v>
      </c>
    </row>
    <row r="125" spans="1:3" ht="12.75" customHeight="1" hidden="1">
      <c r="A125" s="422" t="s">
        <v>506</v>
      </c>
      <c r="B125" s="245"/>
      <c r="C125" s="390">
        <v>0</v>
      </c>
    </row>
    <row r="126" spans="1:3" ht="12.75" customHeight="1" hidden="1">
      <c r="A126" s="422" t="s">
        <v>562</v>
      </c>
      <c r="B126" s="245">
        <v>0</v>
      </c>
      <c r="C126" s="390">
        <v>0</v>
      </c>
    </row>
    <row r="127" spans="1:3" ht="12.75" customHeight="1" hidden="1">
      <c r="A127" s="422" t="s">
        <v>595</v>
      </c>
      <c r="B127" s="245"/>
      <c r="C127" s="390">
        <v>0</v>
      </c>
    </row>
    <row r="128" spans="1:3" ht="12.75" customHeight="1" hidden="1">
      <c r="A128" s="422" t="s">
        <v>596</v>
      </c>
      <c r="B128" s="245"/>
      <c r="C128" s="390">
        <v>0</v>
      </c>
    </row>
    <row r="129" spans="1:3" ht="13.5" customHeight="1" hidden="1">
      <c r="A129" s="422" t="s">
        <v>597</v>
      </c>
      <c r="B129" s="245"/>
      <c r="C129" s="390">
        <v>0</v>
      </c>
    </row>
    <row r="130" spans="1:3" ht="12.75" customHeight="1" hidden="1">
      <c r="A130" s="422" t="s">
        <v>598</v>
      </c>
      <c r="B130" s="245"/>
      <c r="C130" s="390">
        <v>0</v>
      </c>
    </row>
    <row r="131" spans="1:3" ht="12.75" customHeight="1" hidden="1">
      <c r="A131" s="420" t="s">
        <v>599</v>
      </c>
      <c r="B131" s="245">
        <v>0</v>
      </c>
      <c r="C131" s="390">
        <v>0</v>
      </c>
    </row>
    <row r="132" spans="1:3" ht="12.75" customHeight="1" hidden="1">
      <c r="A132" s="422" t="s">
        <v>335</v>
      </c>
      <c r="B132" s="262"/>
      <c r="C132" s="390">
        <v>0</v>
      </c>
    </row>
    <row r="133" spans="1:3" ht="12.75" customHeight="1" hidden="1">
      <c r="A133" s="422" t="s">
        <v>336</v>
      </c>
      <c r="B133" s="245"/>
      <c r="C133" s="390">
        <v>0</v>
      </c>
    </row>
    <row r="134" spans="1:3" ht="12.75" customHeight="1">
      <c r="A134" s="422" t="s">
        <v>338</v>
      </c>
      <c r="B134" s="245">
        <v>-14664</v>
      </c>
      <c r="C134" s="245">
        <v>-14664</v>
      </c>
    </row>
    <row r="135" spans="1:3" ht="25.5">
      <c r="A135" s="422" t="s">
        <v>600</v>
      </c>
      <c r="B135" s="390">
        <v>14664</v>
      </c>
      <c r="C135" s="390">
        <v>14664</v>
      </c>
    </row>
    <row r="136" spans="1:3" ht="12.75" customHeight="1">
      <c r="A136" s="424" t="s">
        <v>608</v>
      </c>
      <c r="B136" s="245"/>
      <c r="C136" s="390"/>
    </row>
    <row r="137" spans="1:3" ht="12" customHeight="1">
      <c r="A137" s="418" t="s">
        <v>602</v>
      </c>
      <c r="B137" s="262">
        <v>193</v>
      </c>
      <c r="C137" s="423">
        <v>193</v>
      </c>
    </row>
    <row r="138" spans="1:3" ht="12.75" customHeight="1">
      <c r="A138" s="419" t="s">
        <v>350</v>
      </c>
      <c r="B138" s="262">
        <v>8320</v>
      </c>
      <c r="C138" s="423">
        <v>8320</v>
      </c>
    </row>
    <row r="139" spans="1:3" ht="12.75" customHeight="1">
      <c r="A139" s="420" t="s">
        <v>324</v>
      </c>
      <c r="B139" s="245">
        <v>8320</v>
      </c>
      <c r="C139" s="390">
        <v>8320</v>
      </c>
    </row>
    <row r="140" spans="1:3" ht="12.75" customHeight="1">
      <c r="A140" s="421" t="s">
        <v>503</v>
      </c>
      <c r="B140" s="245">
        <v>8320</v>
      </c>
      <c r="C140" s="390">
        <v>8320</v>
      </c>
    </row>
    <row r="141" spans="1:3" ht="12.75">
      <c r="A141" s="422" t="s">
        <v>592</v>
      </c>
      <c r="B141" s="245">
        <v>0</v>
      </c>
      <c r="C141" s="390">
        <v>0</v>
      </c>
    </row>
    <row r="142" spans="1:3" ht="12" customHeight="1">
      <c r="A142" s="422" t="s">
        <v>593</v>
      </c>
      <c r="B142" s="245">
        <v>8320</v>
      </c>
      <c r="C142" s="390">
        <v>8320</v>
      </c>
    </row>
    <row r="143" spans="1:3" ht="12.75" customHeight="1" hidden="1">
      <c r="A143" s="422" t="s">
        <v>506</v>
      </c>
      <c r="B143" s="245"/>
      <c r="C143" s="390">
        <v>0</v>
      </c>
    </row>
    <row r="144" spans="1:3" ht="12.75" customHeight="1" hidden="1">
      <c r="A144" s="422" t="s">
        <v>562</v>
      </c>
      <c r="B144" s="245">
        <v>0</v>
      </c>
      <c r="C144" s="390">
        <v>0</v>
      </c>
    </row>
    <row r="145" spans="1:3" ht="12.75" customHeight="1" hidden="1">
      <c r="A145" s="422" t="s">
        <v>595</v>
      </c>
      <c r="B145" s="245"/>
      <c r="C145" s="390">
        <v>0</v>
      </c>
    </row>
    <row r="146" spans="1:3" ht="12.75" customHeight="1" hidden="1">
      <c r="A146" s="422" t="s">
        <v>596</v>
      </c>
      <c r="B146" s="245"/>
      <c r="C146" s="390">
        <v>0</v>
      </c>
    </row>
    <row r="147" spans="1:3" ht="12.75" customHeight="1" hidden="1">
      <c r="A147" s="422" t="s">
        <v>597</v>
      </c>
      <c r="B147" s="262"/>
      <c r="C147" s="390">
        <v>0</v>
      </c>
    </row>
    <row r="148" spans="1:3" ht="12.75" customHeight="1" hidden="1">
      <c r="A148" s="422" t="s">
        <v>598</v>
      </c>
      <c r="B148" s="262"/>
      <c r="C148" s="390">
        <v>0</v>
      </c>
    </row>
    <row r="149" spans="1:3" ht="12.75" customHeight="1" hidden="1">
      <c r="A149" s="420" t="s">
        <v>599</v>
      </c>
      <c r="B149" s="245">
        <v>0</v>
      </c>
      <c r="C149" s="390">
        <v>0</v>
      </c>
    </row>
    <row r="150" spans="1:3" ht="12.75" customHeight="1" hidden="1">
      <c r="A150" s="422" t="s">
        <v>335</v>
      </c>
      <c r="B150" s="245"/>
      <c r="C150" s="390">
        <v>0</v>
      </c>
    </row>
    <row r="151" spans="1:3" ht="12.75" customHeight="1" hidden="1">
      <c r="A151" s="422" t="s">
        <v>336</v>
      </c>
      <c r="B151" s="245"/>
      <c r="C151" s="390">
        <v>0</v>
      </c>
    </row>
    <row r="152" spans="1:3" ht="12.75" customHeight="1">
      <c r="A152" s="422" t="s">
        <v>338</v>
      </c>
      <c r="B152" s="245">
        <v>-8127</v>
      </c>
      <c r="C152" s="245">
        <v>-8127</v>
      </c>
    </row>
    <row r="153" spans="1:3" ht="25.5">
      <c r="A153" s="422" t="s">
        <v>600</v>
      </c>
      <c r="B153" s="390">
        <v>8127</v>
      </c>
      <c r="C153" s="390">
        <v>8127</v>
      </c>
    </row>
    <row r="154" spans="1:3" ht="12.75" customHeight="1">
      <c r="A154" s="424" t="s">
        <v>609</v>
      </c>
      <c r="B154" s="245"/>
      <c r="C154" s="390"/>
    </row>
    <row r="155" spans="1:3" ht="12.75" customHeight="1">
      <c r="A155" s="418" t="s">
        <v>602</v>
      </c>
      <c r="B155" s="262">
        <v>3140</v>
      </c>
      <c r="C155" s="423">
        <v>3140</v>
      </c>
    </row>
    <row r="156" spans="1:3" ht="12.75" customHeight="1">
      <c r="A156" s="419" t="s">
        <v>350</v>
      </c>
      <c r="B156" s="262">
        <v>21803</v>
      </c>
      <c r="C156" s="423">
        <v>21803</v>
      </c>
    </row>
    <row r="157" spans="1:3" ht="12.75" customHeight="1">
      <c r="A157" s="420" t="s">
        <v>324</v>
      </c>
      <c r="B157" s="245">
        <v>4418</v>
      </c>
      <c r="C157" s="390">
        <v>4418</v>
      </c>
    </row>
    <row r="158" spans="1:3" ht="12.75" customHeight="1">
      <c r="A158" s="421" t="s">
        <v>503</v>
      </c>
      <c r="B158" s="245">
        <v>458</v>
      </c>
      <c r="C158" s="390">
        <v>458</v>
      </c>
    </row>
    <row r="159" spans="1:3" ht="12.75" customHeight="1">
      <c r="A159" s="422" t="s">
        <v>592</v>
      </c>
      <c r="B159" s="245">
        <v>270</v>
      </c>
      <c r="C159" s="390">
        <v>270</v>
      </c>
    </row>
    <row r="160" spans="1:3" ht="12.75" customHeight="1">
      <c r="A160" s="422" t="s">
        <v>593</v>
      </c>
      <c r="B160" s="245">
        <v>188</v>
      </c>
      <c r="C160" s="390">
        <v>188</v>
      </c>
    </row>
    <row r="161" spans="1:3" ht="12.75" customHeight="1" hidden="1">
      <c r="A161" s="422" t="s">
        <v>506</v>
      </c>
      <c r="B161" s="245"/>
      <c r="C161" s="390">
        <v>0</v>
      </c>
    </row>
    <row r="162" spans="1:3" ht="12.75" customHeight="1">
      <c r="A162" s="422" t="s">
        <v>562</v>
      </c>
      <c r="B162" s="245">
        <v>3960</v>
      </c>
      <c r="C162" s="390">
        <v>3960</v>
      </c>
    </row>
    <row r="163" spans="1:3" ht="12.75" customHeight="1">
      <c r="A163" s="422" t="s">
        <v>595</v>
      </c>
      <c r="B163" s="245">
        <v>0</v>
      </c>
      <c r="C163" s="390">
        <v>0</v>
      </c>
    </row>
    <row r="164" spans="1:3" ht="12.75" customHeight="1">
      <c r="A164" s="422" t="s">
        <v>596</v>
      </c>
      <c r="B164" s="245">
        <v>3960</v>
      </c>
      <c r="C164" s="390">
        <v>3960</v>
      </c>
    </row>
    <row r="165" spans="1:3" ht="12.75" customHeight="1" hidden="1">
      <c r="A165" s="422" t="s">
        <v>597</v>
      </c>
      <c r="B165" s="245"/>
      <c r="C165" s="390">
        <v>0</v>
      </c>
    </row>
    <row r="166" spans="1:3" ht="12.75" customHeight="1" hidden="1">
      <c r="A166" s="422" t="s">
        <v>598</v>
      </c>
      <c r="B166" s="245"/>
      <c r="C166" s="390">
        <v>0</v>
      </c>
    </row>
    <row r="167" spans="1:3" ht="12.75" customHeight="1">
      <c r="A167" s="420" t="s">
        <v>599</v>
      </c>
      <c r="B167" s="245">
        <v>17385</v>
      </c>
      <c r="C167" s="390">
        <v>17385</v>
      </c>
    </row>
    <row r="168" spans="1:3" ht="12.75" customHeight="1">
      <c r="A168" s="422" t="s">
        <v>335</v>
      </c>
      <c r="B168" s="245">
        <v>17385</v>
      </c>
      <c r="C168" s="390">
        <v>17385</v>
      </c>
    </row>
    <row r="169" spans="1:3" ht="12.75" customHeight="1" hidden="1">
      <c r="A169" s="422" t="s">
        <v>336</v>
      </c>
      <c r="B169" s="245">
        <v>0</v>
      </c>
      <c r="C169" s="390">
        <v>0</v>
      </c>
    </row>
    <row r="170" spans="1:3" ht="12.75" customHeight="1">
      <c r="A170" s="422" t="s">
        <v>338</v>
      </c>
      <c r="B170" s="245">
        <v>-18663</v>
      </c>
      <c r="C170" s="245">
        <v>-18663</v>
      </c>
    </row>
    <row r="171" spans="1:3" ht="25.5">
      <c r="A171" s="422" t="s">
        <v>600</v>
      </c>
      <c r="B171" s="390">
        <v>18663</v>
      </c>
      <c r="C171" s="390">
        <v>18663</v>
      </c>
    </row>
    <row r="172" spans="1:3" ht="12.75" customHeight="1">
      <c r="A172" s="424" t="s">
        <v>610</v>
      </c>
      <c r="B172" s="245"/>
      <c r="C172" s="390"/>
    </row>
    <row r="173" spans="1:3" ht="12.75" customHeight="1">
      <c r="A173" s="418" t="s">
        <v>602</v>
      </c>
      <c r="B173" s="262">
        <v>249378</v>
      </c>
      <c r="C173" s="423">
        <v>249378</v>
      </c>
    </row>
    <row r="174" spans="1:3" ht="12.75" customHeight="1">
      <c r="A174" s="419" t="s">
        <v>350</v>
      </c>
      <c r="B174" s="262">
        <v>242570</v>
      </c>
      <c r="C174" s="423">
        <v>242570</v>
      </c>
    </row>
    <row r="175" spans="1:3" ht="12.75" customHeight="1">
      <c r="A175" s="420" t="s">
        <v>324</v>
      </c>
      <c r="B175" s="245">
        <v>241905</v>
      </c>
      <c r="C175" s="390">
        <v>241905</v>
      </c>
    </row>
    <row r="176" spans="1:3" ht="12.75" customHeight="1">
      <c r="A176" s="421" t="s">
        <v>503</v>
      </c>
      <c r="B176" s="245">
        <v>169399</v>
      </c>
      <c r="C176" s="390">
        <v>169399</v>
      </c>
    </row>
    <row r="177" spans="1:3" ht="13.5" customHeight="1">
      <c r="A177" s="422" t="s">
        <v>592</v>
      </c>
      <c r="B177" s="245">
        <v>5671</v>
      </c>
      <c r="C177" s="390">
        <v>5671</v>
      </c>
    </row>
    <row r="178" spans="1:3" ht="12.75" customHeight="1">
      <c r="A178" s="422" t="s">
        <v>593</v>
      </c>
      <c r="B178" s="245">
        <v>163728</v>
      </c>
      <c r="C178" s="390">
        <v>163728</v>
      </c>
    </row>
    <row r="179" spans="1:3" ht="12.75" customHeight="1" hidden="1">
      <c r="A179" s="422" t="s">
        <v>506</v>
      </c>
      <c r="B179" s="262"/>
      <c r="C179" s="390">
        <v>0</v>
      </c>
    </row>
    <row r="180" spans="1:3" ht="12.75" customHeight="1">
      <c r="A180" s="422" t="s">
        <v>562</v>
      </c>
      <c r="B180" s="245">
        <v>72506</v>
      </c>
      <c r="C180" s="390">
        <v>72506</v>
      </c>
    </row>
    <row r="181" spans="1:3" ht="12.75" customHeight="1">
      <c r="A181" s="422" t="s">
        <v>595</v>
      </c>
      <c r="B181" s="245">
        <v>0</v>
      </c>
      <c r="C181" s="390">
        <v>0</v>
      </c>
    </row>
    <row r="182" spans="1:3" ht="12.75" customHeight="1">
      <c r="A182" s="422" t="s">
        <v>596</v>
      </c>
      <c r="B182" s="245">
        <v>72506</v>
      </c>
      <c r="C182" s="390">
        <v>72506</v>
      </c>
    </row>
    <row r="183" spans="1:3" ht="12.75" customHeight="1" hidden="1">
      <c r="A183" s="422" t="s">
        <v>597</v>
      </c>
      <c r="B183" s="245"/>
      <c r="C183" s="390">
        <v>0</v>
      </c>
    </row>
    <row r="184" spans="1:3" ht="12.75" customHeight="1" hidden="1">
      <c r="A184" s="422" t="s">
        <v>598</v>
      </c>
      <c r="B184" s="245"/>
      <c r="C184" s="390">
        <v>0</v>
      </c>
    </row>
    <row r="185" spans="1:3" ht="12" customHeight="1">
      <c r="A185" s="420" t="s">
        <v>599</v>
      </c>
      <c r="B185" s="245">
        <v>665</v>
      </c>
      <c r="C185" s="390">
        <v>665</v>
      </c>
    </row>
    <row r="186" spans="1:3" ht="12.75" customHeight="1">
      <c r="A186" s="422" t="s">
        <v>335</v>
      </c>
      <c r="B186" s="245">
        <v>665</v>
      </c>
      <c r="C186" s="390">
        <v>665</v>
      </c>
    </row>
    <row r="187" spans="1:3" ht="12.75" customHeight="1" hidden="1">
      <c r="A187" s="422" t="s">
        <v>336</v>
      </c>
      <c r="B187" s="245">
        <v>0</v>
      </c>
      <c r="C187" s="390">
        <v>0</v>
      </c>
    </row>
    <row r="188" spans="1:3" ht="12.75" customHeight="1">
      <c r="A188" s="422" t="s">
        <v>338</v>
      </c>
      <c r="B188" s="245">
        <v>6808</v>
      </c>
      <c r="C188" s="390">
        <v>6808</v>
      </c>
    </row>
    <row r="189" spans="1:3" ht="25.5">
      <c r="A189" s="422" t="s">
        <v>600</v>
      </c>
      <c r="B189" s="390">
        <v>-6808</v>
      </c>
      <c r="C189" s="390">
        <v>-6808</v>
      </c>
    </row>
    <row r="190" spans="1:3" ht="12.75" customHeight="1">
      <c r="A190" s="424" t="s">
        <v>611</v>
      </c>
      <c r="B190" s="245"/>
      <c r="C190" s="390"/>
    </row>
    <row r="191" spans="1:3" ht="12.75" customHeight="1">
      <c r="A191" s="418" t="s">
        <v>602</v>
      </c>
      <c r="B191" s="262">
        <v>12427</v>
      </c>
      <c r="C191" s="423">
        <v>12427</v>
      </c>
    </row>
    <row r="192" spans="1:3" ht="12.75" customHeight="1">
      <c r="A192" s="419" t="s">
        <v>350</v>
      </c>
      <c r="B192" s="262">
        <v>13790</v>
      </c>
      <c r="C192" s="423">
        <v>13790</v>
      </c>
    </row>
    <row r="193" spans="1:3" ht="12" customHeight="1">
      <c r="A193" s="420" t="s">
        <v>324</v>
      </c>
      <c r="B193" s="245">
        <v>13790</v>
      </c>
      <c r="C193" s="390">
        <v>13790</v>
      </c>
    </row>
    <row r="194" spans="1:3" ht="12.75" customHeight="1">
      <c r="A194" s="421" t="s">
        <v>503</v>
      </c>
      <c r="B194" s="245">
        <v>859</v>
      </c>
      <c r="C194" s="390">
        <v>859</v>
      </c>
    </row>
    <row r="195" spans="1:3" ht="12.75" customHeight="1">
      <c r="A195" s="422" t="s">
        <v>592</v>
      </c>
      <c r="B195" s="245">
        <v>100</v>
      </c>
      <c r="C195" s="390">
        <v>100</v>
      </c>
    </row>
    <row r="196" spans="1:3" ht="12.75" customHeight="1">
      <c r="A196" s="422" t="s">
        <v>593</v>
      </c>
      <c r="B196" s="245">
        <v>759</v>
      </c>
      <c r="C196" s="390">
        <v>759</v>
      </c>
    </row>
    <row r="197" spans="1:3" ht="12.75" customHeight="1" hidden="1">
      <c r="A197" s="422" t="s">
        <v>506</v>
      </c>
      <c r="B197" s="245"/>
      <c r="C197" s="390">
        <v>0</v>
      </c>
    </row>
    <row r="198" spans="1:3" ht="12.75" customHeight="1">
      <c r="A198" s="422" t="s">
        <v>562</v>
      </c>
      <c r="B198" s="245">
        <v>12931</v>
      </c>
      <c r="C198" s="390">
        <v>12931</v>
      </c>
    </row>
    <row r="199" spans="1:3" ht="12.75" customHeight="1">
      <c r="A199" s="422" t="s">
        <v>595</v>
      </c>
      <c r="B199" s="245">
        <v>0</v>
      </c>
      <c r="C199" s="390">
        <v>0</v>
      </c>
    </row>
    <row r="200" spans="1:3" ht="12.75" customHeight="1">
      <c r="A200" s="422" t="s">
        <v>596</v>
      </c>
      <c r="B200" s="245">
        <v>12931</v>
      </c>
      <c r="C200" s="390">
        <v>12931</v>
      </c>
    </row>
    <row r="201" spans="1:3" ht="12.75" customHeight="1" hidden="1">
      <c r="A201" s="422" t="s">
        <v>597</v>
      </c>
      <c r="B201" s="245"/>
      <c r="C201" s="390">
        <v>0</v>
      </c>
    </row>
    <row r="202" spans="1:3" ht="12.75" customHeight="1" hidden="1">
      <c r="A202" s="422" t="s">
        <v>598</v>
      </c>
      <c r="B202" s="245"/>
      <c r="C202" s="390">
        <v>0</v>
      </c>
    </row>
    <row r="203" spans="1:3" ht="12.75" customHeight="1" hidden="1">
      <c r="A203" s="420" t="s">
        <v>599</v>
      </c>
      <c r="B203" s="245">
        <v>0</v>
      </c>
      <c r="C203" s="390">
        <v>0</v>
      </c>
    </row>
    <row r="204" spans="1:3" ht="12.75" customHeight="1" hidden="1">
      <c r="A204" s="422" t="s">
        <v>335</v>
      </c>
      <c r="B204" s="245"/>
      <c r="C204" s="390">
        <v>0</v>
      </c>
    </row>
    <row r="205" spans="1:3" ht="12.75" customHeight="1" hidden="1">
      <c r="A205" s="422" t="s">
        <v>336</v>
      </c>
      <c r="B205" s="245"/>
      <c r="C205" s="390">
        <v>0</v>
      </c>
    </row>
    <row r="206" spans="1:3" ht="12.75" customHeight="1">
      <c r="A206" s="422" t="s">
        <v>338</v>
      </c>
      <c r="B206" s="245">
        <v>-1363</v>
      </c>
      <c r="C206" s="390">
        <v>-1363</v>
      </c>
    </row>
    <row r="207" spans="1:3" ht="25.5">
      <c r="A207" s="422" t="s">
        <v>600</v>
      </c>
      <c r="B207" s="390">
        <v>1363</v>
      </c>
      <c r="C207" s="390">
        <v>1363</v>
      </c>
    </row>
    <row r="208" spans="1:3" ht="12.75" customHeight="1" hidden="1">
      <c r="A208" s="424" t="s">
        <v>612</v>
      </c>
      <c r="B208" s="245"/>
      <c r="C208" s="390"/>
    </row>
    <row r="209" spans="1:3" ht="12.75" customHeight="1" hidden="1">
      <c r="A209" s="418" t="s">
        <v>602</v>
      </c>
      <c r="B209" s="262"/>
      <c r="C209" s="423">
        <v>0</v>
      </c>
    </row>
    <row r="210" spans="1:3" ht="12.75" customHeight="1" hidden="1">
      <c r="A210" s="419" t="s">
        <v>350</v>
      </c>
      <c r="B210" s="262">
        <v>0</v>
      </c>
      <c r="C210" s="423">
        <v>0</v>
      </c>
    </row>
    <row r="211" spans="1:3" ht="12.75" customHeight="1" hidden="1">
      <c r="A211" s="420" t="s">
        <v>324</v>
      </c>
      <c r="B211" s="245">
        <v>0</v>
      </c>
      <c r="C211" s="390">
        <v>0</v>
      </c>
    </row>
    <row r="212" spans="1:3" ht="12.75" customHeight="1" hidden="1">
      <c r="A212" s="421" t="s">
        <v>503</v>
      </c>
      <c r="B212" s="245">
        <v>0</v>
      </c>
      <c r="C212" s="390">
        <v>0</v>
      </c>
    </row>
    <row r="213" spans="1:3" ht="12.75" customHeight="1" hidden="1">
      <c r="A213" s="422" t="s">
        <v>592</v>
      </c>
      <c r="B213" s="245"/>
      <c r="C213" s="390">
        <v>0</v>
      </c>
    </row>
    <row r="214" spans="1:3" ht="12.75" customHeight="1" hidden="1">
      <c r="A214" s="422" t="s">
        <v>593</v>
      </c>
      <c r="B214" s="245"/>
      <c r="C214" s="390">
        <v>0</v>
      </c>
    </row>
    <row r="215" spans="1:3" ht="12.75" customHeight="1" hidden="1">
      <c r="A215" s="422" t="s">
        <v>506</v>
      </c>
      <c r="B215" s="245"/>
      <c r="C215" s="390">
        <v>0</v>
      </c>
    </row>
    <row r="216" spans="1:3" ht="12" customHeight="1" hidden="1">
      <c r="A216" s="422" t="s">
        <v>562</v>
      </c>
      <c r="B216" s="245">
        <v>0</v>
      </c>
      <c r="C216" s="390">
        <v>0</v>
      </c>
    </row>
    <row r="217" spans="1:3" ht="13.5" customHeight="1" hidden="1">
      <c r="A217" s="422" t="s">
        <v>595</v>
      </c>
      <c r="B217" s="245"/>
      <c r="C217" s="390">
        <v>0</v>
      </c>
    </row>
    <row r="218" spans="1:3" ht="12.75" customHeight="1" hidden="1">
      <c r="A218" s="422" t="s">
        <v>596</v>
      </c>
      <c r="B218" s="245"/>
      <c r="C218" s="390">
        <v>0</v>
      </c>
    </row>
    <row r="219" spans="1:3" ht="12.75" customHeight="1" hidden="1">
      <c r="A219" s="422" t="s">
        <v>597</v>
      </c>
      <c r="B219" s="245"/>
      <c r="C219" s="390">
        <v>0</v>
      </c>
    </row>
    <row r="220" spans="1:3" ht="12.75" customHeight="1" hidden="1">
      <c r="A220" s="422" t="s">
        <v>598</v>
      </c>
      <c r="B220" s="245"/>
      <c r="C220" s="390">
        <v>0</v>
      </c>
    </row>
    <row r="221" spans="1:3" ht="12.75" customHeight="1" hidden="1">
      <c r="A221" s="420" t="s">
        <v>599</v>
      </c>
      <c r="B221" s="245">
        <v>0</v>
      </c>
      <c r="C221" s="390">
        <v>0</v>
      </c>
    </row>
    <row r="222" spans="1:3" ht="12.75" customHeight="1" hidden="1">
      <c r="A222" s="422" t="s">
        <v>335</v>
      </c>
      <c r="B222" s="245"/>
      <c r="C222" s="390">
        <v>0</v>
      </c>
    </row>
    <row r="223" spans="1:3" ht="12.75" customHeight="1" hidden="1">
      <c r="A223" s="422" t="s">
        <v>336</v>
      </c>
      <c r="B223" s="245"/>
      <c r="C223" s="390">
        <v>0</v>
      </c>
    </row>
    <row r="224" spans="1:3" ht="12.75" customHeight="1" hidden="1">
      <c r="A224" s="422" t="s">
        <v>338</v>
      </c>
      <c r="B224" s="245">
        <v>0</v>
      </c>
      <c r="C224" s="390">
        <v>0</v>
      </c>
    </row>
    <row r="225" spans="1:3" ht="24" customHeight="1" hidden="1">
      <c r="A225" s="422" t="s">
        <v>600</v>
      </c>
      <c r="B225" s="245">
        <v>0</v>
      </c>
      <c r="C225" s="390">
        <v>0</v>
      </c>
    </row>
    <row r="226" spans="1:3" ht="12.75" customHeight="1">
      <c r="A226" s="424" t="s">
        <v>516</v>
      </c>
      <c r="B226" s="245"/>
      <c r="C226" s="390"/>
    </row>
    <row r="227" spans="1:3" ht="12.75" customHeight="1">
      <c r="A227" s="418" t="s">
        <v>602</v>
      </c>
      <c r="B227" s="262">
        <v>19438</v>
      </c>
      <c r="C227" s="423">
        <v>19438</v>
      </c>
    </row>
    <row r="228" spans="1:3" ht="12.75" customHeight="1">
      <c r="A228" s="419" t="s">
        <v>350</v>
      </c>
      <c r="B228" s="262">
        <v>17748</v>
      </c>
      <c r="C228" s="423">
        <v>17748</v>
      </c>
    </row>
    <row r="229" spans="1:3" ht="12.75" customHeight="1">
      <c r="A229" s="420" t="s">
        <v>324</v>
      </c>
      <c r="B229" s="245">
        <v>15682</v>
      </c>
      <c r="C229" s="390">
        <v>15682</v>
      </c>
    </row>
    <row r="230" spans="1:3" ht="12.75" customHeight="1">
      <c r="A230" s="421" t="s">
        <v>503</v>
      </c>
      <c r="B230" s="245">
        <v>15682</v>
      </c>
      <c r="C230" s="390">
        <v>15682</v>
      </c>
    </row>
    <row r="231" spans="1:3" ht="12.75" customHeight="1">
      <c r="A231" s="422" t="s">
        <v>592</v>
      </c>
      <c r="B231" s="245">
        <v>4118</v>
      </c>
      <c r="C231" s="390">
        <v>4118</v>
      </c>
    </row>
    <row r="232" spans="1:3" ht="12.75" customHeight="1">
      <c r="A232" s="422" t="s">
        <v>593</v>
      </c>
      <c r="B232" s="245">
        <v>11564</v>
      </c>
      <c r="C232" s="390">
        <v>11564</v>
      </c>
    </row>
    <row r="233" spans="1:3" ht="12.75" customHeight="1" hidden="1">
      <c r="A233" s="422" t="s">
        <v>506</v>
      </c>
      <c r="B233" s="245"/>
      <c r="C233" s="390">
        <v>0</v>
      </c>
    </row>
    <row r="234" spans="1:3" ht="12.75" customHeight="1" hidden="1">
      <c r="A234" s="422" t="s">
        <v>562</v>
      </c>
      <c r="B234" s="245">
        <v>0</v>
      </c>
      <c r="C234" s="390">
        <v>0</v>
      </c>
    </row>
    <row r="235" spans="1:3" ht="12.75" customHeight="1" hidden="1">
      <c r="A235" s="422" t="s">
        <v>595</v>
      </c>
      <c r="B235" s="245"/>
      <c r="C235" s="390">
        <v>0</v>
      </c>
    </row>
    <row r="236" spans="1:3" ht="12.75" customHeight="1" hidden="1">
      <c r="A236" s="422" t="s">
        <v>596</v>
      </c>
      <c r="B236" s="245"/>
      <c r="C236" s="390">
        <v>0</v>
      </c>
    </row>
    <row r="237" spans="1:3" ht="12.75" customHeight="1" hidden="1">
      <c r="A237" s="422" t="s">
        <v>597</v>
      </c>
      <c r="B237" s="245"/>
      <c r="C237" s="390">
        <v>0</v>
      </c>
    </row>
    <row r="238" spans="1:3" ht="12.75" customHeight="1" hidden="1">
      <c r="A238" s="422" t="s">
        <v>598</v>
      </c>
      <c r="B238" s="245"/>
      <c r="C238" s="390">
        <v>0</v>
      </c>
    </row>
    <row r="239" spans="1:3" ht="12.75" customHeight="1">
      <c r="A239" s="420" t="s">
        <v>599</v>
      </c>
      <c r="B239" s="245">
        <v>2066</v>
      </c>
      <c r="C239" s="390">
        <v>2066</v>
      </c>
    </row>
    <row r="240" spans="1:3" ht="12.75" customHeight="1">
      <c r="A240" s="422" t="s">
        <v>335</v>
      </c>
      <c r="B240" s="245">
        <v>2066</v>
      </c>
      <c r="C240" s="390">
        <v>2066</v>
      </c>
    </row>
    <row r="241" spans="1:3" ht="12" customHeight="1" hidden="1">
      <c r="A241" s="422" t="s">
        <v>336</v>
      </c>
      <c r="B241" s="245">
        <v>0</v>
      </c>
      <c r="C241" s="390">
        <v>0</v>
      </c>
    </row>
    <row r="242" spans="1:3" ht="12.75" customHeight="1">
      <c r="A242" s="422" t="s">
        <v>338</v>
      </c>
      <c r="B242" s="245">
        <v>1690</v>
      </c>
      <c r="C242" s="245">
        <v>1690</v>
      </c>
    </row>
    <row r="243" spans="1:3" ht="25.5">
      <c r="A243" s="422" t="s">
        <v>600</v>
      </c>
      <c r="B243" s="390">
        <v>-1690</v>
      </c>
      <c r="C243" s="390">
        <v>-1690</v>
      </c>
    </row>
    <row r="244" spans="1:3" ht="12.75" customHeight="1">
      <c r="A244" s="424" t="s">
        <v>613</v>
      </c>
      <c r="B244" s="262"/>
      <c r="C244" s="390"/>
    </row>
    <row r="245" spans="1:3" ht="12.75" customHeight="1">
      <c r="A245" s="418" t="s">
        <v>602</v>
      </c>
      <c r="B245" s="262">
        <v>1588</v>
      </c>
      <c r="C245" s="423">
        <v>1588</v>
      </c>
    </row>
    <row r="246" spans="1:3" ht="12.75" customHeight="1">
      <c r="A246" s="419" t="s">
        <v>350</v>
      </c>
      <c r="B246" s="262">
        <v>34813</v>
      </c>
      <c r="C246" s="423">
        <v>34813</v>
      </c>
    </row>
    <row r="247" spans="1:3" ht="12.75" customHeight="1">
      <c r="A247" s="420" t="s">
        <v>324</v>
      </c>
      <c r="B247" s="245">
        <v>38310</v>
      </c>
      <c r="C247" s="390">
        <v>38310</v>
      </c>
    </row>
    <row r="248" spans="1:3" ht="12.75" customHeight="1">
      <c r="A248" s="421" t="s">
        <v>503</v>
      </c>
      <c r="B248" s="245">
        <v>37522</v>
      </c>
      <c r="C248" s="390">
        <v>37522</v>
      </c>
    </row>
    <row r="249" spans="1:3" ht="12.75" customHeight="1">
      <c r="A249" s="422" t="s">
        <v>592</v>
      </c>
      <c r="B249" s="245">
        <v>801</v>
      </c>
      <c r="C249" s="390">
        <v>801</v>
      </c>
    </row>
    <row r="250" spans="1:3" ht="12.75" customHeight="1">
      <c r="A250" s="422" t="s">
        <v>593</v>
      </c>
      <c r="B250" s="245">
        <v>36721</v>
      </c>
      <c r="C250" s="390">
        <v>36721</v>
      </c>
    </row>
    <row r="251" spans="1:3" ht="12" customHeight="1" hidden="1">
      <c r="A251" s="422" t="s">
        <v>506</v>
      </c>
      <c r="B251" s="245"/>
      <c r="C251" s="390">
        <v>0</v>
      </c>
    </row>
    <row r="252" spans="1:3" ht="12.75" customHeight="1">
      <c r="A252" s="422" t="s">
        <v>562</v>
      </c>
      <c r="B252" s="245">
        <v>788</v>
      </c>
      <c r="C252" s="390">
        <v>788</v>
      </c>
    </row>
    <row r="253" spans="1:3" ht="12.75" customHeight="1">
      <c r="A253" s="422" t="s">
        <v>595</v>
      </c>
      <c r="B253" s="245">
        <v>788</v>
      </c>
      <c r="C253" s="390">
        <v>788</v>
      </c>
    </row>
    <row r="254" spans="1:3" ht="12.75" customHeight="1" hidden="1">
      <c r="A254" s="422" t="s">
        <v>596</v>
      </c>
      <c r="B254" s="245"/>
      <c r="C254" s="390">
        <v>0</v>
      </c>
    </row>
    <row r="255" spans="1:3" ht="12.75" customHeight="1" hidden="1">
      <c r="A255" s="422" t="s">
        <v>597</v>
      </c>
      <c r="B255" s="245"/>
      <c r="C255" s="390">
        <v>0</v>
      </c>
    </row>
    <row r="256" spans="1:3" ht="12.75" customHeight="1" hidden="1">
      <c r="A256" s="422" t="s">
        <v>598</v>
      </c>
      <c r="B256" s="245"/>
      <c r="C256" s="390">
        <v>0</v>
      </c>
    </row>
    <row r="257" spans="1:3" ht="11.25" customHeight="1">
      <c r="A257" s="420" t="s">
        <v>599</v>
      </c>
      <c r="B257" s="245">
        <v>-3497</v>
      </c>
      <c r="C257" s="390">
        <v>-3497</v>
      </c>
    </row>
    <row r="258" spans="1:3" ht="12.75" customHeight="1">
      <c r="A258" s="422" t="s">
        <v>335</v>
      </c>
      <c r="B258" s="245">
        <v>-3497</v>
      </c>
      <c r="C258" s="390">
        <v>-3497</v>
      </c>
    </row>
    <row r="259" spans="1:3" ht="12.75" customHeight="1" hidden="1">
      <c r="A259" s="422" t="s">
        <v>336</v>
      </c>
      <c r="B259" s="245">
        <v>0</v>
      </c>
      <c r="C259" s="390">
        <v>0</v>
      </c>
    </row>
    <row r="260" spans="1:3" ht="12.75" customHeight="1">
      <c r="A260" s="422" t="s">
        <v>338</v>
      </c>
      <c r="B260" s="245">
        <v>-33225</v>
      </c>
      <c r="C260" s="245">
        <v>-33225</v>
      </c>
    </row>
    <row r="261" spans="1:3" ht="25.5">
      <c r="A261" s="422" t="s">
        <v>600</v>
      </c>
      <c r="B261" s="245">
        <v>33225</v>
      </c>
      <c r="C261" s="390">
        <v>33225</v>
      </c>
    </row>
    <row r="262" spans="1:3" ht="12.75" customHeight="1">
      <c r="A262" s="424" t="s">
        <v>614</v>
      </c>
      <c r="B262" s="245"/>
      <c r="C262" s="390"/>
    </row>
    <row r="263" spans="1:3" ht="12.75" customHeight="1">
      <c r="A263" s="418" t="s">
        <v>602</v>
      </c>
      <c r="B263" s="262">
        <v>12669</v>
      </c>
      <c r="C263" s="423">
        <v>12669</v>
      </c>
    </row>
    <row r="264" spans="1:3" ht="12.75" customHeight="1">
      <c r="A264" s="419" t="s">
        <v>350</v>
      </c>
      <c r="B264" s="262">
        <v>11706</v>
      </c>
      <c r="C264" s="423">
        <v>11706</v>
      </c>
    </row>
    <row r="265" spans="1:3" ht="12.75" customHeight="1">
      <c r="A265" s="420" t="s">
        <v>324</v>
      </c>
      <c r="B265" s="245">
        <v>6278</v>
      </c>
      <c r="C265" s="390">
        <v>6278</v>
      </c>
    </row>
    <row r="266" spans="1:3" ht="12.75" customHeight="1">
      <c r="A266" s="421" t="s">
        <v>503</v>
      </c>
      <c r="B266" s="245">
        <v>6278</v>
      </c>
      <c r="C266" s="390">
        <v>6278</v>
      </c>
    </row>
    <row r="267" spans="1:3" ht="12.75" customHeight="1">
      <c r="A267" s="422" t="s">
        <v>592</v>
      </c>
      <c r="B267" s="245">
        <v>3052</v>
      </c>
      <c r="C267" s="390">
        <v>3052</v>
      </c>
    </row>
    <row r="268" spans="1:3" ht="12.75" customHeight="1">
      <c r="A268" s="422" t="s">
        <v>593</v>
      </c>
      <c r="B268" s="245">
        <v>3226</v>
      </c>
      <c r="C268" s="390">
        <v>3226</v>
      </c>
    </row>
    <row r="269" spans="1:3" ht="12.75" customHeight="1" hidden="1">
      <c r="A269" s="422" t="s">
        <v>506</v>
      </c>
      <c r="B269" s="245"/>
      <c r="C269" s="390">
        <v>0</v>
      </c>
    </row>
    <row r="270" spans="1:3" ht="12.75" customHeight="1" hidden="1">
      <c r="A270" s="422" t="s">
        <v>562</v>
      </c>
      <c r="B270" s="245">
        <v>0</v>
      </c>
      <c r="C270" s="390">
        <v>0</v>
      </c>
    </row>
    <row r="271" spans="1:3" ht="12.75" customHeight="1" hidden="1">
      <c r="A271" s="422" t="s">
        <v>595</v>
      </c>
      <c r="B271" s="245"/>
      <c r="C271" s="390">
        <v>0</v>
      </c>
    </row>
    <row r="272" spans="1:3" ht="12.75" customHeight="1" hidden="1">
      <c r="A272" s="422" t="s">
        <v>596</v>
      </c>
      <c r="B272" s="245"/>
      <c r="C272" s="390">
        <v>0</v>
      </c>
    </row>
    <row r="273" spans="1:3" ht="12" customHeight="1" hidden="1">
      <c r="A273" s="422" t="s">
        <v>597</v>
      </c>
      <c r="B273" s="245"/>
      <c r="C273" s="390">
        <v>0</v>
      </c>
    </row>
    <row r="274" spans="1:3" ht="12.75" customHeight="1" hidden="1">
      <c r="A274" s="422" t="s">
        <v>598</v>
      </c>
      <c r="B274" s="245"/>
      <c r="C274" s="390">
        <v>0</v>
      </c>
    </row>
    <row r="275" spans="1:3" ht="12.75" customHeight="1">
      <c r="A275" s="420" t="s">
        <v>599</v>
      </c>
      <c r="B275" s="245">
        <v>5428</v>
      </c>
      <c r="C275" s="390">
        <v>5428</v>
      </c>
    </row>
    <row r="276" spans="1:3" ht="12.75" customHeight="1">
      <c r="A276" s="422" t="s">
        <v>335</v>
      </c>
      <c r="B276" s="245">
        <v>5428</v>
      </c>
      <c r="C276" s="390">
        <v>5428</v>
      </c>
    </row>
    <row r="277" spans="1:3" ht="12.75" customHeight="1" hidden="1">
      <c r="A277" s="422" t="s">
        <v>336</v>
      </c>
      <c r="B277" s="245">
        <v>0</v>
      </c>
      <c r="C277" s="390">
        <v>0</v>
      </c>
    </row>
    <row r="278" spans="1:3" ht="12.75" customHeight="1">
      <c r="A278" s="422" t="s">
        <v>338</v>
      </c>
      <c r="B278" s="245">
        <v>963</v>
      </c>
      <c r="C278" s="245">
        <v>963</v>
      </c>
    </row>
    <row r="279" spans="1:3" ht="25.5">
      <c r="A279" s="422" t="s">
        <v>600</v>
      </c>
      <c r="B279" s="390">
        <v>-963</v>
      </c>
      <c r="C279" s="390">
        <v>-963</v>
      </c>
    </row>
    <row r="280" spans="1:3" ht="12.75" customHeight="1">
      <c r="A280" s="424" t="s">
        <v>615</v>
      </c>
      <c r="B280" s="245"/>
      <c r="C280" s="390"/>
    </row>
    <row r="281" spans="1:3" ht="12" customHeight="1">
      <c r="A281" s="418" t="s">
        <v>616</v>
      </c>
      <c r="B281" s="262">
        <v>18731</v>
      </c>
      <c r="C281" s="423">
        <v>18731</v>
      </c>
    </row>
    <row r="282" spans="1:3" ht="12.75" customHeight="1">
      <c r="A282" s="419" t="s">
        <v>591</v>
      </c>
      <c r="B282" s="262">
        <v>26082</v>
      </c>
      <c r="C282" s="423">
        <v>26082</v>
      </c>
    </row>
    <row r="283" spans="1:3" ht="12.75" customHeight="1">
      <c r="A283" s="420" t="s">
        <v>324</v>
      </c>
      <c r="B283" s="245">
        <v>21849</v>
      </c>
      <c r="C283" s="390">
        <v>21849</v>
      </c>
    </row>
    <row r="284" spans="1:3" ht="12.75" customHeight="1">
      <c r="A284" s="421" t="s">
        <v>503</v>
      </c>
      <c r="B284" s="245">
        <v>14807</v>
      </c>
      <c r="C284" s="390">
        <v>14807</v>
      </c>
    </row>
    <row r="285" spans="1:3" ht="12.75" customHeight="1">
      <c r="A285" s="422" t="s">
        <v>592</v>
      </c>
      <c r="B285" s="245">
        <v>4786</v>
      </c>
      <c r="C285" s="390">
        <v>4786</v>
      </c>
    </row>
    <row r="286" spans="1:3" ht="12.75" customHeight="1">
      <c r="A286" s="422" t="s">
        <v>593</v>
      </c>
      <c r="B286" s="245">
        <v>10021</v>
      </c>
      <c r="C286" s="390">
        <v>10021</v>
      </c>
    </row>
    <row r="287" spans="1:3" ht="12.75" customHeight="1" hidden="1">
      <c r="A287" s="422" t="s">
        <v>506</v>
      </c>
      <c r="B287" s="245"/>
      <c r="C287" s="390">
        <v>0</v>
      </c>
    </row>
    <row r="288" spans="1:3" ht="12.75" customHeight="1">
      <c r="A288" s="422" t="s">
        <v>562</v>
      </c>
      <c r="B288" s="245">
        <v>7042</v>
      </c>
      <c r="C288" s="390">
        <v>7042</v>
      </c>
    </row>
    <row r="289" spans="1:3" ht="12" customHeight="1">
      <c r="A289" s="422" t="s">
        <v>595</v>
      </c>
      <c r="B289" s="245">
        <v>0</v>
      </c>
      <c r="C289" s="390">
        <v>0</v>
      </c>
    </row>
    <row r="290" spans="1:3" ht="12.75" customHeight="1">
      <c r="A290" s="422" t="s">
        <v>596</v>
      </c>
      <c r="B290" s="245">
        <v>7042</v>
      </c>
      <c r="C290" s="390">
        <v>7042</v>
      </c>
    </row>
    <row r="291" spans="1:3" ht="12.75" customHeight="1" hidden="1">
      <c r="A291" s="422" t="s">
        <v>597</v>
      </c>
      <c r="B291" s="262"/>
      <c r="C291" s="390">
        <v>0</v>
      </c>
    </row>
    <row r="292" spans="1:3" ht="12.75" customHeight="1" hidden="1">
      <c r="A292" s="422" t="s">
        <v>598</v>
      </c>
      <c r="B292" s="262"/>
      <c r="C292" s="390">
        <v>0</v>
      </c>
    </row>
    <row r="293" spans="1:3" ht="12.75" customHeight="1">
      <c r="A293" s="420" t="s">
        <v>599</v>
      </c>
      <c r="B293" s="245">
        <v>4233</v>
      </c>
      <c r="C293" s="390">
        <v>4233</v>
      </c>
    </row>
    <row r="294" spans="1:3" ht="11.25" customHeight="1">
      <c r="A294" s="422" t="s">
        <v>335</v>
      </c>
      <c r="B294" s="245">
        <v>4233</v>
      </c>
      <c r="C294" s="390">
        <v>4233</v>
      </c>
    </row>
    <row r="295" spans="1:3" ht="12.75" customHeight="1" hidden="1">
      <c r="A295" s="422" t="s">
        <v>336</v>
      </c>
      <c r="B295" s="245">
        <v>0</v>
      </c>
      <c r="C295" s="390">
        <v>0</v>
      </c>
    </row>
    <row r="296" spans="1:3" ht="12" customHeight="1">
      <c r="A296" s="422" t="s">
        <v>338</v>
      </c>
      <c r="B296" s="245">
        <v>-7351</v>
      </c>
      <c r="C296" s="245">
        <v>-7351</v>
      </c>
    </row>
    <row r="297" spans="1:3" ht="25.5">
      <c r="A297" s="422" t="s">
        <v>600</v>
      </c>
      <c r="B297" s="390">
        <v>7351</v>
      </c>
      <c r="C297" s="390">
        <v>7351</v>
      </c>
    </row>
    <row r="298" spans="1:3" ht="12.75" hidden="1">
      <c r="A298" s="424" t="s">
        <v>617</v>
      </c>
      <c r="B298" s="245"/>
      <c r="C298" s="390"/>
    </row>
    <row r="299" spans="1:3" ht="12.75" hidden="1">
      <c r="A299" s="418" t="s">
        <v>602</v>
      </c>
      <c r="B299" s="262"/>
      <c r="C299" s="423">
        <v>0</v>
      </c>
    </row>
    <row r="300" spans="1:3" ht="12.75" hidden="1">
      <c r="A300" s="419" t="s">
        <v>350</v>
      </c>
      <c r="B300" s="262">
        <v>0</v>
      </c>
      <c r="C300" s="423">
        <v>0</v>
      </c>
    </row>
    <row r="301" spans="1:3" ht="12.75" hidden="1">
      <c r="A301" s="420" t="s">
        <v>324</v>
      </c>
      <c r="B301" s="245">
        <v>0</v>
      </c>
      <c r="C301" s="390">
        <v>0</v>
      </c>
    </row>
    <row r="302" spans="1:3" ht="12.75" hidden="1">
      <c r="A302" s="421" t="s">
        <v>503</v>
      </c>
      <c r="B302" s="245">
        <v>0</v>
      </c>
      <c r="C302" s="390">
        <v>0</v>
      </c>
    </row>
    <row r="303" spans="1:3" ht="12.75" hidden="1">
      <c r="A303" s="422" t="s">
        <v>592</v>
      </c>
      <c r="B303" s="245"/>
      <c r="C303" s="390">
        <v>0</v>
      </c>
    </row>
    <row r="304" spans="1:3" ht="12.75" hidden="1">
      <c r="A304" s="422" t="s">
        <v>593</v>
      </c>
      <c r="B304" s="245"/>
      <c r="C304" s="390">
        <v>0</v>
      </c>
    </row>
    <row r="305" spans="1:3" ht="12.75" hidden="1">
      <c r="A305" s="422" t="s">
        <v>506</v>
      </c>
      <c r="B305" s="245"/>
      <c r="C305" s="390">
        <v>0</v>
      </c>
    </row>
    <row r="306" spans="1:3" ht="12.75" hidden="1">
      <c r="A306" s="422" t="s">
        <v>562</v>
      </c>
      <c r="B306" s="245">
        <v>0</v>
      </c>
      <c r="C306" s="390">
        <v>0</v>
      </c>
    </row>
    <row r="307" spans="1:3" ht="12.75" hidden="1">
      <c r="A307" s="422" t="s">
        <v>595</v>
      </c>
      <c r="B307" s="245"/>
      <c r="C307" s="390">
        <v>0</v>
      </c>
    </row>
    <row r="308" spans="1:3" ht="12.75" hidden="1">
      <c r="A308" s="422" t="s">
        <v>596</v>
      </c>
      <c r="B308" s="245"/>
      <c r="C308" s="390">
        <v>0</v>
      </c>
    </row>
    <row r="309" spans="1:3" ht="12.75" hidden="1">
      <c r="A309" s="422" t="s">
        <v>597</v>
      </c>
      <c r="B309" s="245"/>
      <c r="C309" s="390">
        <v>0</v>
      </c>
    </row>
    <row r="310" spans="1:3" ht="12.75" hidden="1">
      <c r="A310" s="422" t="s">
        <v>598</v>
      </c>
      <c r="B310" s="245"/>
      <c r="C310" s="390">
        <v>0</v>
      </c>
    </row>
    <row r="311" spans="1:3" ht="12.75" hidden="1">
      <c r="A311" s="420" t="s">
        <v>599</v>
      </c>
      <c r="B311" s="245">
        <v>0</v>
      </c>
      <c r="C311" s="390">
        <v>0</v>
      </c>
    </row>
    <row r="312" spans="1:3" ht="12.75" hidden="1">
      <c r="A312" s="422" t="s">
        <v>335</v>
      </c>
      <c r="B312" s="245"/>
      <c r="C312" s="390">
        <v>0</v>
      </c>
    </row>
    <row r="313" spans="1:3" ht="12.75" hidden="1">
      <c r="A313" s="422" t="s">
        <v>336</v>
      </c>
      <c r="B313" s="245"/>
      <c r="C313" s="390">
        <v>0</v>
      </c>
    </row>
    <row r="314" spans="1:3" ht="12.75" hidden="1">
      <c r="A314" s="422" t="s">
        <v>338</v>
      </c>
      <c r="B314" s="245">
        <v>0</v>
      </c>
      <c r="C314" s="390">
        <v>0</v>
      </c>
    </row>
    <row r="315" spans="1:3" ht="25.5" hidden="1">
      <c r="A315" s="422" t="s">
        <v>600</v>
      </c>
      <c r="B315" s="245">
        <v>0</v>
      </c>
      <c r="C315" s="390">
        <v>0</v>
      </c>
    </row>
    <row r="316" spans="1:3" ht="12.75" hidden="1">
      <c r="A316" s="424" t="s">
        <v>618</v>
      </c>
      <c r="B316" s="245"/>
      <c r="C316" s="390"/>
    </row>
    <row r="317" spans="1:3" ht="12.75" hidden="1">
      <c r="A317" s="418" t="s">
        <v>602</v>
      </c>
      <c r="B317" s="262"/>
      <c r="C317" s="423">
        <v>0</v>
      </c>
    </row>
    <row r="318" spans="1:3" ht="12.75" hidden="1">
      <c r="A318" s="419" t="s">
        <v>350</v>
      </c>
      <c r="B318" s="262">
        <v>0</v>
      </c>
      <c r="C318" s="423">
        <v>0</v>
      </c>
    </row>
    <row r="319" spans="1:3" ht="12.75" hidden="1">
      <c r="A319" s="420" t="s">
        <v>324</v>
      </c>
      <c r="B319" s="245">
        <v>0</v>
      </c>
      <c r="C319" s="390">
        <v>0</v>
      </c>
    </row>
    <row r="320" spans="1:3" ht="12.75" hidden="1">
      <c r="A320" s="421" t="s">
        <v>503</v>
      </c>
      <c r="B320" s="245">
        <v>0</v>
      </c>
      <c r="C320" s="390">
        <v>0</v>
      </c>
    </row>
    <row r="321" spans="1:3" ht="12.75" hidden="1">
      <c r="A321" s="422" t="s">
        <v>592</v>
      </c>
      <c r="B321" s="245"/>
      <c r="C321" s="390">
        <v>0</v>
      </c>
    </row>
    <row r="322" spans="1:3" ht="12.75" hidden="1">
      <c r="A322" s="422" t="s">
        <v>593</v>
      </c>
      <c r="B322" s="245"/>
      <c r="C322" s="390">
        <v>0</v>
      </c>
    </row>
    <row r="323" spans="1:3" ht="12.75" hidden="1">
      <c r="A323" s="422" t="s">
        <v>506</v>
      </c>
      <c r="B323" s="245"/>
      <c r="C323" s="390">
        <v>0</v>
      </c>
    </row>
    <row r="324" spans="1:3" ht="12.75" hidden="1">
      <c r="A324" s="422" t="s">
        <v>562</v>
      </c>
      <c r="B324" s="245">
        <v>0</v>
      </c>
      <c r="C324" s="390">
        <v>0</v>
      </c>
    </row>
    <row r="325" spans="1:3" ht="12.75" hidden="1">
      <c r="A325" s="422" t="s">
        <v>595</v>
      </c>
      <c r="B325" s="245"/>
      <c r="C325" s="390">
        <v>0</v>
      </c>
    </row>
    <row r="326" spans="1:3" ht="12.75" hidden="1">
      <c r="A326" s="422" t="s">
        <v>596</v>
      </c>
      <c r="B326" s="245"/>
      <c r="C326" s="390">
        <v>0</v>
      </c>
    </row>
    <row r="327" spans="1:3" ht="12.75" hidden="1">
      <c r="A327" s="422" t="s">
        <v>597</v>
      </c>
      <c r="B327" s="245"/>
      <c r="C327" s="390">
        <v>0</v>
      </c>
    </row>
    <row r="328" spans="1:3" ht="12.75" hidden="1">
      <c r="A328" s="422" t="s">
        <v>598</v>
      </c>
      <c r="B328" s="245"/>
      <c r="C328" s="390">
        <v>0</v>
      </c>
    </row>
    <row r="329" spans="1:3" ht="12.75" hidden="1">
      <c r="A329" s="420" t="s">
        <v>599</v>
      </c>
      <c r="B329" s="245">
        <v>0</v>
      </c>
      <c r="C329" s="390">
        <v>0</v>
      </c>
    </row>
    <row r="330" spans="1:3" ht="12.75" hidden="1">
      <c r="A330" s="422" t="s">
        <v>335</v>
      </c>
      <c r="B330" s="245"/>
      <c r="C330" s="390">
        <v>0</v>
      </c>
    </row>
    <row r="331" spans="1:3" ht="12.75" hidden="1">
      <c r="A331" s="422" t="s">
        <v>336</v>
      </c>
      <c r="B331" s="245"/>
      <c r="C331" s="390">
        <v>0</v>
      </c>
    </row>
    <row r="332" spans="1:3" ht="12.75" hidden="1">
      <c r="A332" s="422" t="s">
        <v>338</v>
      </c>
      <c r="B332" s="245">
        <v>0</v>
      </c>
      <c r="C332" s="390">
        <v>0</v>
      </c>
    </row>
    <row r="333" spans="1:3" ht="25.5" hidden="1">
      <c r="A333" s="422" t="s">
        <v>600</v>
      </c>
      <c r="B333" s="245">
        <v>0</v>
      </c>
      <c r="C333" s="390">
        <v>0</v>
      </c>
    </row>
    <row r="334" spans="1:3" ht="12.75" customHeight="1">
      <c r="A334" s="424" t="s">
        <v>619</v>
      </c>
      <c r="B334" s="245"/>
      <c r="C334" s="390"/>
    </row>
    <row r="335" spans="1:3" ht="12.75" customHeight="1">
      <c r="A335" s="418" t="s">
        <v>602</v>
      </c>
      <c r="B335" s="262">
        <v>1306</v>
      </c>
      <c r="C335" s="423">
        <v>1306</v>
      </c>
    </row>
    <row r="336" spans="1:3" ht="12.75" customHeight="1">
      <c r="A336" s="419" t="s">
        <v>350</v>
      </c>
      <c r="B336" s="262">
        <v>-47824</v>
      </c>
      <c r="C336" s="423">
        <v>-47824</v>
      </c>
    </row>
    <row r="337" spans="1:3" ht="12.75" customHeight="1">
      <c r="A337" s="420" t="s">
        <v>324</v>
      </c>
      <c r="B337" s="245">
        <v>-5656</v>
      </c>
      <c r="C337" s="390">
        <v>-5656</v>
      </c>
    </row>
    <row r="338" spans="1:3" ht="12.75" customHeight="1">
      <c r="A338" s="421" t="s">
        <v>503</v>
      </c>
      <c r="B338" s="245">
        <v>-5656</v>
      </c>
      <c r="C338" s="390">
        <v>-5656</v>
      </c>
    </row>
    <row r="339" spans="1:3" ht="13.5" customHeight="1">
      <c r="A339" s="422" t="s">
        <v>592</v>
      </c>
      <c r="B339" s="245">
        <v>599</v>
      </c>
      <c r="C339" s="390">
        <v>599</v>
      </c>
    </row>
    <row r="340" spans="1:3" ht="12.75" customHeight="1">
      <c r="A340" s="422" t="s">
        <v>593</v>
      </c>
      <c r="B340" s="245">
        <v>-6255</v>
      </c>
      <c r="C340" s="390">
        <v>-6255</v>
      </c>
    </row>
    <row r="341" spans="1:3" ht="12.75" customHeight="1" hidden="1">
      <c r="A341" s="422" t="s">
        <v>506</v>
      </c>
      <c r="B341" s="245"/>
      <c r="C341" s="390">
        <v>0</v>
      </c>
    </row>
    <row r="342" spans="1:3" ht="12.75" customHeight="1" hidden="1">
      <c r="A342" s="422" t="s">
        <v>562</v>
      </c>
      <c r="B342" s="245">
        <v>0</v>
      </c>
      <c r="C342" s="390">
        <v>0</v>
      </c>
    </row>
    <row r="343" spans="1:3" ht="12.75" customHeight="1" hidden="1">
      <c r="A343" s="422" t="s">
        <v>595</v>
      </c>
      <c r="B343" s="262"/>
      <c r="C343" s="390">
        <v>0</v>
      </c>
    </row>
    <row r="344" spans="1:3" ht="12.75" customHeight="1" hidden="1">
      <c r="A344" s="422" t="s">
        <v>596</v>
      </c>
      <c r="B344" s="262"/>
      <c r="C344" s="390">
        <v>0</v>
      </c>
    </row>
    <row r="345" spans="1:3" ht="12.75" customHeight="1" hidden="1">
      <c r="A345" s="422" t="s">
        <v>597</v>
      </c>
      <c r="B345" s="245"/>
      <c r="C345" s="390">
        <v>0</v>
      </c>
    </row>
    <row r="346" spans="1:3" ht="12.75" customHeight="1" hidden="1">
      <c r="A346" s="422" t="s">
        <v>598</v>
      </c>
      <c r="B346" s="245"/>
      <c r="C346" s="390">
        <v>0</v>
      </c>
    </row>
    <row r="347" spans="1:3" ht="12.75" customHeight="1">
      <c r="A347" s="420" t="s">
        <v>599</v>
      </c>
      <c r="B347" s="245">
        <v>-42168</v>
      </c>
      <c r="C347" s="390">
        <v>-42168</v>
      </c>
    </row>
    <row r="348" spans="1:3" ht="12.75" customHeight="1">
      <c r="A348" s="422" t="s">
        <v>335</v>
      </c>
      <c r="B348" s="245">
        <v>-42168</v>
      </c>
      <c r="C348" s="390">
        <v>-42168</v>
      </c>
    </row>
    <row r="349" spans="1:3" ht="12.75" customHeight="1">
      <c r="A349" s="422" t="s">
        <v>336</v>
      </c>
      <c r="B349" s="245"/>
      <c r="C349" s="390">
        <v>0</v>
      </c>
    </row>
    <row r="350" spans="1:3" ht="12.75" customHeight="1">
      <c r="A350" s="422" t="s">
        <v>338</v>
      </c>
      <c r="B350" s="245">
        <v>49130</v>
      </c>
      <c r="C350" s="245">
        <v>49130</v>
      </c>
    </row>
    <row r="351" spans="1:3" ht="25.5">
      <c r="A351" s="422" t="s">
        <v>600</v>
      </c>
      <c r="B351" s="390">
        <v>-49130</v>
      </c>
      <c r="C351" s="390">
        <v>-49130</v>
      </c>
    </row>
    <row r="352" spans="1:3" ht="12.75" hidden="1">
      <c r="A352" s="424" t="s">
        <v>620</v>
      </c>
      <c r="B352" s="245"/>
      <c r="C352" s="390"/>
    </row>
    <row r="353" spans="1:3" ht="12.75" hidden="1">
      <c r="A353" s="418" t="s">
        <v>602</v>
      </c>
      <c r="B353" s="262"/>
      <c r="C353" s="423">
        <v>0</v>
      </c>
    </row>
    <row r="354" spans="1:3" ht="12.75" hidden="1">
      <c r="A354" s="419" t="s">
        <v>350</v>
      </c>
      <c r="B354" s="262">
        <v>0</v>
      </c>
      <c r="C354" s="423">
        <v>0</v>
      </c>
    </row>
    <row r="355" spans="1:3" ht="12.75" hidden="1">
      <c r="A355" s="420" t="s">
        <v>324</v>
      </c>
      <c r="B355" s="245">
        <v>0</v>
      </c>
      <c r="C355" s="390">
        <v>0</v>
      </c>
    </row>
    <row r="356" spans="1:3" ht="12.75" hidden="1">
      <c r="A356" s="421" t="s">
        <v>503</v>
      </c>
      <c r="B356" s="245">
        <v>0</v>
      </c>
      <c r="C356" s="390">
        <v>0</v>
      </c>
    </row>
    <row r="357" spans="1:3" ht="12.75" hidden="1">
      <c r="A357" s="422" t="s">
        <v>592</v>
      </c>
      <c r="B357" s="245"/>
      <c r="C357" s="390">
        <v>0</v>
      </c>
    </row>
    <row r="358" spans="1:3" ht="12.75" hidden="1">
      <c r="A358" s="422" t="s">
        <v>593</v>
      </c>
      <c r="B358" s="245"/>
      <c r="C358" s="390">
        <v>0</v>
      </c>
    </row>
    <row r="359" spans="1:3" ht="12.75" hidden="1">
      <c r="A359" s="422" t="s">
        <v>506</v>
      </c>
      <c r="B359" s="245"/>
      <c r="C359" s="390">
        <v>0</v>
      </c>
    </row>
    <row r="360" spans="1:3" ht="12.75" hidden="1">
      <c r="A360" s="422" t="s">
        <v>562</v>
      </c>
      <c r="B360" s="245">
        <v>0</v>
      </c>
      <c r="C360" s="390">
        <v>0</v>
      </c>
    </row>
    <row r="361" spans="1:3" ht="12.75" hidden="1">
      <c r="A361" s="422" t="s">
        <v>595</v>
      </c>
      <c r="B361" s="245"/>
      <c r="C361" s="390">
        <v>0</v>
      </c>
    </row>
    <row r="362" spans="1:3" ht="12.75" hidden="1">
      <c r="A362" s="422" t="s">
        <v>596</v>
      </c>
      <c r="B362" s="245"/>
      <c r="C362" s="390">
        <v>0</v>
      </c>
    </row>
    <row r="363" spans="1:3" ht="12.75" hidden="1">
      <c r="A363" s="422" t="s">
        <v>597</v>
      </c>
      <c r="B363" s="245"/>
      <c r="C363" s="390">
        <v>0</v>
      </c>
    </row>
    <row r="364" spans="1:3" ht="12.75" hidden="1">
      <c r="A364" s="422" t="s">
        <v>598</v>
      </c>
      <c r="B364" s="245"/>
      <c r="C364" s="390">
        <v>0</v>
      </c>
    </row>
    <row r="365" spans="1:3" ht="12.75" hidden="1">
      <c r="A365" s="420" t="s">
        <v>599</v>
      </c>
      <c r="B365" s="245">
        <v>0</v>
      </c>
      <c r="C365" s="390">
        <v>0</v>
      </c>
    </row>
    <row r="366" spans="1:3" ht="12.75" hidden="1">
      <c r="A366" s="422" t="s">
        <v>335</v>
      </c>
      <c r="B366" s="245"/>
      <c r="C366" s="390">
        <v>0</v>
      </c>
    </row>
    <row r="367" spans="1:3" ht="12.75" hidden="1">
      <c r="A367" s="422" t="s">
        <v>336</v>
      </c>
      <c r="B367" s="245"/>
      <c r="C367" s="390">
        <v>0</v>
      </c>
    </row>
    <row r="368" spans="1:3" ht="12.75" hidden="1">
      <c r="A368" s="422" t="s">
        <v>338</v>
      </c>
      <c r="B368" s="245">
        <v>0</v>
      </c>
      <c r="C368" s="390">
        <v>0</v>
      </c>
    </row>
    <row r="369" spans="1:3" ht="25.5" hidden="1">
      <c r="A369" s="422" t="s">
        <v>600</v>
      </c>
      <c r="B369" s="245">
        <v>0</v>
      </c>
      <c r="C369" s="390">
        <v>0</v>
      </c>
    </row>
    <row r="370" spans="1:3" ht="12.75" hidden="1">
      <c r="A370" s="424" t="s">
        <v>621</v>
      </c>
      <c r="B370" s="245"/>
      <c r="C370" s="390"/>
    </row>
    <row r="371" spans="1:3" ht="12.75" hidden="1">
      <c r="A371" s="418" t="s">
        <v>602</v>
      </c>
      <c r="B371" s="262"/>
      <c r="C371" s="423">
        <v>0</v>
      </c>
    </row>
    <row r="372" spans="1:3" ht="12.75" hidden="1">
      <c r="A372" s="419" t="s">
        <v>350</v>
      </c>
      <c r="B372" s="262">
        <v>0</v>
      </c>
      <c r="C372" s="423">
        <v>0</v>
      </c>
    </row>
    <row r="373" spans="1:3" ht="12.75" hidden="1">
      <c r="A373" s="420" t="s">
        <v>324</v>
      </c>
      <c r="B373" s="245">
        <v>0</v>
      </c>
      <c r="C373" s="390">
        <v>0</v>
      </c>
    </row>
    <row r="374" spans="1:3" ht="12.75" hidden="1">
      <c r="A374" s="421" t="s">
        <v>503</v>
      </c>
      <c r="B374" s="245">
        <v>0</v>
      </c>
      <c r="C374" s="390">
        <v>0</v>
      </c>
    </row>
    <row r="375" spans="1:3" ht="12.75" hidden="1">
      <c r="A375" s="422" t="s">
        <v>592</v>
      </c>
      <c r="B375" s="245"/>
      <c r="C375" s="390">
        <v>0</v>
      </c>
    </row>
    <row r="376" spans="1:3" ht="12.75" hidden="1">
      <c r="A376" s="422" t="s">
        <v>593</v>
      </c>
      <c r="B376" s="245"/>
      <c r="C376" s="390">
        <v>0</v>
      </c>
    </row>
    <row r="377" spans="1:3" ht="12.75" hidden="1">
      <c r="A377" s="422" t="s">
        <v>506</v>
      </c>
      <c r="B377" s="245"/>
      <c r="C377" s="390">
        <v>0</v>
      </c>
    </row>
    <row r="378" spans="1:3" ht="12.75" hidden="1">
      <c r="A378" s="422" t="s">
        <v>562</v>
      </c>
      <c r="B378" s="245">
        <v>0</v>
      </c>
      <c r="C378" s="390">
        <v>0</v>
      </c>
    </row>
    <row r="379" spans="1:3" ht="12.75" hidden="1">
      <c r="A379" s="422" t="s">
        <v>595</v>
      </c>
      <c r="B379" s="245"/>
      <c r="C379" s="390">
        <v>0</v>
      </c>
    </row>
    <row r="380" spans="1:3" ht="12.75" hidden="1">
      <c r="A380" s="422" t="s">
        <v>596</v>
      </c>
      <c r="B380" s="245"/>
      <c r="C380" s="390">
        <v>0</v>
      </c>
    </row>
    <row r="381" spans="1:3" ht="12.75" hidden="1">
      <c r="A381" s="422" t="s">
        <v>597</v>
      </c>
      <c r="B381" s="245"/>
      <c r="C381" s="390">
        <v>0</v>
      </c>
    </row>
    <row r="382" spans="1:3" ht="12.75" hidden="1">
      <c r="A382" s="422" t="s">
        <v>598</v>
      </c>
      <c r="B382" s="245"/>
      <c r="C382" s="390">
        <v>0</v>
      </c>
    </row>
    <row r="383" spans="1:3" ht="12.75" hidden="1">
      <c r="A383" s="420" t="s">
        <v>599</v>
      </c>
      <c r="B383" s="245">
        <v>0</v>
      </c>
      <c r="C383" s="390">
        <v>0</v>
      </c>
    </row>
    <row r="384" spans="1:3" ht="12.75" hidden="1">
      <c r="A384" s="422" t="s">
        <v>335</v>
      </c>
      <c r="B384" s="245"/>
      <c r="C384" s="390">
        <v>0</v>
      </c>
    </row>
    <row r="385" spans="1:3" ht="12.75" hidden="1">
      <c r="A385" s="422" t="s">
        <v>336</v>
      </c>
      <c r="B385" s="245"/>
      <c r="C385" s="390">
        <v>0</v>
      </c>
    </row>
    <row r="386" spans="1:3" ht="12.75" hidden="1">
      <c r="A386" s="422" t="s">
        <v>338</v>
      </c>
      <c r="B386" s="245">
        <v>0</v>
      </c>
      <c r="C386" s="390">
        <v>0</v>
      </c>
    </row>
    <row r="387" spans="1:3" ht="25.5" hidden="1">
      <c r="A387" s="422" t="s">
        <v>600</v>
      </c>
      <c r="B387" s="245">
        <v>0</v>
      </c>
      <c r="C387" s="390">
        <v>0</v>
      </c>
    </row>
    <row r="388" spans="1:3" ht="12.75" hidden="1">
      <c r="A388" s="424" t="s">
        <v>622</v>
      </c>
      <c r="B388" s="245"/>
      <c r="C388" s="390"/>
    </row>
    <row r="389" spans="1:3" ht="12.75" hidden="1">
      <c r="A389" s="418" t="s">
        <v>602</v>
      </c>
      <c r="B389" s="262"/>
      <c r="C389" s="423">
        <v>0</v>
      </c>
    </row>
    <row r="390" spans="1:3" ht="12.75" hidden="1">
      <c r="A390" s="419" t="s">
        <v>350</v>
      </c>
      <c r="B390" s="262">
        <v>0</v>
      </c>
      <c r="C390" s="423">
        <v>0</v>
      </c>
    </row>
    <row r="391" spans="1:3" ht="12.75" hidden="1">
      <c r="A391" s="420" t="s">
        <v>324</v>
      </c>
      <c r="B391" s="245">
        <v>0</v>
      </c>
      <c r="C391" s="390">
        <v>0</v>
      </c>
    </row>
    <row r="392" spans="1:3" ht="12.75" hidden="1">
      <c r="A392" s="421" t="s">
        <v>503</v>
      </c>
      <c r="B392" s="245">
        <v>0</v>
      </c>
      <c r="C392" s="390">
        <v>0</v>
      </c>
    </row>
    <row r="393" spans="1:3" ht="12.75" hidden="1">
      <c r="A393" s="422" t="s">
        <v>592</v>
      </c>
      <c r="B393" s="245"/>
      <c r="C393" s="390">
        <v>0</v>
      </c>
    </row>
    <row r="394" spans="1:3" ht="12.75" hidden="1">
      <c r="A394" s="422" t="s">
        <v>593</v>
      </c>
      <c r="B394" s="245"/>
      <c r="C394" s="390">
        <v>0</v>
      </c>
    </row>
    <row r="395" spans="1:3" ht="12.75" hidden="1">
      <c r="A395" s="422" t="s">
        <v>506</v>
      </c>
      <c r="B395" s="245"/>
      <c r="C395" s="390">
        <v>0</v>
      </c>
    </row>
    <row r="396" spans="1:3" ht="12.75" hidden="1">
      <c r="A396" s="422" t="s">
        <v>562</v>
      </c>
      <c r="B396" s="245">
        <v>0</v>
      </c>
      <c r="C396" s="390">
        <v>0</v>
      </c>
    </row>
    <row r="397" spans="1:3" ht="12.75" hidden="1">
      <c r="A397" s="422" t="s">
        <v>595</v>
      </c>
      <c r="B397" s="245"/>
      <c r="C397" s="390">
        <v>0</v>
      </c>
    </row>
    <row r="398" spans="1:3" ht="12.75" hidden="1">
      <c r="A398" s="422" t="s">
        <v>596</v>
      </c>
      <c r="B398" s="245"/>
      <c r="C398" s="390">
        <v>0</v>
      </c>
    </row>
    <row r="399" spans="1:3" ht="12.75" hidden="1">
      <c r="A399" s="422" t="s">
        <v>597</v>
      </c>
      <c r="B399" s="245"/>
      <c r="C399" s="390">
        <v>0</v>
      </c>
    </row>
    <row r="400" spans="1:3" ht="12.75" hidden="1">
      <c r="A400" s="422" t="s">
        <v>598</v>
      </c>
      <c r="B400" s="245"/>
      <c r="C400" s="390">
        <v>0</v>
      </c>
    </row>
    <row r="401" spans="1:3" ht="12.75" hidden="1">
      <c r="A401" s="420" t="s">
        <v>599</v>
      </c>
      <c r="B401" s="245">
        <v>0</v>
      </c>
      <c r="C401" s="390">
        <v>0</v>
      </c>
    </row>
    <row r="402" spans="1:3" ht="12.75" hidden="1">
      <c r="A402" s="422" t="s">
        <v>335</v>
      </c>
      <c r="B402" s="245"/>
      <c r="C402" s="390">
        <v>0</v>
      </c>
    </row>
    <row r="403" spans="1:3" ht="12.75" hidden="1">
      <c r="A403" s="422" t="s">
        <v>336</v>
      </c>
      <c r="B403" s="245"/>
      <c r="C403" s="390">
        <v>0</v>
      </c>
    </row>
    <row r="404" spans="1:3" ht="12.75" hidden="1">
      <c r="A404" s="422" t="s">
        <v>338</v>
      </c>
      <c r="B404" s="245">
        <v>0</v>
      </c>
      <c r="C404" s="390">
        <v>0</v>
      </c>
    </row>
    <row r="405" spans="1:3" ht="25.5" hidden="1">
      <c r="A405" s="422" t="s">
        <v>600</v>
      </c>
      <c r="B405" s="245">
        <v>0</v>
      </c>
      <c r="C405" s="390">
        <v>0</v>
      </c>
    </row>
    <row r="406" spans="1:3" ht="12.75" customHeight="1" hidden="1">
      <c r="A406" s="424" t="s">
        <v>623</v>
      </c>
      <c r="B406" s="245"/>
      <c r="C406" s="390"/>
    </row>
    <row r="407" spans="1:3" ht="12.75" customHeight="1" hidden="1">
      <c r="A407" s="418" t="s">
        <v>602</v>
      </c>
      <c r="B407" s="262"/>
      <c r="C407" s="423">
        <v>0</v>
      </c>
    </row>
    <row r="408" spans="1:3" ht="12.75" customHeight="1" hidden="1">
      <c r="A408" s="419" t="s">
        <v>350</v>
      </c>
      <c r="B408" s="262">
        <v>0</v>
      </c>
      <c r="C408" s="423">
        <v>0</v>
      </c>
    </row>
    <row r="409" spans="1:3" ht="12.75" customHeight="1" hidden="1">
      <c r="A409" s="420" t="s">
        <v>324</v>
      </c>
      <c r="B409" s="245">
        <v>0</v>
      </c>
      <c r="C409" s="390">
        <v>0</v>
      </c>
    </row>
    <row r="410" spans="1:3" ht="12.75" customHeight="1" hidden="1">
      <c r="A410" s="421" t="s">
        <v>503</v>
      </c>
      <c r="B410" s="245">
        <v>0</v>
      </c>
      <c r="C410" s="390">
        <v>0</v>
      </c>
    </row>
    <row r="411" spans="1:3" ht="11.25" customHeight="1" hidden="1">
      <c r="A411" s="422" t="s">
        <v>592</v>
      </c>
      <c r="B411" s="245"/>
      <c r="C411" s="390">
        <v>0</v>
      </c>
    </row>
    <row r="412" spans="1:3" ht="12.75" customHeight="1" hidden="1">
      <c r="A412" s="422" t="s">
        <v>593</v>
      </c>
      <c r="B412" s="245"/>
      <c r="C412" s="390">
        <v>0</v>
      </c>
    </row>
    <row r="413" spans="1:3" ht="12.75" customHeight="1" hidden="1">
      <c r="A413" s="422" t="s">
        <v>506</v>
      </c>
      <c r="B413" s="262"/>
      <c r="C413" s="390">
        <v>0</v>
      </c>
    </row>
    <row r="414" spans="1:3" ht="12.75" customHeight="1" hidden="1">
      <c r="A414" s="422" t="s">
        <v>562</v>
      </c>
      <c r="B414" s="245">
        <v>0</v>
      </c>
      <c r="C414" s="390">
        <v>0</v>
      </c>
    </row>
    <row r="415" spans="1:3" ht="12.75" customHeight="1" hidden="1">
      <c r="A415" s="422" t="s">
        <v>595</v>
      </c>
      <c r="B415" s="245"/>
      <c r="C415" s="390">
        <v>0</v>
      </c>
    </row>
    <row r="416" spans="1:3" ht="12.75" customHeight="1" hidden="1">
      <c r="A416" s="422" t="s">
        <v>596</v>
      </c>
      <c r="B416" s="245"/>
      <c r="C416" s="390">
        <v>0</v>
      </c>
    </row>
    <row r="417" spans="1:3" ht="12.75" customHeight="1" hidden="1">
      <c r="A417" s="422" t="s">
        <v>597</v>
      </c>
      <c r="B417" s="245"/>
      <c r="C417" s="390">
        <v>0</v>
      </c>
    </row>
    <row r="418" spans="1:3" ht="12.75" customHeight="1" hidden="1">
      <c r="A418" s="422" t="s">
        <v>598</v>
      </c>
      <c r="B418" s="245"/>
      <c r="C418" s="390">
        <v>0</v>
      </c>
    </row>
    <row r="419" spans="1:3" ht="12.75" customHeight="1" hidden="1">
      <c r="A419" s="420" t="s">
        <v>599</v>
      </c>
      <c r="B419" s="245">
        <v>0</v>
      </c>
      <c r="C419" s="390">
        <v>0</v>
      </c>
    </row>
    <row r="420" spans="1:3" ht="12.75" customHeight="1" hidden="1">
      <c r="A420" s="422" t="s">
        <v>335</v>
      </c>
      <c r="B420" s="245"/>
      <c r="C420" s="390">
        <v>0</v>
      </c>
    </row>
    <row r="421" spans="1:3" ht="12.75" customHeight="1" hidden="1">
      <c r="A421" s="422" t="s">
        <v>336</v>
      </c>
      <c r="B421" s="245"/>
      <c r="C421" s="390">
        <v>0</v>
      </c>
    </row>
    <row r="422" spans="1:3" ht="12.75" customHeight="1" hidden="1">
      <c r="A422" s="422" t="s">
        <v>338</v>
      </c>
      <c r="B422" s="245">
        <v>0</v>
      </c>
      <c r="C422" s="390">
        <v>0</v>
      </c>
    </row>
    <row r="423" spans="1:3" ht="25.5" hidden="1">
      <c r="A423" s="422" t="s">
        <v>600</v>
      </c>
      <c r="B423" s="245">
        <v>0</v>
      </c>
      <c r="C423" s="390">
        <v>0</v>
      </c>
    </row>
    <row r="424" spans="1:3" ht="12.75" hidden="1">
      <c r="A424" s="424" t="s">
        <v>624</v>
      </c>
      <c r="B424" s="245"/>
      <c r="C424" s="390"/>
    </row>
    <row r="425" spans="1:3" ht="12.75" hidden="1">
      <c r="A425" s="418" t="s">
        <v>602</v>
      </c>
      <c r="B425" s="262"/>
      <c r="C425" s="423">
        <v>0</v>
      </c>
    </row>
    <row r="426" spans="1:3" ht="12.75" hidden="1">
      <c r="A426" s="419" t="s">
        <v>350</v>
      </c>
      <c r="B426" s="262">
        <v>0</v>
      </c>
      <c r="C426" s="423">
        <v>0</v>
      </c>
    </row>
    <row r="427" spans="1:3" ht="12.75" hidden="1">
      <c r="A427" s="420" t="s">
        <v>324</v>
      </c>
      <c r="B427" s="245">
        <v>0</v>
      </c>
      <c r="C427" s="390">
        <v>0</v>
      </c>
    </row>
    <row r="428" spans="1:3" ht="12.75" hidden="1">
      <c r="A428" s="421" t="s">
        <v>503</v>
      </c>
      <c r="B428" s="245">
        <v>0</v>
      </c>
      <c r="C428" s="390">
        <v>0</v>
      </c>
    </row>
    <row r="429" spans="1:3" ht="12.75" hidden="1">
      <c r="A429" s="422" t="s">
        <v>592</v>
      </c>
      <c r="B429" s="245"/>
      <c r="C429" s="390">
        <v>0</v>
      </c>
    </row>
    <row r="430" spans="1:3" ht="12.75" hidden="1">
      <c r="A430" s="422" t="s">
        <v>593</v>
      </c>
      <c r="B430" s="245"/>
      <c r="C430" s="390">
        <v>0</v>
      </c>
    </row>
    <row r="431" spans="1:3" ht="12.75" hidden="1">
      <c r="A431" s="422" t="s">
        <v>506</v>
      </c>
      <c r="B431" s="245"/>
      <c r="C431" s="390">
        <v>0</v>
      </c>
    </row>
    <row r="432" spans="1:3" ht="12.75" hidden="1">
      <c r="A432" s="422" t="s">
        <v>562</v>
      </c>
      <c r="B432" s="245">
        <v>0</v>
      </c>
      <c r="C432" s="390">
        <v>0</v>
      </c>
    </row>
    <row r="433" spans="1:3" ht="12.75" hidden="1">
      <c r="A433" s="422" t="s">
        <v>595</v>
      </c>
      <c r="B433" s="245"/>
      <c r="C433" s="390">
        <v>0</v>
      </c>
    </row>
    <row r="434" spans="1:3" ht="12.75" hidden="1">
      <c r="A434" s="422" t="s">
        <v>596</v>
      </c>
      <c r="B434" s="245"/>
      <c r="C434" s="390">
        <v>0</v>
      </c>
    </row>
    <row r="435" spans="1:3" ht="12.75" hidden="1">
      <c r="A435" s="422" t="s">
        <v>597</v>
      </c>
      <c r="B435" s="245"/>
      <c r="C435" s="390">
        <v>0</v>
      </c>
    </row>
    <row r="436" spans="1:3" ht="12.75" hidden="1">
      <c r="A436" s="422" t="s">
        <v>598</v>
      </c>
      <c r="B436" s="245"/>
      <c r="C436" s="390">
        <v>0</v>
      </c>
    </row>
    <row r="437" spans="1:3" ht="12.75" hidden="1">
      <c r="A437" s="420" t="s">
        <v>599</v>
      </c>
      <c r="B437" s="245">
        <v>0</v>
      </c>
      <c r="C437" s="390">
        <v>0</v>
      </c>
    </row>
    <row r="438" spans="1:3" ht="12.75" hidden="1">
      <c r="A438" s="422" t="s">
        <v>335</v>
      </c>
      <c r="B438" s="245"/>
      <c r="C438" s="390">
        <v>0</v>
      </c>
    </row>
    <row r="439" spans="1:3" ht="12.75" hidden="1">
      <c r="A439" s="422" t="s">
        <v>336</v>
      </c>
      <c r="B439" s="245"/>
      <c r="C439" s="390">
        <v>0</v>
      </c>
    </row>
    <row r="440" spans="1:3" ht="12.75" hidden="1">
      <c r="A440" s="422" t="s">
        <v>338</v>
      </c>
      <c r="B440" s="245">
        <v>0</v>
      </c>
      <c r="C440" s="390">
        <v>0</v>
      </c>
    </row>
    <row r="441" spans="1:3" ht="25.5" hidden="1">
      <c r="A441" s="422" t="s">
        <v>600</v>
      </c>
      <c r="B441" s="245">
        <v>0</v>
      </c>
      <c r="C441" s="390">
        <v>0</v>
      </c>
    </row>
    <row r="442" spans="1:3" ht="25.5">
      <c r="A442" s="424" t="s">
        <v>625</v>
      </c>
      <c r="B442" s="245"/>
      <c r="C442" s="390"/>
    </row>
    <row r="443" spans="1:3" ht="12.75" customHeight="1">
      <c r="A443" s="418" t="s">
        <v>602</v>
      </c>
      <c r="B443" s="262">
        <v>6</v>
      </c>
      <c r="C443" s="423">
        <v>6</v>
      </c>
    </row>
    <row r="444" spans="1:3" ht="12.75" customHeight="1">
      <c r="A444" s="419" t="s">
        <v>350</v>
      </c>
      <c r="B444" s="262">
        <v>61</v>
      </c>
      <c r="C444" s="423">
        <v>61</v>
      </c>
    </row>
    <row r="445" spans="1:3" ht="12.75" customHeight="1">
      <c r="A445" s="420" t="s">
        <v>324</v>
      </c>
      <c r="B445" s="245">
        <v>61</v>
      </c>
      <c r="C445" s="390">
        <v>61</v>
      </c>
    </row>
    <row r="446" spans="1:3" ht="12.75" customHeight="1">
      <c r="A446" s="421" t="s">
        <v>503</v>
      </c>
      <c r="B446" s="245">
        <v>61</v>
      </c>
      <c r="C446" s="390">
        <v>61</v>
      </c>
    </row>
    <row r="447" spans="1:3" ht="12.75" customHeight="1">
      <c r="A447" s="422" t="s">
        <v>592</v>
      </c>
      <c r="B447" s="245">
        <v>0</v>
      </c>
      <c r="C447" s="390">
        <v>0</v>
      </c>
    </row>
    <row r="448" spans="1:3" ht="12.75" customHeight="1">
      <c r="A448" s="422" t="s">
        <v>593</v>
      </c>
      <c r="B448" s="245">
        <v>61</v>
      </c>
      <c r="C448" s="390">
        <v>61</v>
      </c>
    </row>
    <row r="449" spans="1:3" ht="12.75" customHeight="1" hidden="1">
      <c r="A449" s="422" t="s">
        <v>506</v>
      </c>
      <c r="B449" s="245"/>
      <c r="C449" s="390">
        <v>0</v>
      </c>
    </row>
    <row r="450" spans="1:3" ht="12.75" customHeight="1" hidden="1">
      <c r="A450" s="422" t="s">
        <v>562</v>
      </c>
      <c r="B450" s="245">
        <v>0</v>
      </c>
      <c r="C450" s="390">
        <v>0</v>
      </c>
    </row>
    <row r="451" spans="1:3" ht="12.75" customHeight="1" hidden="1">
      <c r="A451" s="422" t="s">
        <v>595</v>
      </c>
      <c r="B451" s="245"/>
      <c r="C451" s="390">
        <v>0</v>
      </c>
    </row>
    <row r="452" spans="1:3" ht="12.75" customHeight="1" hidden="1">
      <c r="A452" s="422" t="s">
        <v>596</v>
      </c>
      <c r="B452" s="245"/>
      <c r="C452" s="390">
        <v>0</v>
      </c>
    </row>
    <row r="453" spans="1:3" ht="12.75" customHeight="1" hidden="1">
      <c r="A453" s="422" t="s">
        <v>597</v>
      </c>
      <c r="B453" s="245"/>
      <c r="C453" s="390">
        <v>0</v>
      </c>
    </row>
    <row r="454" spans="1:3" ht="12.75" customHeight="1" hidden="1">
      <c r="A454" s="422" t="s">
        <v>598</v>
      </c>
      <c r="B454" s="245"/>
      <c r="C454" s="390">
        <v>0</v>
      </c>
    </row>
    <row r="455" spans="1:3" ht="12.75" customHeight="1" hidden="1">
      <c r="A455" s="420" t="s">
        <v>599</v>
      </c>
      <c r="B455" s="245">
        <v>0</v>
      </c>
      <c r="C455" s="390">
        <v>0</v>
      </c>
    </row>
    <row r="456" spans="1:3" ht="12.75" customHeight="1" hidden="1">
      <c r="A456" s="422" t="s">
        <v>335</v>
      </c>
      <c r="B456" s="245"/>
      <c r="C456" s="390">
        <v>0</v>
      </c>
    </row>
    <row r="457" spans="1:3" ht="12.75" customHeight="1" hidden="1">
      <c r="A457" s="422" t="s">
        <v>336</v>
      </c>
      <c r="B457" s="245"/>
      <c r="C457" s="390">
        <v>0</v>
      </c>
    </row>
    <row r="458" spans="1:3" ht="12.75" customHeight="1">
      <c r="A458" s="422" t="s">
        <v>338</v>
      </c>
      <c r="B458" s="245">
        <v>-55</v>
      </c>
      <c r="C458" s="245">
        <v>-55</v>
      </c>
    </row>
    <row r="459" spans="1:3" ht="25.5">
      <c r="A459" s="422" t="s">
        <v>600</v>
      </c>
      <c r="B459" s="390">
        <v>55</v>
      </c>
      <c r="C459" s="390">
        <v>55</v>
      </c>
    </row>
    <row r="460" spans="1:3" ht="12.75" customHeight="1" hidden="1">
      <c r="A460" s="424" t="s">
        <v>626</v>
      </c>
      <c r="B460" s="245"/>
      <c r="C460" s="390"/>
    </row>
    <row r="461" spans="1:3" ht="13.5" customHeight="1" hidden="1">
      <c r="A461" s="418" t="s">
        <v>602</v>
      </c>
      <c r="B461" s="262"/>
      <c r="C461" s="423">
        <v>0</v>
      </c>
    </row>
    <row r="462" spans="1:3" ht="12.75" hidden="1">
      <c r="A462" s="419" t="s">
        <v>350</v>
      </c>
      <c r="B462" s="262">
        <v>0</v>
      </c>
      <c r="C462" s="423">
        <v>0</v>
      </c>
    </row>
    <row r="463" spans="1:3" ht="12.75" hidden="1">
      <c r="A463" s="420" t="s">
        <v>324</v>
      </c>
      <c r="B463" s="245">
        <v>0</v>
      </c>
      <c r="C463" s="390">
        <v>0</v>
      </c>
    </row>
    <row r="464" spans="1:3" ht="12.75" hidden="1">
      <c r="A464" s="421" t="s">
        <v>503</v>
      </c>
      <c r="B464" s="245">
        <v>0</v>
      </c>
      <c r="C464" s="390">
        <v>0</v>
      </c>
    </row>
    <row r="465" spans="1:3" ht="12.75" hidden="1">
      <c r="A465" s="422" t="s">
        <v>592</v>
      </c>
      <c r="B465" s="245"/>
      <c r="C465" s="390">
        <v>0</v>
      </c>
    </row>
    <row r="466" spans="1:3" s="144" customFormat="1" ht="12.75" customHeight="1" hidden="1">
      <c r="A466" s="422" t="s">
        <v>593</v>
      </c>
      <c r="B466" s="245"/>
      <c r="C466" s="390">
        <v>0</v>
      </c>
    </row>
    <row r="467" spans="1:3" s="144" customFormat="1" ht="12.75" customHeight="1" hidden="1">
      <c r="A467" s="422" t="s">
        <v>506</v>
      </c>
      <c r="B467" s="245"/>
      <c r="C467" s="390">
        <v>0</v>
      </c>
    </row>
    <row r="468" spans="1:3" ht="12.75" hidden="1">
      <c r="A468" s="422" t="s">
        <v>562</v>
      </c>
      <c r="B468" s="245">
        <v>0</v>
      </c>
      <c r="C468" s="390">
        <v>0</v>
      </c>
    </row>
    <row r="469" spans="1:3" ht="12.75" customHeight="1" hidden="1">
      <c r="A469" s="422" t="s">
        <v>595</v>
      </c>
      <c r="B469" s="245"/>
      <c r="C469" s="390">
        <v>0</v>
      </c>
    </row>
    <row r="470" spans="1:3" ht="12" customHeight="1" hidden="1">
      <c r="A470" s="422" t="s">
        <v>596</v>
      </c>
      <c r="B470" s="430"/>
      <c r="C470" s="390">
        <v>0</v>
      </c>
    </row>
    <row r="471" spans="1:3" ht="12.75" customHeight="1" hidden="1">
      <c r="A471" s="422" t="s">
        <v>597</v>
      </c>
      <c r="B471" s="430"/>
      <c r="C471" s="390">
        <v>0</v>
      </c>
    </row>
    <row r="472" spans="1:3" ht="12.75" hidden="1">
      <c r="A472" s="422" t="s">
        <v>598</v>
      </c>
      <c r="B472" s="245"/>
      <c r="C472" s="390">
        <v>0</v>
      </c>
    </row>
    <row r="473" spans="1:3" ht="12.75" hidden="1">
      <c r="A473" s="420" t="s">
        <v>599</v>
      </c>
      <c r="B473" s="181">
        <v>0</v>
      </c>
      <c r="C473" s="390">
        <v>0</v>
      </c>
    </row>
    <row r="474" spans="1:3" ht="12.75" hidden="1">
      <c r="A474" s="422" t="s">
        <v>335</v>
      </c>
      <c r="B474" s="181"/>
      <c r="C474" s="390">
        <v>0</v>
      </c>
    </row>
    <row r="475" spans="1:3" ht="12.75" hidden="1">
      <c r="A475" s="422" t="s">
        <v>336</v>
      </c>
      <c r="B475" s="181"/>
      <c r="C475" s="390">
        <v>0</v>
      </c>
    </row>
    <row r="476" spans="1:3" ht="12.75" hidden="1">
      <c r="A476" s="422" t="s">
        <v>338</v>
      </c>
      <c r="B476" s="181">
        <v>0</v>
      </c>
      <c r="C476" s="390">
        <v>0</v>
      </c>
    </row>
    <row r="477" spans="1:3" ht="25.5" hidden="1">
      <c r="A477" s="422" t="s">
        <v>600</v>
      </c>
      <c r="B477" s="181">
        <v>0</v>
      </c>
      <c r="C477" s="390">
        <v>0</v>
      </c>
    </row>
    <row r="478" spans="1:3" ht="12.75" hidden="1">
      <c r="A478" s="424" t="s">
        <v>627</v>
      </c>
      <c r="B478" s="181"/>
      <c r="C478" s="390"/>
    </row>
    <row r="479" spans="1:3" ht="12.75" hidden="1">
      <c r="A479" s="418" t="s">
        <v>602</v>
      </c>
      <c r="B479" s="175"/>
      <c r="C479" s="423">
        <v>0</v>
      </c>
    </row>
    <row r="480" spans="1:3" ht="12.75" hidden="1">
      <c r="A480" s="419" t="s">
        <v>350</v>
      </c>
      <c r="B480" s="175">
        <v>0</v>
      </c>
      <c r="C480" s="423">
        <v>0</v>
      </c>
    </row>
    <row r="481" spans="1:3" ht="12.75" hidden="1">
      <c r="A481" s="420" t="s">
        <v>324</v>
      </c>
      <c r="B481" s="181">
        <v>0</v>
      </c>
      <c r="C481" s="390">
        <v>0</v>
      </c>
    </row>
    <row r="482" spans="1:3" ht="12.75" hidden="1">
      <c r="A482" s="421" t="s">
        <v>503</v>
      </c>
      <c r="B482" s="181">
        <v>0</v>
      </c>
      <c r="C482" s="390">
        <v>0</v>
      </c>
    </row>
    <row r="483" spans="1:3" ht="12.75" hidden="1">
      <c r="A483" s="422" t="s">
        <v>592</v>
      </c>
      <c r="B483" s="181"/>
      <c r="C483" s="390">
        <v>0</v>
      </c>
    </row>
    <row r="484" spans="1:3" ht="12.75" hidden="1">
      <c r="A484" s="422" t="s">
        <v>593</v>
      </c>
      <c r="B484" s="181"/>
      <c r="C484" s="390">
        <v>0</v>
      </c>
    </row>
    <row r="485" spans="1:3" ht="12.75" hidden="1">
      <c r="A485" s="422" t="s">
        <v>506</v>
      </c>
      <c r="B485" s="181"/>
      <c r="C485" s="390">
        <v>0</v>
      </c>
    </row>
    <row r="486" spans="1:3" ht="12.75" hidden="1">
      <c r="A486" s="422" t="s">
        <v>562</v>
      </c>
      <c r="B486" s="181">
        <v>0</v>
      </c>
      <c r="C486" s="390">
        <v>0</v>
      </c>
    </row>
    <row r="487" spans="1:3" ht="12.75" hidden="1">
      <c r="A487" s="422" t="s">
        <v>595</v>
      </c>
      <c r="B487" s="181"/>
      <c r="C487" s="390">
        <v>0</v>
      </c>
    </row>
    <row r="488" spans="1:3" ht="12.75" hidden="1">
      <c r="A488" s="422" t="s">
        <v>596</v>
      </c>
      <c r="B488" s="181"/>
      <c r="C488" s="390">
        <v>0</v>
      </c>
    </row>
    <row r="489" spans="1:3" ht="12.75" hidden="1">
      <c r="A489" s="422" t="s">
        <v>597</v>
      </c>
      <c r="B489" s="181"/>
      <c r="C489" s="390">
        <v>0</v>
      </c>
    </row>
    <row r="490" spans="1:3" ht="12.75" hidden="1">
      <c r="A490" s="422" t="s">
        <v>598</v>
      </c>
      <c r="B490" s="181"/>
      <c r="C490" s="390">
        <v>0</v>
      </c>
    </row>
    <row r="491" spans="1:3" ht="12.75" hidden="1">
      <c r="A491" s="420" t="s">
        <v>599</v>
      </c>
      <c r="B491" s="181">
        <v>0</v>
      </c>
      <c r="C491" s="390">
        <v>0</v>
      </c>
    </row>
    <row r="492" spans="1:3" ht="12.75" hidden="1">
      <c r="A492" s="422" t="s">
        <v>335</v>
      </c>
      <c r="B492" s="181"/>
      <c r="C492" s="390">
        <v>0</v>
      </c>
    </row>
    <row r="493" spans="1:3" ht="12.75" hidden="1">
      <c r="A493" s="422" t="s">
        <v>336</v>
      </c>
      <c r="B493" s="181"/>
      <c r="C493" s="390">
        <v>0</v>
      </c>
    </row>
    <row r="494" spans="1:3" ht="12.75" hidden="1">
      <c r="A494" s="422" t="s">
        <v>338</v>
      </c>
      <c r="B494" s="181">
        <v>0</v>
      </c>
      <c r="C494" s="390">
        <v>0</v>
      </c>
    </row>
    <row r="495" spans="1:3" ht="25.5" hidden="1">
      <c r="A495" s="422" t="s">
        <v>600</v>
      </c>
      <c r="B495" s="181">
        <v>0</v>
      </c>
      <c r="C495" s="390">
        <v>0</v>
      </c>
    </row>
    <row r="496" spans="1:3" ht="25.5" hidden="1">
      <c r="A496" s="424" t="s">
        <v>628</v>
      </c>
      <c r="B496" s="181"/>
      <c r="C496" s="390"/>
    </row>
    <row r="497" spans="1:3" ht="12.75" hidden="1">
      <c r="A497" s="418" t="s">
        <v>602</v>
      </c>
      <c r="B497" s="175"/>
      <c r="C497" s="423">
        <v>0</v>
      </c>
    </row>
    <row r="498" spans="1:3" ht="12.75" hidden="1">
      <c r="A498" s="419" t="s">
        <v>350</v>
      </c>
      <c r="B498" s="175">
        <v>0</v>
      </c>
      <c r="C498" s="423">
        <v>0</v>
      </c>
    </row>
    <row r="499" spans="1:3" ht="12.75" hidden="1">
      <c r="A499" s="420" t="s">
        <v>324</v>
      </c>
      <c r="B499" s="181">
        <v>0</v>
      </c>
      <c r="C499" s="390">
        <v>0</v>
      </c>
    </row>
    <row r="500" spans="1:3" ht="12.75" hidden="1">
      <c r="A500" s="421" t="s">
        <v>503</v>
      </c>
      <c r="B500" s="181">
        <v>0</v>
      </c>
      <c r="C500" s="390">
        <v>0</v>
      </c>
    </row>
    <row r="501" spans="1:3" ht="12.75" hidden="1">
      <c r="A501" s="422" t="s">
        <v>592</v>
      </c>
      <c r="B501" s="181"/>
      <c r="C501" s="390">
        <v>0</v>
      </c>
    </row>
    <row r="502" spans="1:3" ht="12.75" hidden="1">
      <c r="A502" s="422" t="s">
        <v>593</v>
      </c>
      <c r="B502" s="181"/>
      <c r="C502" s="390">
        <v>0</v>
      </c>
    </row>
    <row r="503" spans="1:3" ht="12.75" hidden="1">
      <c r="A503" s="422" t="s">
        <v>506</v>
      </c>
      <c r="B503" s="181"/>
      <c r="C503" s="390">
        <v>0</v>
      </c>
    </row>
    <row r="504" spans="1:3" ht="12.75" hidden="1">
      <c r="A504" s="422" t="s">
        <v>562</v>
      </c>
      <c r="B504" s="181">
        <v>0</v>
      </c>
      <c r="C504" s="390">
        <v>0</v>
      </c>
    </row>
    <row r="505" spans="1:3" ht="12.75" hidden="1">
      <c r="A505" s="422" t="s">
        <v>595</v>
      </c>
      <c r="B505" s="181"/>
      <c r="C505" s="390">
        <v>0</v>
      </c>
    </row>
    <row r="506" spans="1:3" ht="12.75" hidden="1">
      <c r="A506" s="422" t="s">
        <v>596</v>
      </c>
      <c r="B506" s="181"/>
      <c r="C506" s="390">
        <v>0</v>
      </c>
    </row>
    <row r="507" spans="1:3" ht="12.75" hidden="1">
      <c r="A507" s="422" t="s">
        <v>597</v>
      </c>
      <c r="B507" s="181"/>
      <c r="C507" s="390">
        <v>0</v>
      </c>
    </row>
    <row r="508" spans="1:3" ht="12.75" hidden="1">
      <c r="A508" s="422" t="s">
        <v>598</v>
      </c>
      <c r="B508" s="181"/>
      <c r="C508" s="390">
        <v>0</v>
      </c>
    </row>
    <row r="509" spans="1:3" ht="12.75" hidden="1">
      <c r="A509" s="420" t="s">
        <v>599</v>
      </c>
      <c r="B509" s="181">
        <v>0</v>
      </c>
      <c r="C509" s="390">
        <v>0</v>
      </c>
    </row>
    <row r="510" spans="1:3" ht="12.75" hidden="1">
      <c r="A510" s="422" t="s">
        <v>335</v>
      </c>
      <c r="B510" s="181"/>
      <c r="C510" s="390">
        <v>0</v>
      </c>
    </row>
    <row r="511" spans="1:3" ht="12.75" hidden="1">
      <c r="A511" s="422" t="s">
        <v>336</v>
      </c>
      <c r="B511" s="181"/>
      <c r="C511" s="390">
        <v>0</v>
      </c>
    </row>
    <row r="512" spans="1:3" ht="12.75" hidden="1">
      <c r="A512" s="422" t="s">
        <v>338</v>
      </c>
      <c r="B512" s="181">
        <v>0</v>
      </c>
      <c r="C512" s="390">
        <v>0</v>
      </c>
    </row>
    <row r="513" spans="1:3" ht="25.5" hidden="1">
      <c r="A513" s="422" t="s">
        <v>600</v>
      </c>
      <c r="B513" s="181">
        <v>0</v>
      </c>
      <c r="C513" s="390">
        <v>0</v>
      </c>
    </row>
    <row r="514" spans="1:3" ht="12.75">
      <c r="A514" s="424" t="s">
        <v>629</v>
      </c>
      <c r="B514" s="181"/>
      <c r="C514" s="390"/>
    </row>
    <row r="515" spans="1:3" ht="12.75">
      <c r="A515" s="418" t="s">
        <v>602</v>
      </c>
      <c r="B515" s="175">
        <v>7855</v>
      </c>
      <c r="C515" s="423">
        <v>7855</v>
      </c>
    </row>
    <row r="516" spans="1:3" ht="12.75">
      <c r="A516" s="419" t="s">
        <v>350</v>
      </c>
      <c r="B516" s="175">
        <v>15584</v>
      </c>
      <c r="C516" s="423">
        <v>15584</v>
      </c>
    </row>
    <row r="517" spans="1:3" ht="12.75">
      <c r="A517" s="420" t="s">
        <v>324</v>
      </c>
      <c r="B517" s="181">
        <v>15584</v>
      </c>
      <c r="C517" s="390">
        <v>15584</v>
      </c>
    </row>
    <row r="518" spans="1:3" ht="12.75">
      <c r="A518" s="421" t="s">
        <v>503</v>
      </c>
      <c r="B518" s="181">
        <v>15584</v>
      </c>
      <c r="C518" s="390">
        <v>15584</v>
      </c>
    </row>
    <row r="519" spans="1:3" ht="12.75">
      <c r="A519" s="422" t="s">
        <v>592</v>
      </c>
      <c r="B519" s="181">
        <v>0</v>
      </c>
      <c r="C519" s="390">
        <v>0</v>
      </c>
    </row>
    <row r="520" spans="1:3" ht="12.75">
      <c r="A520" s="422" t="s">
        <v>593</v>
      </c>
      <c r="B520" s="181">
        <v>15584</v>
      </c>
      <c r="C520" s="390">
        <v>15584</v>
      </c>
    </row>
    <row r="521" spans="1:3" ht="12.75" hidden="1">
      <c r="A521" s="422" t="s">
        <v>506</v>
      </c>
      <c r="B521" s="181"/>
      <c r="C521" s="390">
        <v>0</v>
      </c>
    </row>
    <row r="522" spans="1:3" ht="12.75" hidden="1">
      <c r="A522" s="422" t="s">
        <v>562</v>
      </c>
      <c r="B522" s="181">
        <v>0</v>
      </c>
      <c r="C522" s="390">
        <v>0</v>
      </c>
    </row>
    <row r="523" spans="1:3" ht="12.75" hidden="1">
      <c r="A523" s="422" t="s">
        <v>595</v>
      </c>
      <c r="B523" s="181"/>
      <c r="C523" s="390">
        <v>0</v>
      </c>
    </row>
    <row r="524" spans="1:3" ht="12.75" hidden="1">
      <c r="A524" s="422" t="s">
        <v>596</v>
      </c>
      <c r="B524" s="181"/>
      <c r="C524" s="390">
        <v>0</v>
      </c>
    </row>
    <row r="525" spans="1:3" ht="12.75" hidden="1">
      <c r="A525" s="422" t="s">
        <v>597</v>
      </c>
      <c r="B525" s="181"/>
      <c r="C525" s="390">
        <v>0</v>
      </c>
    </row>
    <row r="526" spans="1:3" ht="12.75" hidden="1">
      <c r="A526" s="422" t="s">
        <v>598</v>
      </c>
      <c r="B526" s="181"/>
      <c r="C526" s="390">
        <v>0</v>
      </c>
    </row>
    <row r="527" spans="1:3" ht="12.75" hidden="1">
      <c r="A527" s="420" t="s">
        <v>599</v>
      </c>
      <c r="B527" s="181">
        <v>0</v>
      </c>
      <c r="C527" s="390">
        <v>0</v>
      </c>
    </row>
    <row r="528" spans="1:3" ht="12.75" hidden="1">
      <c r="A528" s="422" t="s">
        <v>335</v>
      </c>
      <c r="B528" s="181"/>
      <c r="C528" s="390">
        <v>0</v>
      </c>
    </row>
    <row r="529" spans="1:3" ht="12.75" hidden="1">
      <c r="A529" s="422" t="s">
        <v>336</v>
      </c>
      <c r="B529" s="181"/>
      <c r="C529" s="390">
        <v>0</v>
      </c>
    </row>
    <row r="530" spans="1:3" ht="12.75">
      <c r="A530" s="422" t="s">
        <v>338</v>
      </c>
      <c r="B530" s="181">
        <v>-7729</v>
      </c>
      <c r="C530" s="390">
        <v>-7729</v>
      </c>
    </row>
    <row r="531" spans="1:3" ht="25.5">
      <c r="A531" s="422" t="s">
        <v>600</v>
      </c>
      <c r="B531" s="390">
        <v>7729</v>
      </c>
      <c r="C531" s="390">
        <v>7729</v>
      </c>
    </row>
    <row r="532" spans="1:3" ht="12.75" hidden="1">
      <c r="A532" s="424" t="s">
        <v>630</v>
      </c>
      <c r="B532" s="181"/>
      <c r="C532" s="390"/>
    </row>
    <row r="533" spans="1:3" ht="12.75" hidden="1">
      <c r="A533" s="418" t="s">
        <v>602</v>
      </c>
      <c r="B533" s="175"/>
      <c r="C533" s="423">
        <f aca="true" t="shared" si="0" ref="C533:C549">B533</f>
        <v>0</v>
      </c>
    </row>
    <row r="534" spans="1:3" ht="12.75" hidden="1">
      <c r="A534" s="419" t="s">
        <v>350</v>
      </c>
      <c r="B534" s="175">
        <f>SUM(B535,B545)</f>
        <v>0</v>
      </c>
      <c r="C534" s="423">
        <f t="shared" si="0"/>
        <v>0</v>
      </c>
    </row>
    <row r="535" spans="1:3" ht="12.75" hidden="1">
      <c r="A535" s="420" t="s">
        <v>324</v>
      </c>
      <c r="B535" s="181">
        <f>SUM(B536,B539:B540)</f>
        <v>0</v>
      </c>
      <c r="C535" s="390">
        <f t="shared" si="0"/>
        <v>0</v>
      </c>
    </row>
    <row r="536" spans="1:3" ht="12.75" hidden="1">
      <c r="A536" s="421" t="s">
        <v>503</v>
      </c>
      <c r="B536" s="181">
        <f>SUM(B537:B538)</f>
        <v>0</v>
      </c>
      <c r="C536" s="390">
        <f t="shared" si="0"/>
        <v>0</v>
      </c>
    </row>
    <row r="537" spans="1:3" ht="12.75" hidden="1">
      <c r="A537" s="422" t="s">
        <v>592</v>
      </c>
      <c r="B537" s="181"/>
      <c r="C537" s="390">
        <f t="shared" si="0"/>
        <v>0</v>
      </c>
    </row>
    <row r="538" spans="1:3" ht="12.75" hidden="1">
      <c r="A538" s="422" t="s">
        <v>593</v>
      </c>
      <c r="B538" s="181"/>
      <c r="C538" s="390">
        <f t="shared" si="0"/>
        <v>0</v>
      </c>
    </row>
    <row r="539" spans="1:3" ht="12.75" hidden="1">
      <c r="A539" s="422" t="s">
        <v>506</v>
      </c>
      <c r="B539" s="181"/>
      <c r="C539" s="390">
        <f t="shared" si="0"/>
        <v>0</v>
      </c>
    </row>
    <row r="540" spans="1:3" ht="12.75" hidden="1">
      <c r="A540" s="422" t="s">
        <v>562</v>
      </c>
      <c r="B540" s="181">
        <f>SUM(B541:B544)</f>
        <v>0</v>
      </c>
      <c r="C540" s="390">
        <f t="shared" si="0"/>
        <v>0</v>
      </c>
    </row>
    <row r="541" spans="1:3" ht="12.75" hidden="1">
      <c r="A541" s="422" t="s">
        <v>595</v>
      </c>
      <c r="B541" s="181"/>
      <c r="C541" s="390">
        <f t="shared" si="0"/>
        <v>0</v>
      </c>
    </row>
    <row r="542" spans="1:3" ht="12.75" hidden="1">
      <c r="A542" s="422" t="s">
        <v>596</v>
      </c>
      <c r="B542" s="181"/>
      <c r="C542" s="390">
        <f t="shared" si="0"/>
        <v>0</v>
      </c>
    </row>
    <row r="543" spans="1:3" ht="12.75" hidden="1">
      <c r="A543" s="422" t="s">
        <v>597</v>
      </c>
      <c r="B543" s="181"/>
      <c r="C543" s="390">
        <f t="shared" si="0"/>
        <v>0</v>
      </c>
    </row>
    <row r="544" spans="1:3" ht="12.75" hidden="1">
      <c r="A544" s="422" t="s">
        <v>598</v>
      </c>
      <c r="B544" s="181"/>
      <c r="C544" s="390">
        <f t="shared" si="0"/>
        <v>0</v>
      </c>
    </row>
    <row r="545" spans="1:3" ht="12.75" hidden="1">
      <c r="A545" s="420" t="s">
        <v>599</v>
      </c>
      <c r="B545" s="181">
        <f>SUM(B546:B547)</f>
        <v>0</v>
      </c>
      <c r="C545" s="390">
        <f t="shared" si="0"/>
        <v>0</v>
      </c>
    </row>
    <row r="546" spans="1:3" ht="12.75" hidden="1">
      <c r="A546" s="422" t="s">
        <v>335</v>
      </c>
      <c r="B546" s="181"/>
      <c r="C546" s="390">
        <f t="shared" si="0"/>
        <v>0</v>
      </c>
    </row>
    <row r="547" spans="1:3" ht="12.75" hidden="1">
      <c r="A547" s="422" t="s">
        <v>336</v>
      </c>
      <c r="B547" s="181"/>
      <c r="C547" s="390">
        <f t="shared" si="0"/>
        <v>0</v>
      </c>
    </row>
    <row r="548" spans="1:3" ht="12.75" hidden="1">
      <c r="A548" s="422" t="s">
        <v>338</v>
      </c>
      <c r="B548" s="181">
        <f>B533-B534</f>
        <v>0</v>
      </c>
      <c r="C548" s="390">
        <f t="shared" si="0"/>
        <v>0</v>
      </c>
    </row>
    <row r="549" spans="1:3" ht="25.5" hidden="1">
      <c r="A549" s="422" t="s">
        <v>600</v>
      </c>
      <c r="B549" s="181">
        <f>1-(1+B533-B534)</f>
        <v>0</v>
      </c>
      <c r="C549" s="390">
        <f t="shared" si="0"/>
        <v>0</v>
      </c>
    </row>
    <row r="550" spans="1:3" ht="12.75" hidden="1">
      <c r="A550" s="424" t="s">
        <v>631</v>
      </c>
      <c r="B550" s="181"/>
      <c r="C550" s="390"/>
    </row>
    <row r="551" spans="1:3" ht="12.75" hidden="1">
      <c r="A551" s="418" t="s">
        <v>602</v>
      </c>
      <c r="B551" s="175"/>
      <c r="C551" s="423">
        <f aca="true" t="shared" si="1" ref="C551:C567">B551</f>
        <v>0</v>
      </c>
    </row>
    <row r="552" spans="1:3" ht="12.75" hidden="1">
      <c r="A552" s="419" t="s">
        <v>350</v>
      </c>
      <c r="B552" s="175">
        <f>SUM(B553,B563)</f>
        <v>0</v>
      </c>
      <c r="C552" s="423">
        <f t="shared" si="1"/>
        <v>0</v>
      </c>
    </row>
    <row r="553" spans="1:3" ht="12.75" hidden="1">
      <c r="A553" s="420" t="s">
        <v>324</v>
      </c>
      <c r="B553" s="181">
        <f>SUM(B554,B557:B558)</f>
        <v>0</v>
      </c>
      <c r="C553" s="390">
        <f t="shared" si="1"/>
        <v>0</v>
      </c>
    </row>
    <row r="554" spans="1:3" ht="12.75" hidden="1">
      <c r="A554" s="421" t="s">
        <v>503</v>
      </c>
      <c r="B554" s="181">
        <f>SUM(B555:B556)</f>
        <v>0</v>
      </c>
      <c r="C554" s="390">
        <f t="shared" si="1"/>
        <v>0</v>
      </c>
    </row>
    <row r="555" spans="1:3" ht="12.75" hidden="1">
      <c r="A555" s="422" t="s">
        <v>592</v>
      </c>
      <c r="B555" s="181"/>
      <c r="C555" s="390">
        <f t="shared" si="1"/>
        <v>0</v>
      </c>
    </row>
    <row r="556" spans="1:3" ht="12.75" hidden="1">
      <c r="A556" s="422" t="s">
        <v>593</v>
      </c>
      <c r="B556" s="181"/>
      <c r="C556" s="390">
        <f t="shared" si="1"/>
        <v>0</v>
      </c>
    </row>
    <row r="557" spans="1:3" ht="12.75" hidden="1">
      <c r="A557" s="422" t="s">
        <v>506</v>
      </c>
      <c r="B557" s="181"/>
      <c r="C557" s="390">
        <f t="shared" si="1"/>
        <v>0</v>
      </c>
    </row>
    <row r="558" spans="1:3" ht="12.75" hidden="1">
      <c r="A558" s="422" t="s">
        <v>562</v>
      </c>
      <c r="B558" s="181">
        <f>SUM(B559:B562)</f>
        <v>0</v>
      </c>
      <c r="C558" s="390">
        <f t="shared" si="1"/>
        <v>0</v>
      </c>
    </row>
    <row r="559" spans="1:3" ht="12.75" hidden="1">
      <c r="A559" s="422" t="s">
        <v>595</v>
      </c>
      <c r="B559" s="181"/>
      <c r="C559" s="390">
        <f t="shared" si="1"/>
        <v>0</v>
      </c>
    </row>
    <row r="560" spans="1:3" ht="12.75" hidden="1">
      <c r="A560" s="422" t="s">
        <v>596</v>
      </c>
      <c r="B560" s="181"/>
      <c r="C560" s="390">
        <f t="shared" si="1"/>
        <v>0</v>
      </c>
    </row>
    <row r="561" spans="1:3" ht="12.75" hidden="1">
      <c r="A561" s="422" t="s">
        <v>597</v>
      </c>
      <c r="B561" s="181"/>
      <c r="C561" s="390">
        <f t="shared" si="1"/>
        <v>0</v>
      </c>
    </row>
    <row r="562" spans="1:3" ht="12.75" hidden="1">
      <c r="A562" s="422" t="s">
        <v>598</v>
      </c>
      <c r="B562" s="181"/>
      <c r="C562" s="390">
        <f t="shared" si="1"/>
        <v>0</v>
      </c>
    </row>
    <row r="563" spans="1:3" ht="12.75" hidden="1">
      <c r="A563" s="420" t="s">
        <v>599</v>
      </c>
      <c r="B563" s="181">
        <f>SUM(B564:B565)</f>
        <v>0</v>
      </c>
      <c r="C563" s="390">
        <f t="shared" si="1"/>
        <v>0</v>
      </c>
    </row>
    <row r="564" spans="1:3" ht="12.75" hidden="1">
      <c r="A564" s="422" t="s">
        <v>335</v>
      </c>
      <c r="B564" s="181"/>
      <c r="C564" s="390">
        <f t="shared" si="1"/>
        <v>0</v>
      </c>
    </row>
    <row r="565" spans="1:3" ht="12.75" hidden="1">
      <c r="A565" s="422" t="s">
        <v>336</v>
      </c>
      <c r="B565" s="181"/>
      <c r="C565" s="390">
        <f t="shared" si="1"/>
        <v>0</v>
      </c>
    </row>
    <row r="566" spans="1:3" ht="12.75" hidden="1">
      <c r="A566" s="422" t="s">
        <v>338</v>
      </c>
      <c r="B566" s="181">
        <f>B551-B552</f>
        <v>0</v>
      </c>
      <c r="C566" s="390">
        <f t="shared" si="1"/>
        <v>0</v>
      </c>
    </row>
    <row r="567" spans="1:3" ht="25.5" hidden="1">
      <c r="A567" s="422" t="s">
        <v>600</v>
      </c>
      <c r="B567" s="181">
        <f>1-(1+B551-B552)</f>
        <v>0</v>
      </c>
      <c r="C567" s="390">
        <f t="shared" si="1"/>
        <v>0</v>
      </c>
    </row>
    <row r="568" spans="1:3" ht="12.75" hidden="1">
      <c r="A568" s="424" t="s">
        <v>632</v>
      </c>
      <c r="B568" s="181"/>
      <c r="C568" s="390"/>
    </row>
    <row r="569" spans="1:3" ht="12.75" hidden="1">
      <c r="A569" s="418" t="s">
        <v>602</v>
      </c>
      <c r="B569" s="175"/>
      <c r="C569" s="423">
        <f aca="true" t="shared" si="2" ref="C569:C585">B569</f>
        <v>0</v>
      </c>
    </row>
    <row r="570" spans="1:3" ht="12.75" hidden="1">
      <c r="A570" s="419" t="s">
        <v>350</v>
      </c>
      <c r="B570" s="175">
        <f>SUM(B571,B581)</f>
        <v>0</v>
      </c>
      <c r="C570" s="423">
        <f t="shared" si="2"/>
        <v>0</v>
      </c>
    </row>
    <row r="571" spans="1:3" ht="12.75" hidden="1">
      <c r="A571" s="420" t="s">
        <v>324</v>
      </c>
      <c r="B571" s="181">
        <f>SUM(B572,B575:B576)</f>
        <v>0</v>
      </c>
      <c r="C571" s="390">
        <f t="shared" si="2"/>
        <v>0</v>
      </c>
    </row>
    <row r="572" spans="1:3" ht="12.75" hidden="1">
      <c r="A572" s="421" t="s">
        <v>503</v>
      </c>
      <c r="B572" s="181">
        <f>SUM(B573:B574)</f>
        <v>0</v>
      </c>
      <c r="C572" s="390">
        <f t="shared" si="2"/>
        <v>0</v>
      </c>
    </row>
    <row r="573" spans="1:3" ht="12.75" hidden="1">
      <c r="A573" s="422" t="s">
        <v>592</v>
      </c>
      <c r="B573" s="181"/>
      <c r="C573" s="390">
        <f t="shared" si="2"/>
        <v>0</v>
      </c>
    </row>
    <row r="574" spans="1:3" ht="12.75" hidden="1">
      <c r="A574" s="422" t="s">
        <v>593</v>
      </c>
      <c r="B574" s="181"/>
      <c r="C574" s="390">
        <f t="shared" si="2"/>
        <v>0</v>
      </c>
    </row>
    <row r="575" spans="1:3" ht="12.75" hidden="1">
      <c r="A575" s="422" t="s">
        <v>506</v>
      </c>
      <c r="B575" s="181"/>
      <c r="C575" s="390">
        <f t="shared" si="2"/>
        <v>0</v>
      </c>
    </row>
    <row r="576" spans="1:3" ht="12.75" hidden="1">
      <c r="A576" s="422" t="s">
        <v>562</v>
      </c>
      <c r="B576" s="181">
        <f>SUM(B577:B580)</f>
        <v>0</v>
      </c>
      <c r="C576" s="390">
        <f t="shared" si="2"/>
        <v>0</v>
      </c>
    </row>
    <row r="577" spans="1:3" ht="12.75" hidden="1">
      <c r="A577" s="422" t="s">
        <v>595</v>
      </c>
      <c r="B577" s="181"/>
      <c r="C577" s="390">
        <f t="shared" si="2"/>
        <v>0</v>
      </c>
    </row>
    <row r="578" spans="1:3" ht="12.75" hidden="1">
      <c r="A578" s="422" t="s">
        <v>596</v>
      </c>
      <c r="B578" s="181"/>
      <c r="C578" s="390">
        <f t="shared" si="2"/>
        <v>0</v>
      </c>
    </row>
    <row r="579" spans="1:3" ht="12.75" hidden="1">
      <c r="A579" s="422" t="s">
        <v>597</v>
      </c>
      <c r="B579" s="181"/>
      <c r="C579" s="390">
        <f t="shared" si="2"/>
        <v>0</v>
      </c>
    </row>
    <row r="580" spans="1:3" ht="12.75" hidden="1">
      <c r="A580" s="422" t="s">
        <v>598</v>
      </c>
      <c r="B580" s="181"/>
      <c r="C580" s="390">
        <f t="shared" si="2"/>
        <v>0</v>
      </c>
    </row>
    <row r="581" spans="1:3" ht="12.75" hidden="1">
      <c r="A581" s="420" t="s">
        <v>599</v>
      </c>
      <c r="B581" s="181">
        <f>SUM(B582:B583)</f>
        <v>0</v>
      </c>
      <c r="C581" s="390">
        <f t="shared" si="2"/>
        <v>0</v>
      </c>
    </row>
    <row r="582" spans="1:3" ht="12.75" hidden="1">
      <c r="A582" s="422" t="s">
        <v>335</v>
      </c>
      <c r="B582" s="181"/>
      <c r="C582" s="390">
        <f t="shared" si="2"/>
        <v>0</v>
      </c>
    </row>
    <row r="583" spans="1:3" ht="12.75" hidden="1">
      <c r="A583" s="422" t="s">
        <v>336</v>
      </c>
      <c r="B583" s="181"/>
      <c r="C583" s="390">
        <f t="shared" si="2"/>
        <v>0</v>
      </c>
    </row>
    <row r="584" spans="1:3" ht="12.75" hidden="1">
      <c r="A584" s="422" t="s">
        <v>338</v>
      </c>
      <c r="B584" s="181">
        <f>B569-B570</f>
        <v>0</v>
      </c>
      <c r="C584" s="390">
        <f t="shared" si="2"/>
        <v>0</v>
      </c>
    </row>
    <row r="585" spans="1:3" ht="25.5" hidden="1">
      <c r="A585" s="422" t="s">
        <v>600</v>
      </c>
      <c r="B585" s="181">
        <f>1-(1+B569-B570)</f>
        <v>0</v>
      </c>
      <c r="C585" s="390">
        <f t="shared" si="2"/>
        <v>0</v>
      </c>
    </row>
    <row r="586" spans="1:3" ht="12.75">
      <c r="A586" s="431"/>
      <c r="B586" s="339"/>
      <c r="C586" s="339"/>
    </row>
    <row r="587" spans="1:3" ht="26.25" customHeight="1">
      <c r="A587" s="1036" t="s">
        <v>633</v>
      </c>
      <c r="B587" s="1036"/>
      <c r="C587" s="1036"/>
    </row>
    <row r="589" spans="1:3" ht="12.75">
      <c r="A589" s="431"/>
      <c r="B589" s="339"/>
      <c r="C589" s="339"/>
    </row>
    <row r="592" spans="1:3" s="205" customFormat="1" ht="17.25" customHeight="1">
      <c r="A592" s="38" t="s">
        <v>586</v>
      </c>
      <c r="B592" s="3"/>
      <c r="C592" s="432" t="s">
        <v>15</v>
      </c>
    </row>
    <row r="593" spans="1:3" s="205" customFormat="1" ht="17.25" customHeight="1">
      <c r="A593" s="38"/>
      <c r="B593" s="3"/>
      <c r="C593" s="433"/>
    </row>
    <row r="594" spans="1:3" s="144" customFormat="1" ht="12.75">
      <c r="A594" s="342"/>
      <c r="B594" s="434"/>
      <c r="C594" s="160"/>
    </row>
    <row r="595" spans="1:3" s="144" customFormat="1" ht="12.75">
      <c r="A595" s="209" t="s">
        <v>118</v>
      </c>
      <c r="B595" s="434"/>
      <c r="C595" s="160"/>
    </row>
    <row r="596" spans="1:3" s="144" customFormat="1" ht="12.75">
      <c r="A596" s="209" t="s">
        <v>17</v>
      </c>
      <c r="B596" s="434"/>
      <c r="C596" s="160"/>
    </row>
  </sheetData>
  <mergeCells count="5">
    <mergeCell ref="A587:C587"/>
    <mergeCell ref="A2:C2"/>
    <mergeCell ref="A4:C4"/>
    <mergeCell ref="A5:C5"/>
    <mergeCell ref="A6:C6"/>
  </mergeCells>
  <printOptions/>
  <pageMargins left="1.141732283464567" right="0.7480314960629921" top="0.7874015748031497" bottom="0.7874015748031497" header="0.5118110236220472" footer="0.5118110236220472"/>
  <pageSetup firstPageNumber="27" useFirstPageNumber="1" horizontalDpi="600" verticalDpi="600" orientation="portrait" paperSize="9" scale="80" r:id="rId1"/>
  <headerFooter alignWithMargins="0">
    <oddFooter>&amp;R&amp;"Times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2005-02-16T09:11:30Z</cp:lastPrinted>
  <dcterms:created xsi:type="dcterms:W3CDTF">2005-02-16T08:08:49Z</dcterms:created>
  <dcterms:modified xsi:type="dcterms:W3CDTF">2005-02-16T10:49:59Z</dcterms:modified>
  <cp:category/>
  <cp:version/>
  <cp:contentType/>
  <cp:contentStatus/>
</cp:coreProperties>
</file>